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drawings/drawing6.xml" ContentType="application/vnd.openxmlformats-officedocument.drawing+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430" codeName="{82680DD9-3F13-7979-5B5F-3D2375947C00}"/>
  <workbookPr codeName="ThisWorkbook"/>
  <mc:AlternateContent xmlns:mc="http://schemas.openxmlformats.org/markup-compatibility/2006">
    <mc:Choice Requires="x15">
      <x15ac:absPath xmlns:x15ac="http://schemas.microsoft.com/office/spreadsheetml/2010/11/ac" url="C:\Users\hostiks1\Temp\BRE_spray\"/>
    </mc:Choice>
  </mc:AlternateContent>
  <xr:revisionPtr revIDLastSave="0" documentId="8_{4EC481F7-0CD2-4077-8ED3-B3EAC032E67B}" xr6:coauthVersionLast="47" xr6:coauthVersionMax="47" xr10:uidLastSave="{00000000-0000-0000-0000-000000000000}"/>
  <bookViews>
    <workbookView xWindow="-110" yWindow="-110" windowWidth="25820" windowHeight="13900" tabRatio="944" activeTab="36" xr2:uid="{00000000-000D-0000-FFFF-FFFF00000000}"/>
  </bookViews>
  <sheets>
    <sheet name="Help" sheetId="37" r:id="rId1"/>
    <sheet name="Setup" sheetId="38" r:id="rId2"/>
    <sheet name="Rng_Hidden" sheetId="66" state="hidden" r:id="rId3"/>
    <sheet name="Rng" sheetId="22" r:id="rId4"/>
    <sheet name="Custom_Pdf" sheetId="67" r:id="rId5"/>
    <sheet name="Custom_Pdf_Hidden" sheetId="94" state="hidden" r:id="rId6"/>
    <sheet name="Save_Output" sheetId="40" r:id="rId7"/>
    <sheet name="MC_In" sheetId="41" r:id="rId8"/>
    <sheet name="MC_Out" sheetId="28" r:id="rId9"/>
    <sheet name="Save_Output_Hidden" sheetId="65" state="hidden" r:id="rId10"/>
    <sheet name="MC_Input_Filter" sheetId="77" state="hidden" r:id="rId11"/>
    <sheet name="MC_Input_Histogram" sheetId="88" state="hidden" r:id="rId12"/>
    <sheet name="MC_Output_Filter" sheetId="75" state="hidden" r:id="rId13"/>
    <sheet name="MC_Output_Histogram" sheetId="89" state="hidden" r:id="rId14"/>
    <sheet name="Time_Series" sheetId="29" state="hidden" r:id="rId15"/>
    <sheet name="Correlations" sheetId="23" state="hidden" r:id="rId16"/>
    <sheet name="FDS_Input" sheetId="1" state="hidden" r:id="rId17"/>
    <sheet name="FDS_A_Input" sheetId="42" r:id="rId18"/>
    <sheet name="FDS_A_Ctrl" sheetId="44" state="hidden" r:id="rId19"/>
    <sheet name="FDS_A_Evac" sheetId="20" state="hidden" r:id="rId20"/>
    <sheet name="FDS_A_Hrr" sheetId="51" state="hidden" r:id="rId21"/>
    <sheet name="CFAST_A_Input" sheetId="54" state="hidden" r:id="rId22"/>
    <sheet name="CFAST_A_Output" sheetId="56" state="hidden" r:id="rId23"/>
    <sheet name="CFAST_B_Input" sheetId="58" state="hidden" r:id="rId24"/>
    <sheet name="CFAST_B_Output" sheetId="59" state="hidden" r:id="rId25"/>
    <sheet name="Worksheet_A" sheetId="52" state="hidden" r:id="rId26"/>
    <sheet name="FDS_B_Input" sheetId="43" state="hidden" r:id="rId27"/>
    <sheet name="FDS_Ctrl" sheetId="21" state="hidden" r:id="rId28"/>
    <sheet name="FDS_Devc" sheetId="47" state="hidden" r:id="rId29"/>
    <sheet name="FDS_B_Ctrl" sheetId="45" state="hidden" r:id="rId30"/>
    <sheet name="FDS_B_Devc" sheetId="46" state="hidden" r:id="rId31"/>
    <sheet name="FDS_Evac" sheetId="49" state="hidden" r:id="rId32"/>
    <sheet name="FDS_B_Evac" sheetId="48" state="hidden" r:id="rId33"/>
    <sheet name="FDS_Hrr" sheetId="4" state="hidden" r:id="rId34"/>
    <sheet name="FDS_B_Hrr" sheetId="50" state="hidden" r:id="rId35"/>
    <sheet name="Worksheet" sheetId="11" state="hidden" r:id="rId36"/>
    <sheet name="Worksheet_B" sheetId="53" r:id="rId37"/>
    <sheet name="FDS_A_Devc" sheetId="19" r:id="rId38"/>
    <sheet name="Workbench" sheetId="101" r:id="rId39"/>
    <sheet name="TMMC_Output" sheetId="62" state="hidden" r:id="rId40"/>
    <sheet name="TMMC_Scaling" sheetId="63" state="hidden" r:id="rId41"/>
    <sheet name="TMMC_A_Output" sheetId="60" state="hidden" r:id="rId42"/>
    <sheet name="TMMC_B_Output" sheetId="61" state="hidden" r:id="rId43"/>
    <sheet name="Debugger" sheetId="91" state="hidden" r:id="rId44"/>
    <sheet name="Workbench_In" sheetId="93" state="hidden" r:id="rId45"/>
    <sheet name="Workbench_Out" sheetId="98" state="hidden" r:id="rId46"/>
    <sheet name="To_Do" sheetId="64" state="hidden" r:id="rId47"/>
    <sheet name="CFAST_Input" sheetId="12" state="hidden" r:id="rId48"/>
    <sheet name="CFAST_Output" sheetId="13" state="hidden" r:id="rId49"/>
  </sheets>
  <functionGroups builtInGroupCount="19"/>
  <definedNames>
    <definedName name="_xlnm._FilterDatabase" localSheetId="3" hidden="1">Rng!$O$8:$O$18</definedName>
    <definedName name="ABC_1_devc" localSheetId="20">FDS_A_Hrr!$A$5:$CL$607</definedName>
    <definedName name="ABC_1_devc" localSheetId="34">FDS_B_Hrr!$A$5:$CL$607</definedName>
    <definedName name="ABC_1_devc.csv" localSheetId="20">FDS_A_Hrr!$A$5:$CL$607</definedName>
    <definedName name="ABC_1_devc.csv" localSheetId="34">FDS_B_Hrr!$A$5:$CL$607</definedName>
    <definedName name="ABC_1_devc_1" localSheetId="20">FDS_A_Hrr!$A$5:$CL$607</definedName>
    <definedName name="ABC_1_devc_1" localSheetId="34">FDS_B_Hrr!$A$5:$CL$607</definedName>
    <definedName name="ABC_1_hrr" localSheetId="20">FDS_A_Hrr!$A$5:$F$1007</definedName>
    <definedName name="ABC_1_hrr" localSheetId="34">FDS_B_Hrr!$A$5:$F$1007</definedName>
    <definedName name="ABC_1_hrr.csv" localSheetId="20">FDS_A_Hrr!$A$5:$F$1007</definedName>
    <definedName name="ABC_1_hrr.csv" localSheetId="34">FDS_B_Hrr!$A$5:$F$1007</definedName>
    <definedName name="ABC_1_hrr_1" localSheetId="20">FDS_A_Hrr!$A$5:$F$1007</definedName>
    <definedName name="ABC_1_hrr_1" localSheetId="34">FDS_B_Hrr!$A$5:$F$1007</definedName>
    <definedName name="ABC_1_hrr_10" localSheetId="20">FDS_A_Hrr!$A$5:$F$1007</definedName>
    <definedName name="ABC_1_hrr_10" localSheetId="34">FDS_B_Hrr!$A$5:$F$1007</definedName>
    <definedName name="ABC_1_hrr_11" localSheetId="20">FDS_A_Hrr!$A$5:$F$1007</definedName>
    <definedName name="ABC_1_hrr_11" localSheetId="34">FDS_B_Hrr!$A$5:$F$1007</definedName>
    <definedName name="ABC_1_hrr_12" localSheetId="20">FDS_A_Hrr!$A$5:$F$1007</definedName>
    <definedName name="ABC_1_hrr_12" localSheetId="34">FDS_B_Hrr!$A$5:$F$1007</definedName>
    <definedName name="ABC_1_hrr_13" localSheetId="20">FDS_A_Hrr!$A$5:$G$107</definedName>
    <definedName name="ABC_1_hrr_13" localSheetId="34">FDS_B_Hrr!$A$5:$G$107</definedName>
    <definedName name="ABC_1_hrr_14" localSheetId="20">FDS_A_Hrr!$A$5:$F$1007</definedName>
    <definedName name="ABC_1_hrr_14" localSheetId="34">FDS_B_Hrr!$A$5:$F$1007</definedName>
    <definedName name="ABC_1_hrr_2" localSheetId="20">FDS_A_Hrr!$A$5:$F$1007</definedName>
    <definedName name="ABC_1_hrr_2" localSheetId="34">FDS_B_Hrr!$A$5:$F$1007</definedName>
    <definedName name="ABC_1_hrr_3" localSheetId="20">FDS_A_Hrr!$A$5:$F$1007</definedName>
    <definedName name="ABC_1_hrr_3" localSheetId="34">FDS_B_Hrr!$A$5:$F$1007</definedName>
    <definedName name="ABC_1_hrr_4" localSheetId="20">FDS_A_Hrr!$A$5:$F$1007</definedName>
    <definedName name="ABC_1_hrr_4" localSheetId="34">FDS_B_Hrr!$A$5:$F$1007</definedName>
    <definedName name="ABC_1_hrr_5" localSheetId="20">FDS_A_Hrr!$A$5:$F$1007</definedName>
    <definedName name="ABC_1_hrr_5" localSheetId="34">FDS_B_Hrr!$A$5:$F$1007</definedName>
    <definedName name="ABC_1_hrr_6" localSheetId="20">FDS_A_Hrr!$A$5:$F$1007</definedName>
    <definedName name="ABC_1_hrr_6" localSheetId="34">FDS_B_Hrr!$A$5:$F$1007</definedName>
    <definedName name="ABC_1_hrr_7" localSheetId="20">FDS_A_Hrr!$A$5:$F$1007</definedName>
    <definedName name="ABC_1_hrr_7" localSheetId="34">FDS_B_Hrr!$A$5:$F$1007</definedName>
    <definedName name="ABC_1_hrr_8" localSheetId="20">FDS_A_Hrr!$A$5:$F$1007</definedName>
    <definedName name="ABC_1_hrr_8" localSheetId="34">FDS_B_Hrr!$A$5:$F$1007</definedName>
    <definedName name="ABC_1_hrr_9" localSheetId="20">FDS_A_Hrr!$A$5:$F$1007</definedName>
    <definedName name="ABC_1_hrr_9" localSheetId="34">FDS_B_Hrr!$A$5:$F$1007</definedName>
    <definedName name="ABC_100_hrr.csv" localSheetId="20">FDS_A_Hrr!$A$5:$F$1007</definedName>
    <definedName name="ABC_100_hrr.csv" localSheetId="34">FDS_B_Hrr!$A$5:$F$1007</definedName>
    <definedName name="ABC_2_hrr.csv" localSheetId="20">FDS_A_Hrr!$A$5:$F$1007</definedName>
    <definedName name="ABC_2_hrr.csv" localSheetId="34">FDS_B_Hrr!$A$5:$F$1007</definedName>
    <definedName name="ABC_3_hrr" localSheetId="20">FDS_A_Hrr!$A$5:$F$1007</definedName>
    <definedName name="ABC_3_hrr" localSheetId="34">FDS_B_Hrr!$A$5:$F$1007</definedName>
    <definedName name="ABC_3_hrr.csv" localSheetId="20">FDS_A_Hrr!$A$5:$F$1007</definedName>
    <definedName name="ABC_3_hrr.csv" localSheetId="34">FDS_B_Hrr!$A$5:$F$1007</definedName>
    <definedName name="example_1" localSheetId="14">Time_Series!$A$5:$A$167</definedName>
    <definedName name="example_1_devc_44" localSheetId="37">FDS_A_Devc!$A$4:$B$106</definedName>
    <definedName name="example_1_devc_44" localSheetId="30">FDS_B_Devc!$A$4:$B$106</definedName>
    <definedName name="example_1_hrr" localSheetId="19">FDS_A_Evac!$A$5:$G$640</definedName>
    <definedName name="example_1_hrr" localSheetId="20">FDS_A_Hrr!$A$5:$G$640</definedName>
    <definedName name="example_1_hrr" localSheetId="32">FDS_B_Evac!$A$5:$G$640</definedName>
    <definedName name="example_1_hrr" localSheetId="34">FDS_B_Hrr!$A$5:$G$640</definedName>
    <definedName name="example_1_hrr" localSheetId="31">FDS_Evac!$A$5:$G$640</definedName>
    <definedName name="example_1_hrr.csv" localSheetId="20">FDS_A_Hrr!$A$5:$G$107</definedName>
    <definedName name="example_1_hrr.csv" localSheetId="34">FDS_B_Hrr!$A$5:$G$107</definedName>
    <definedName name="example_1_hrr_1" localSheetId="19">FDS_A_Evac!$A$5:$G$640</definedName>
    <definedName name="example_1_hrr_1" localSheetId="20">FDS_A_Hrr!$A$5:$G$640</definedName>
    <definedName name="example_1_hrr_1" localSheetId="32">FDS_B_Evac!$A$5:$G$640</definedName>
    <definedName name="example_1_hrr_1" localSheetId="34">FDS_B_Hrr!$A$5:$G$640</definedName>
    <definedName name="example_1_hrr_1" localSheetId="31">FDS_Evac!$A$5:$G$640</definedName>
    <definedName name="example_1_hrr_10" localSheetId="19">FDS_A_Evac!$A$5:$G$107</definedName>
    <definedName name="example_1_hrr_10" localSheetId="20">FDS_A_Hrr!$A$5:$G$107</definedName>
    <definedName name="example_1_hrr_10" localSheetId="32">FDS_B_Evac!$A$5:$G$107</definedName>
    <definedName name="example_1_hrr_10" localSheetId="34">FDS_B_Hrr!$A$5:$G$107</definedName>
    <definedName name="example_1_hrr_10" localSheetId="31">FDS_Evac!$A$5:$G$107</definedName>
    <definedName name="example_1_hrr_11" localSheetId="20">FDS_A_Hrr!$A$5:$G$107</definedName>
    <definedName name="example_1_hrr_11" localSheetId="34">FDS_B_Hrr!$A$5:$G$107</definedName>
    <definedName name="example_1_hrr_12" localSheetId="20">FDS_A_Hrr!$A$5:$G$107</definedName>
    <definedName name="example_1_hrr_12" localSheetId="34">FDS_B_Hrr!$A$5:$G$107</definedName>
    <definedName name="example_1_hrr_13" localSheetId="20">FDS_A_Hrr!$A$5:$G$107</definedName>
    <definedName name="example_1_hrr_13" localSheetId="34">FDS_B_Hrr!$A$5:$G$107</definedName>
    <definedName name="example_1_hrr_14" localSheetId="20">FDS_A_Hrr!$A$5:$G$107</definedName>
    <definedName name="example_1_hrr_14" localSheetId="34">FDS_B_Hrr!$A$5:$G$107</definedName>
    <definedName name="example_1_hrr_15" localSheetId="20">FDS_A_Hrr!$A$5:$G$107</definedName>
    <definedName name="example_1_hrr_15" localSheetId="34">FDS_B_Hrr!$A$5:$G$107</definedName>
    <definedName name="example_1_hrr_16" localSheetId="20">FDS_A_Hrr!$A$5:$G$107</definedName>
    <definedName name="example_1_hrr_16" localSheetId="34">FDS_B_Hrr!$A$5:$G$107</definedName>
    <definedName name="example_1_hrr_17" localSheetId="20">FDS_A_Hrr!$A$5:$G$107</definedName>
    <definedName name="example_1_hrr_17" localSheetId="34">FDS_B_Hrr!$A$5:$G$107</definedName>
    <definedName name="example_1_hrr_18" localSheetId="20">FDS_A_Hrr!$A$5:$G$107</definedName>
    <definedName name="example_1_hrr_18" localSheetId="34">FDS_B_Hrr!$A$5:$G$107</definedName>
    <definedName name="example_1_hrr_19" localSheetId="20">FDS_A_Hrr!$A$5:$G$39</definedName>
    <definedName name="example_1_hrr_19" localSheetId="34">FDS_B_Hrr!$A$5:$G$39</definedName>
    <definedName name="example_1_hrr_2" localSheetId="19">FDS_A_Evac!$A$5:$G$640</definedName>
    <definedName name="example_1_hrr_2" localSheetId="20">FDS_A_Hrr!$A$5:$G$640</definedName>
    <definedName name="example_1_hrr_2" localSheetId="32">FDS_B_Evac!$A$5:$G$640</definedName>
    <definedName name="example_1_hrr_2" localSheetId="34">FDS_B_Hrr!$A$5:$G$640</definedName>
    <definedName name="example_1_hrr_2" localSheetId="31">FDS_Evac!$A$5:$G$640</definedName>
    <definedName name="example_1_hrr_20" localSheetId="20">FDS_A_Hrr!$A$5:$G$39</definedName>
    <definedName name="example_1_hrr_20" localSheetId="34">FDS_B_Hrr!$A$5:$G$39</definedName>
    <definedName name="example_1_hrr_21" localSheetId="20">FDS_A_Hrr!$A$5:$G$39</definedName>
    <definedName name="example_1_hrr_21" localSheetId="34">FDS_B_Hrr!$A$5:$G$39</definedName>
    <definedName name="example_1_hrr_22" localSheetId="20">FDS_A_Hrr!$A$5:$G$39</definedName>
    <definedName name="example_1_hrr_22" localSheetId="34">FDS_B_Hrr!$A$5:$G$39</definedName>
    <definedName name="example_1_hrr_23" localSheetId="20">FDS_A_Hrr!$A$5:$F$133</definedName>
    <definedName name="example_1_hrr_23" localSheetId="34">FDS_B_Hrr!$A$5:$F$133</definedName>
    <definedName name="example_1_hrr_24" localSheetId="20">FDS_A_Hrr!$A$5:$F$133</definedName>
    <definedName name="example_1_hrr_24" localSheetId="34">FDS_B_Hrr!$A$5:$F$133</definedName>
    <definedName name="example_1_hrr_25" localSheetId="20">FDS_A_Hrr!$A$5:$F$133</definedName>
    <definedName name="example_1_hrr_25" localSheetId="34">FDS_B_Hrr!$A$5:$F$133</definedName>
    <definedName name="example_1_hrr_26" localSheetId="20">FDS_A_Hrr!$A$5:$F$133</definedName>
    <definedName name="example_1_hrr_26" localSheetId="34">FDS_B_Hrr!$A$5:$F$133</definedName>
    <definedName name="example_1_hrr_27" localSheetId="20">FDS_A_Hrr!$A$5:$F$133</definedName>
    <definedName name="example_1_hrr_27" localSheetId="34">FDS_B_Hrr!$A$5:$F$133</definedName>
    <definedName name="example_1_hrr_28" localSheetId="20">FDS_A_Hrr!$A$5:$F$133</definedName>
    <definedName name="example_1_hrr_28" localSheetId="34">FDS_B_Hrr!$A$5:$F$133</definedName>
    <definedName name="example_1_hrr_29" localSheetId="20">FDS_A_Hrr!$A$5:$F$133</definedName>
    <definedName name="example_1_hrr_29" localSheetId="34">FDS_B_Hrr!$A$5:$F$133</definedName>
    <definedName name="example_1_hrr_3" localSheetId="19">FDS_A_Evac!$A$5:$G$640</definedName>
    <definedName name="example_1_hrr_3" localSheetId="20">FDS_A_Hrr!$A$5:$G$640</definedName>
    <definedName name="example_1_hrr_3" localSheetId="32">FDS_B_Evac!$A$5:$G$640</definedName>
    <definedName name="example_1_hrr_3" localSheetId="34">FDS_B_Hrr!$A$5:$G$640</definedName>
    <definedName name="example_1_hrr_3" localSheetId="31">FDS_Evac!$A$5:$G$640</definedName>
    <definedName name="example_1_hrr_30" localSheetId="20">FDS_A_Hrr!$A$5:$F$133</definedName>
    <definedName name="example_1_hrr_30" localSheetId="34">FDS_B_Hrr!$A$5:$F$133</definedName>
    <definedName name="example_1_hrr_31" localSheetId="20">FDS_A_Hrr!$A$5:$F$133</definedName>
    <definedName name="example_1_hrr_31" localSheetId="34">FDS_B_Hrr!$A$5:$F$133</definedName>
    <definedName name="example_1_hrr_32" localSheetId="20">FDS_A_Hrr!$A$5:$F$133</definedName>
    <definedName name="example_1_hrr_32" localSheetId="34">FDS_B_Hrr!$A$5:$F$133</definedName>
    <definedName name="example_1_hrr_33" localSheetId="20">FDS_A_Hrr!$A$5:$F$133</definedName>
    <definedName name="example_1_hrr_33" localSheetId="34">FDS_B_Hrr!$A$5:$F$133</definedName>
    <definedName name="example_1_hrr_34" localSheetId="20">FDS_A_Hrr!$A$5:$F$133</definedName>
    <definedName name="example_1_hrr_34" localSheetId="34">FDS_B_Hrr!$A$5:$F$133</definedName>
    <definedName name="example_1_hrr_35" localSheetId="20">FDS_A_Hrr!$A$5:$F$133</definedName>
    <definedName name="example_1_hrr_35" localSheetId="34">FDS_B_Hrr!$A$5:$F$133</definedName>
    <definedName name="example_1_hrr_36" localSheetId="20">FDS_A_Hrr!$A$5:$F$133</definedName>
    <definedName name="example_1_hrr_36" localSheetId="34">FDS_B_Hrr!$A$5:$F$133</definedName>
    <definedName name="example_1_hrr_37" localSheetId="20">FDS_A_Hrr!$A$5:$F$133</definedName>
    <definedName name="example_1_hrr_37" localSheetId="34">FDS_B_Hrr!$A$5:$F$133</definedName>
    <definedName name="example_1_hrr_38" localSheetId="20">FDS_A_Hrr!$A$5:$F$133</definedName>
    <definedName name="example_1_hrr_38" localSheetId="34">FDS_B_Hrr!$A$5:$F$133</definedName>
    <definedName name="example_1_hrr_39" localSheetId="20">FDS_A_Hrr!$A$5:$F$133</definedName>
    <definedName name="example_1_hrr_39" localSheetId="34">FDS_B_Hrr!$A$5:$F$133</definedName>
    <definedName name="example_1_hrr_4" localSheetId="19">FDS_A_Evac!$A$5:$G$17</definedName>
    <definedName name="example_1_hrr_4" localSheetId="20">FDS_A_Hrr!$A$5:$G$17</definedName>
    <definedName name="example_1_hrr_4" localSheetId="32">FDS_B_Evac!$A$5:$G$17</definedName>
    <definedName name="example_1_hrr_4" localSheetId="34">FDS_B_Hrr!$A$5:$G$17</definedName>
    <definedName name="example_1_hrr_4" localSheetId="31">FDS_Evac!$A$5:$G$17</definedName>
    <definedName name="example_1_hrr_40" localSheetId="20">FDS_A_Hrr!$A$5:$F$133</definedName>
    <definedName name="example_1_hrr_40" localSheetId="34">FDS_B_Hrr!$A$5:$F$133</definedName>
    <definedName name="example_1_hrr_41" localSheetId="20">FDS_A_Hrr!$A$5:$G$12</definedName>
    <definedName name="example_1_hrr_41" localSheetId="34">FDS_B_Hrr!$A$5:$G$12</definedName>
    <definedName name="example_1_hrr_42" localSheetId="20">FDS_A_Hrr!$A$5:$G$12</definedName>
    <definedName name="example_1_hrr_42" localSheetId="34">FDS_B_Hrr!$A$5:$G$12</definedName>
    <definedName name="example_1_hrr_43" localSheetId="20">FDS_A_Hrr!$A$5:$G$12</definedName>
    <definedName name="example_1_hrr_43" localSheetId="34">FDS_B_Hrr!$A$5:$G$12</definedName>
    <definedName name="example_1_hrr_44" localSheetId="20">FDS_A_Hrr!$A$5:$G$14</definedName>
    <definedName name="example_1_hrr_44" localSheetId="34">FDS_B_Hrr!$A$5:$G$14</definedName>
    <definedName name="example_1_hrr_45" localSheetId="20">FDS_A_Hrr!$A$5:$F$71</definedName>
    <definedName name="example_1_hrr_45" localSheetId="34">FDS_B_Hrr!$A$5:$F$71</definedName>
    <definedName name="example_1_hrr_46" localSheetId="20">FDS_A_Hrr!$A$5:$F$216</definedName>
    <definedName name="example_1_hrr_46" localSheetId="34">FDS_B_Hrr!$A$5:$F$216</definedName>
    <definedName name="example_1_hrr_47" localSheetId="20">FDS_A_Hrr!$A$5:$F$216</definedName>
    <definedName name="example_1_hrr_47" localSheetId="34">FDS_B_Hrr!$A$5:$F$216</definedName>
    <definedName name="example_1_hrr_48" localSheetId="20">FDS_A_Hrr!$A$5:$F$216</definedName>
    <definedName name="example_1_hrr_48" localSheetId="34">FDS_B_Hrr!$A$5:$F$216</definedName>
    <definedName name="example_1_hrr_49" localSheetId="20">FDS_A_Hrr!$A$5:$F$216</definedName>
    <definedName name="example_1_hrr_49" localSheetId="34">FDS_B_Hrr!$A$5:$F$216</definedName>
    <definedName name="example_1_hrr_5" localSheetId="19">FDS_A_Evac!$A$5:$G$17</definedName>
    <definedName name="example_1_hrr_5" localSheetId="20">FDS_A_Hrr!$A$5:$G$17</definedName>
    <definedName name="example_1_hrr_5" localSheetId="32">FDS_B_Evac!$A$5:$G$17</definedName>
    <definedName name="example_1_hrr_5" localSheetId="34">FDS_B_Hrr!$A$5:$G$17</definedName>
    <definedName name="example_1_hrr_5" localSheetId="31">FDS_Evac!$A$5:$G$17</definedName>
    <definedName name="example_1_hrr_50" localSheetId="20">FDS_A_Hrr!$A$5:$F$216</definedName>
    <definedName name="example_1_hrr_50" localSheetId="34">FDS_B_Hrr!$A$5:$F$216</definedName>
    <definedName name="example_1_hrr_6" localSheetId="19">FDS_A_Evac!$A$5:$G$17</definedName>
    <definedName name="example_1_hrr_6" localSheetId="20">FDS_A_Hrr!$A$5:$G$17</definedName>
    <definedName name="example_1_hrr_6" localSheetId="32">FDS_B_Evac!$A$5:$G$17</definedName>
    <definedName name="example_1_hrr_6" localSheetId="34">FDS_B_Hrr!$A$5:$G$17</definedName>
    <definedName name="example_1_hrr_6" localSheetId="31">FDS_Evac!$A$5:$G$17</definedName>
    <definedName name="example_1_hrr_7" localSheetId="19">FDS_A_Evac!$A$5:$G$17</definedName>
    <definedName name="example_1_hrr_7" localSheetId="20">FDS_A_Hrr!$A$5:$G$17</definedName>
    <definedName name="example_1_hrr_7" localSheetId="32">FDS_B_Evac!$A$5:$G$17</definedName>
    <definedName name="example_1_hrr_7" localSheetId="34">FDS_B_Hrr!$A$5:$G$17</definedName>
    <definedName name="example_1_hrr_7" localSheetId="31">FDS_Evac!$A$5:$G$17</definedName>
    <definedName name="example_1_hrr_8" localSheetId="19">FDS_A_Evac!$A$5:$G$17</definedName>
    <definedName name="example_1_hrr_8" localSheetId="20">FDS_A_Hrr!$A$5:$G$17</definedName>
    <definedName name="example_1_hrr_8" localSheetId="32">FDS_B_Evac!$A$5:$G$17</definedName>
    <definedName name="example_1_hrr_8" localSheetId="34">FDS_B_Hrr!$A$5:$G$17</definedName>
    <definedName name="example_1_hrr_8" localSheetId="31">FDS_Evac!$A$5:$G$17</definedName>
    <definedName name="example_1_hrr_9" localSheetId="19">FDS_A_Evac!$A$5:$G$107</definedName>
    <definedName name="example_1_hrr_9" localSheetId="20">FDS_A_Hrr!$A$5:$G$107</definedName>
    <definedName name="example_1_hrr_9" localSheetId="32">FDS_B_Evac!$A$5:$G$107</definedName>
    <definedName name="example_1_hrr_9" localSheetId="34">FDS_B_Hrr!$A$5:$G$107</definedName>
    <definedName name="example_1_hrr_9" localSheetId="31">FDS_Evac!$A$5:$G$107</definedName>
    <definedName name="example_10" localSheetId="14">Time_Series!$A$5:$B$133</definedName>
    <definedName name="example_10_hrr" localSheetId="20">FDS_A_Hrr!$A$5:$F$133</definedName>
    <definedName name="example_10_hrr" localSheetId="34">FDS_B_Hrr!$A$5:$F$133</definedName>
    <definedName name="example_10_hrr_1" localSheetId="20">FDS_A_Hrr!$A$5:$F$133</definedName>
    <definedName name="example_10_hrr_1" localSheetId="34">FDS_B_Hrr!$A$5:$F$133</definedName>
    <definedName name="example_10_hrr_2" localSheetId="20">FDS_A_Hrr!$A$5:$F$133</definedName>
    <definedName name="example_10_hrr_2" localSheetId="34">FDS_B_Hrr!$A$5:$F$133</definedName>
    <definedName name="example_10_hrr_3" localSheetId="20">FDS_A_Hrr!$A$5:$F$133</definedName>
    <definedName name="example_10_hrr_3" localSheetId="34">FDS_B_Hrr!$A$5:$F$133</definedName>
    <definedName name="example_10_hrr_4" localSheetId="20">FDS_A_Hrr!$A$5:$F$133</definedName>
    <definedName name="example_10_hrr_4" localSheetId="34">FDS_B_Hrr!$A$5:$F$133</definedName>
    <definedName name="example_10_hrr_5" localSheetId="20">FDS_A_Hrr!$A$5:$F$133</definedName>
    <definedName name="example_10_hrr_5" localSheetId="34">FDS_B_Hrr!$A$5:$F$133</definedName>
    <definedName name="example_10_hrr_6" localSheetId="20">FDS_A_Hrr!$A$5:$F$133</definedName>
    <definedName name="example_10_hrr_6" localSheetId="34">FDS_B_Hrr!$A$5:$F$133</definedName>
    <definedName name="example_10_hrr_7" localSheetId="20">FDS_A_Hrr!$A$5:$F$133</definedName>
    <definedName name="example_10_hrr_7" localSheetId="34">FDS_B_Hrr!$A$5:$F$133</definedName>
    <definedName name="example_100_hrr" localSheetId="20">FDS_A_Hrr!$A$5:$F$133</definedName>
    <definedName name="example_100_hrr" localSheetId="34">FDS_B_Hrr!$A$5:$F$133</definedName>
    <definedName name="example_100_hrr_1" localSheetId="20">FDS_A_Hrr!$A$5:$F$133</definedName>
    <definedName name="example_100_hrr_1" localSheetId="34">FDS_B_Hrr!$A$5:$F$133</definedName>
    <definedName name="example_100_hrr_2" localSheetId="20">FDS_A_Hrr!$A$5:$F$133</definedName>
    <definedName name="example_100_hrr_2" localSheetId="34">FDS_B_Hrr!$A$5:$F$133</definedName>
    <definedName name="example_11" localSheetId="14">Time_Series!$A$5:$B$104</definedName>
    <definedName name="example_11_hrr" localSheetId="20">FDS_A_Hrr!$A$5:$F$133</definedName>
    <definedName name="example_11_hrr" localSheetId="34">FDS_B_Hrr!$A$5:$F$133</definedName>
    <definedName name="example_11_hrr_1" localSheetId="20">FDS_A_Hrr!$A$5:$F$133</definedName>
    <definedName name="example_11_hrr_1" localSheetId="34">FDS_B_Hrr!$A$5:$F$133</definedName>
    <definedName name="example_11_hrr_2" localSheetId="20">FDS_A_Hrr!$A$5:$F$133</definedName>
    <definedName name="example_11_hrr_2" localSheetId="34">FDS_B_Hrr!$A$5:$F$133</definedName>
    <definedName name="example_12" localSheetId="14">Time_Series!$A$5:$B$104</definedName>
    <definedName name="example_12_hrr" localSheetId="20">FDS_A_Hrr!$A$5:$F$133</definedName>
    <definedName name="example_12_hrr" localSheetId="34">FDS_B_Hrr!$A$5:$F$133</definedName>
    <definedName name="example_12_hrr_1" localSheetId="20">FDS_A_Hrr!$A$5:$F$133</definedName>
    <definedName name="example_12_hrr_1" localSheetId="34">FDS_B_Hrr!$A$5:$F$133</definedName>
    <definedName name="example_12_hrr_2" localSheetId="20">FDS_A_Hrr!$A$5:$F$133</definedName>
    <definedName name="example_12_hrr_2" localSheetId="34">FDS_B_Hrr!$A$5:$F$133</definedName>
    <definedName name="example_13" localSheetId="14">Time_Series!$A$5:$B$104</definedName>
    <definedName name="example_13_hrr" localSheetId="20">FDS_A_Hrr!$A$5:$F$133</definedName>
    <definedName name="example_13_hrr" localSheetId="34">FDS_B_Hrr!$A$5:$F$133</definedName>
    <definedName name="example_13_hrr_1" localSheetId="20">FDS_A_Hrr!$A$5:$F$133</definedName>
    <definedName name="example_13_hrr_1" localSheetId="34">FDS_B_Hrr!$A$5:$F$133</definedName>
    <definedName name="example_13_hrr_2" localSheetId="20">FDS_A_Hrr!$A$5:$F$133</definedName>
    <definedName name="example_13_hrr_2" localSheetId="34">FDS_B_Hrr!$A$5:$F$133</definedName>
    <definedName name="example_14" localSheetId="14">Time_Series!$A$5:$B$104</definedName>
    <definedName name="example_14_hrr" localSheetId="20">FDS_A_Hrr!$A$5:$F$133</definedName>
    <definedName name="example_14_hrr" localSheetId="34">FDS_B_Hrr!$A$5:$F$133</definedName>
    <definedName name="example_14_hrr_1" localSheetId="20">FDS_A_Hrr!$A$5:$F$133</definedName>
    <definedName name="example_14_hrr_1" localSheetId="34">FDS_B_Hrr!$A$5:$F$133</definedName>
    <definedName name="example_14_hrr_2" localSheetId="20">FDS_A_Hrr!$A$5:$F$133</definedName>
    <definedName name="example_14_hrr_2" localSheetId="34">FDS_B_Hrr!$A$5:$F$133</definedName>
    <definedName name="example_15" localSheetId="14">Time_Series!$A$5:$B$133</definedName>
    <definedName name="example_15_hrr" localSheetId="20">FDS_A_Hrr!$A$5:$F$133</definedName>
    <definedName name="example_15_hrr" localSheetId="34">FDS_B_Hrr!$A$5:$F$133</definedName>
    <definedName name="example_15_hrr_1" localSheetId="20">FDS_A_Hrr!$A$5:$F$133</definedName>
    <definedName name="example_15_hrr_1" localSheetId="34">FDS_B_Hrr!$A$5:$F$133</definedName>
    <definedName name="example_15_hrr_2" localSheetId="20">FDS_A_Hrr!$A$5:$F$133</definedName>
    <definedName name="example_15_hrr_2" localSheetId="34">FDS_B_Hrr!$A$5:$F$133</definedName>
    <definedName name="example_16" localSheetId="14">Time_Series!$A$5:$B$133</definedName>
    <definedName name="example_16_hrr" localSheetId="20">FDS_A_Hrr!$A$5:$F$133</definedName>
    <definedName name="example_16_hrr" localSheetId="34">FDS_B_Hrr!$A$5:$F$133</definedName>
    <definedName name="example_16_hrr_1" localSheetId="20">FDS_A_Hrr!$A$5:$F$133</definedName>
    <definedName name="example_16_hrr_1" localSheetId="34">FDS_B_Hrr!$A$5:$F$133</definedName>
    <definedName name="example_16_hrr_2" localSheetId="20">FDS_A_Hrr!$A$5:$F$133</definedName>
    <definedName name="example_16_hrr_2" localSheetId="34">FDS_B_Hrr!$A$5:$F$133</definedName>
    <definedName name="example_17" localSheetId="14">Time_Series!$A$5:$B$133</definedName>
    <definedName name="example_17_hrr" localSheetId="20">FDS_A_Hrr!$A$5:$F$133</definedName>
    <definedName name="example_17_hrr" localSheetId="34">FDS_B_Hrr!$A$5:$F$133</definedName>
    <definedName name="example_17_hrr_1" localSheetId="20">FDS_A_Hrr!$A$5:$F$133</definedName>
    <definedName name="example_17_hrr_1" localSheetId="34">FDS_B_Hrr!$A$5:$F$133</definedName>
    <definedName name="example_17_hrr_2" localSheetId="20">FDS_A_Hrr!$A$5:$F$133</definedName>
    <definedName name="example_17_hrr_2" localSheetId="34">FDS_B_Hrr!$A$5:$F$133</definedName>
    <definedName name="example_18" localSheetId="14">Time_Series!$A$5:$B$133</definedName>
    <definedName name="example_18_hrr" localSheetId="20">FDS_A_Hrr!$A$5:$F$133</definedName>
    <definedName name="example_18_hrr" localSheetId="34">FDS_B_Hrr!$A$5:$F$133</definedName>
    <definedName name="example_18_hrr_1" localSheetId="20">FDS_A_Hrr!$A$5:$F$133</definedName>
    <definedName name="example_18_hrr_1" localSheetId="34">FDS_B_Hrr!$A$5:$F$133</definedName>
    <definedName name="example_18_hrr_2" localSheetId="20">FDS_A_Hrr!$A$5:$F$133</definedName>
    <definedName name="example_18_hrr_2" localSheetId="34">FDS_B_Hrr!$A$5:$F$133</definedName>
    <definedName name="example_19" localSheetId="14">Time_Series!$A$5:$B$133</definedName>
    <definedName name="example_19_hrr" localSheetId="20">FDS_A_Hrr!$A$5:$F$133</definedName>
    <definedName name="example_19_hrr" localSheetId="34">FDS_B_Hrr!$A$5:$F$133</definedName>
    <definedName name="example_19_hrr_1" localSheetId="20">FDS_A_Hrr!$A$5:$F$133</definedName>
    <definedName name="example_19_hrr_1" localSheetId="34">FDS_B_Hrr!$A$5:$F$133</definedName>
    <definedName name="example_19_hrr_2" localSheetId="20">FDS_A_Hrr!$A$5:$F$133</definedName>
    <definedName name="example_19_hrr_2" localSheetId="34">FDS_B_Hrr!$A$5:$F$133</definedName>
    <definedName name="example_2" localSheetId="14">Time_Series!$A$5:$A$133</definedName>
    <definedName name="example_2_hrr" localSheetId="20">FDS_A_Hrr!$A$5:$F$133</definedName>
    <definedName name="example_2_hrr" localSheetId="34">FDS_B_Hrr!$A$5:$F$133</definedName>
    <definedName name="example_2_hrr_1" localSheetId="20">FDS_A_Hrr!$A$5:$F$133</definedName>
    <definedName name="example_2_hrr_1" localSheetId="34">FDS_B_Hrr!$A$5:$F$133</definedName>
    <definedName name="example_2_hrr_2" localSheetId="20">FDS_A_Hrr!$A$5:$F$133</definedName>
    <definedName name="example_2_hrr_2" localSheetId="34">FDS_B_Hrr!$A$5:$F$133</definedName>
    <definedName name="example_2_hrr_3" localSheetId="20">FDS_A_Hrr!$A$5:$F$133</definedName>
    <definedName name="example_2_hrr_3" localSheetId="34">FDS_B_Hrr!$A$5:$F$133</definedName>
    <definedName name="example_2_hrr_4" localSheetId="20">FDS_A_Hrr!$A$5:$F$133</definedName>
    <definedName name="example_2_hrr_4" localSheetId="34">FDS_B_Hrr!$A$5:$F$133</definedName>
    <definedName name="example_2_hrr_5" localSheetId="20">FDS_A_Hrr!$A$5:$F$133</definedName>
    <definedName name="example_2_hrr_5" localSheetId="34">FDS_B_Hrr!$A$5:$F$133</definedName>
    <definedName name="example_2_hrr_6" localSheetId="20">FDS_A_Hrr!$A$5:$F$133</definedName>
    <definedName name="example_2_hrr_6" localSheetId="34">FDS_B_Hrr!$A$5:$F$133</definedName>
    <definedName name="example_2_hrr_7" localSheetId="20">FDS_A_Hrr!$A$5:$F$133</definedName>
    <definedName name="example_2_hrr_7" localSheetId="34">FDS_B_Hrr!$A$5:$F$133</definedName>
    <definedName name="example_2_hrr_8" localSheetId="20">FDS_A_Hrr!$A$5:$F$133</definedName>
    <definedName name="example_2_hrr_8" localSheetId="34">FDS_B_Hrr!$A$5:$F$133</definedName>
    <definedName name="example_20" localSheetId="14">Time_Series!$A$5:$B$133</definedName>
    <definedName name="example_20_hrr" localSheetId="20">FDS_A_Hrr!$A$5:$F$133</definedName>
    <definedName name="example_20_hrr" localSheetId="34">FDS_B_Hrr!$A$5:$F$133</definedName>
    <definedName name="example_20_hrr_1" localSheetId="20">FDS_A_Hrr!$A$5:$F$133</definedName>
    <definedName name="example_20_hrr_1" localSheetId="34">FDS_B_Hrr!$A$5:$F$133</definedName>
    <definedName name="example_20_hrr_2" localSheetId="20">FDS_A_Hrr!$A$5:$F$133</definedName>
    <definedName name="example_20_hrr_2" localSheetId="34">FDS_B_Hrr!$A$5:$F$133</definedName>
    <definedName name="example_21" localSheetId="14">Time_Series!$A$5:$B$133</definedName>
    <definedName name="example_21_hrr" localSheetId="20">FDS_A_Hrr!$A$5:$F$133</definedName>
    <definedName name="example_21_hrr" localSheetId="34">FDS_B_Hrr!$A$5:$F$133</definedName>
    <definedName name="example_21_hrr_1" localSheetId="20">FDS_A_Hrr!$A$5:$F$133</definedName>
    <definedName name="example_21_hrr_1" localSheetId="34">FDS_B_Hrr!$A$5:$F$133</definedName>
    <definedName name="example_21_hrr_2" localSheetId="20">FDS_A_Hrr!$A$5:$F$133</definedName>
    <definedName name="example_21_hrr_2" localSheetId="34">FDS_B_Hrr!$A$5:$F$133</definedName>
    <definedName name="example_22" localSheetId="14">Time_Series!$A$5:$B$133</definedName>
    <definedName name="example_22_hrr" localSheetId="20">FDS_A_Hrr!$A$5:$F$133</definedName>
    <definedName name="example_22_hrr" localSheetId="34">FDS_B_Hrr!$A$5:$F$133</definedName>
    <definedName name="example_22_hrr_1" localSheetId="20">FDS_A_Hrr!$A$5:$F$133</definedName>
    <definedName name="example_22_hrr_1" localSheetId="34">FDS_B_Hrr!$A$5:$F$133</definedName>
    <definedName name="example_22_hrr_2" localSheetId="20">FDS_A_Hrr!$A$5:$F$133</definedName>
    <definedName name="example_22_hrr_2" localSheetId="34">FDS_B_Hrr!$A$5:$F$133</definedName>
    <definedName name="example_23" localSheetId="14">Time_Series!$A$5:$B$133</definedName>
    <definedName name="example_23_hrr" localSheetId="20">FDS_A_Hrr!$A$5:$F$133</definedName>
    <definedName name="example_23_hrr" localSheetId="34">FDS_B_Hrr!$A$5:$F$133</definedName>
    <definedName name="example_23_hrr_1" localSheetId="20">FDS_A_Hrr!$A$5:$F$133</definedName>
    <definedName name="example_23_hrr_1" localSheetId="34">FDS_B_Hrr!$A$5:$F$133</definedName>
    <definedName name="example_23_hrr_2" localSheetId="20">FDS_A_Hrr!$A$5:$F$133</definedName>
    <definedName name="example_23_hrr_2" localSheetId="34">FDS_B_Hrr!$A$5:$F$133</definedName>
    <definedName name="example_24" localSheetId="14">Time_Series!$A$5:$D$5</definedName>
    <definedName name="example_24_hrr" localSheetId="20">FDS_A_Hrr!$A$5:$F$133</definedName>
    <definedName name="example_24_hrr" localSheetId="34">FDS_B_Hrr!$A$5:$F$133</definedName>
    <definedName name="example_24_hrr_1" localSheetId="20">FDS_A_Hrr!$A$5:$F$133</definedName>
    <definedName name="example_24_hrr_1" localSheetId="34">FDS_B_Hrr!$A$5:$F$133</definedName>
    <definedName name="example_24_hrr_2" localSheetId="20">FDS_A_Hrr!$A$5:$F$133</definedName>
    <definedName name="example_24_hrr_2" localSheetId="34">FDS_B_Hrr!$A$5:$F$133</definedName>
    <definedName name="example_25" localSheetId="14">Time_Series!$A$5:$A$133</definedName>
    <definedName name="example_25_hrr" localSheetId="20">FDS_A_Hrr!$A$5:$F$133</definedName>
    <definedName name="example_25_hrr" localSheetId="34">FDS_B_Hrr!$A$5:$F$133</definedName>
    <definedName name="example_25_hrr_1" localSheetId="20">FDS_A_Hrr!$A$5:$F$133</definedName>
    <definedName name="example_25_hrr_1" localSheetId="34">FDS_B_Hrr!$A$5:$F$133</definedName>
    <definedName name="example_25_hrr_2" localSheetId="20">FDS_A_Hrr!$A$5:$F$133</definedName>
    <definedName name="example_25_hrr_2" localSheetId="34">FDS_B_Hrr!$A$5:$F$133</definedName>
    <definedName name="example_26_hrr" localSheetId="20">FDS_A_Hrr!$A$5:$F$133</definedName>
    <definedName name="example_26_hrr" localSheetId="34">FDS_B_Hrr!$A$5:$F$133</definedName>
    <definedName name="example_26_hrr_1" localSheetId="20">FDS_A_Hrr!$A$5:$F$133</definedName>
    <definedName name="example_26_hrr_1" localSheetId="34">FDS_B_Hrr!$A$5:$F$133</definedName>
    <definedName name="example_26_hrr_2" localSheetId="20">FDS_A_Hrr!$A$5:$F$133</definedName>
    <definedName name="example_26_hrr_2" localSheetId="34">FDS_B_Hrr!$A$5:$F$133</definedName>
    <definedName name="example_27_hrr" localSheetId="20">FDS_A_Hrr!$A$5:$F$133</definedName>
    <definedName name="example_27_hrr" localSheetId="34">FDS_B_Hrr!$A$5:$F$133</definedName>
    <definedName name="example_27_hrr_1" localSheetId="20">FDS_A_Hrr!$A$5:$F$133</definedName>
    <definedName name="example_27_hrr_1" localSheetId="34">FDS_B_Hrr!$A$5:$F$133</definedName>
    <definedName name="example_27_hrr_2" localSheetId="20">FDS_A_Hrr!$A$5:$F$133</definedName>
    <definedName name="example_27_hrr_2" localSheetId="34">FDS_B_Hrr!$A$5:$F$133</definedName>
    <definedName name="example_28_hrr" localSheetId="20">FDS_A_Hrr!$A$5:$F$133</definedName>
    <definedName name="example_28_hrr" localSheetId="34">FDS_B_Hrr!$A$5:$F$133</definedName>
    <definedName name="example_28_hrr_1" localSheetId="20">FDS_A_Hrr!$A$5:$F$133</definedName>
    <definedName name="example_28_hrr_1" localSheetId="34">FDS_B_Hrr!$A$5:$F$133</definedName>
    <definedName name="example_28_hrr_2" localSheetId="20">FDS_A_Hrr!$A$5:$F$133</definedName>
    <definedName name="example_28_hrr_2" localSheetId="34">FDS_B_Hrr!$A$5:$F$133</definedName>
    <definedName name="example_29_hrr" localSheetId="20">FDS_A_Hrr!$A$5:$F$133</definedName>
    <definedName name="example_29_hrr" localSheetId="34">FDS_B_Hrr!$A$5:$F$133</definedName>
    <definedName name="example_29_hrr_1" localSheetId="20">FDS_A_Hrr!$A$5:$F$133</definedName>
    <definedName name="example_29_hrr_1" localSheetId="34">FDS_B_Hrr!$A$5:$F$133</definedName>
    <definedName name="example_29_hrr_2" localSheetId="20">FDS_A_Hrr!$A$5:$F$133</definedName>
    <definedName name="example_29_hrr_2" localSheetId="34">FDS_B_Hrr!$A$5:$F$133</definedName>
    <definedName name="example_3" localSheetId="14">Time_Series!$A$5:$A$167</definedName>
    <definedName name="example_3_hrr" localSheetId="20">FDS_A_Hrr!$A$5:$F$133</definedName>
    <definedName name="example_3_hrr" localSheetId="34">FDS_B_Hrr!$A$5:$F$133</definedName>
    <definedName name="example_3_hrr_1" localSheetId="20">FDS_A_Hrr!$A$5:$F$133</definedName>
    <definedName name="example_3_hrr_1" localSheetId="34">FDS_B_Hrr!$A$5:$F$133</definedName>
    <definedName name="example_3_hrr_2" localSheetId="20">FDS_A_Hrr!$A$5:$F$133</definedName>
    <definedName name="example_3_hrr_2" localSheetId="34">FDS_B_Hrr!$A$5:$F$133</definedName>
    <definedName name="example_3_hrr_3" localSheetId="20">FDS_A_Hrr!$A$5:$F$133</definedName>
    <definedName name="example_3_hrr_3" localSheetId="34">FDS_B_Hrr!$A$5:$F$133</definedName>
    <definedName name="example_3_hrr_4" localSheetId="20">FDS_A_Hrr!$A$5:$F$133</definedName>
    <definedName name="example_3_hrr_4" localSheetId="34">FDS_B_Hrr!$A$5:$F$133</definedName>
    <definedName name="example_3_hrr_5" localSheetId="20">FDS_A_Hrr!$A$5:$F$133</definedName>
    <definedName name="example_3_hrr_5" localSheetId="34">FDS_B_Hrr!$A$5:$F$133</definedName>
    <definedName name="example_3_hrr_6" localSheetId="20">FDS_A_Hrr!$A$5:$F$133</definedName>
    <definedName name="example_3_hrr_6" localSheetId="34">FDS_B_Hrr!$A$5:$F$133</definedName>
    <definedName name="example_3_hrr_7" localSheetId="20">FDS_A_Hrr!$A$5:$F$133</definedName>
    <definedName name="example_3_hrr_7" localSheetId="34">FDS_B_Hrr!$A$5:$F$133</definedName>
    <definedName name="example_3_hrr_8" localSheetId="20">FDS_A_Hrr!$A$5:$F$133</definedName>
    <definedName name="example_3_hrr_8" localSheetId="34">FDS_B_Hrr!$A$5:$F$133</definedName>
    <definedName name="example_30_hrr" localSheetId="20">FDS_A_Hrr!$A$5:$F$133</definedName>
    <definedName name="example_30_hrr" localSheetId="34">FDS_B_Hrr!$A$5:$F$133</definedName>
    <definedName name="example_30_hrr_1" localSheetId="20">FDS_A_Hrr!$A$5:$F$133</definedName>
    <definedName name="example_30_hrr_1" localSheetId="34">FDS_B_Hrr!$A$5:$F$133</definedName>
    <definedName name="example_30_hrr_2" localSheetId="20">FDS_A_Hrr!$A$5:$F$133</definedName>
    <definedName name="example_30_hrr_2" localSheetId="34">FDS_B_Hrr!$A$5:$F$133</definedName>
    <definedName name="example_31_hrr" localSheetId="20">FDS_A_Hrr!$A$5:$F$133</definedName>
    <definedName name="example_31_hrr" localSheetId="34">FDS_B_Hrr!$A$5:$F$133</definedName>
    <definedName name="example_31_hrr_1" localSheetId="20">FDS_A_Hrr!$A$5:$F$133</definedName>
    <definedName name="example_31_hrr_1" localSheetId="34">FDS_B_Hrr!$A$5:$F$133</definedName>
    <definedName name="example_31_hrr_2" localSheetId="20">FDS_A_Hrr!$A$5:$F$133</definedName>
    <definedName name="example_31_hrr_2" localSheetId="34">FDS_B_Hrr!$A$5:$F$133</definedName>
    <definedName name="example_32_hrr" localSheetId="20">FDS_A_Hrr!$A$5:$F$133</definedName>
    <definedName name="example_32_hrr" localSheetId="34">FDS_B_Hrr!$A$5:$F$133</definedName>
    <definedName name="example_32_hrr_1" localSheetId="20">FDS_A_Hrr!$A$5:$F$133</definedName>
    <definedName name="example_32_hrr_1" localSheetId="34">FDS_B_Hrr!$A$5:$F$133</definedName>
    <definedName name="example_32_hrr_2" localSheetId="20">FDS_A_Hrr!$A$5:$F$133</definedName>
    <definedName name="example_32_hrr_2" localSheetId="34">FDS_B_Hrr!$A$5:$F$133</definedName>
    <definedName name="example_33_hrr" localSheetId="20">FDS_A_Hrr!$A$5:$F$133</definedName>
    <definedName name="example_33_hrr" localSheetId="34">FDS_B_Hrr!$A$5:$F$133</definedName>
    <definedName name="example_33_hrr_1" localSheetId="20">FDS_A_Hrr!$A$5:$F$133</definedName>
    <definedName name="example_33_hrr_1" localSheetId="34">FDS_B_Hrr!$A$5:$F$133</definedName>
    <definedName name="example_33_hrr_2" localSheetId="20">FDS_A_Hrr!$A$5:$F$133</definedName>
    <definedName name="example_33_hrr_2" localSheetId="34">FDS_B_Hrr!$A$5:$F$133</definedName>
    <definedName name="example_34_hrr" localSheetId="20">FDS_A_Hrr!$A$5:$F$133</definedName>
    <definedName name="example_34_hrr" localSheetId="34">FDS_B_Hrr!$A$5:$F$133</definedName>
    <definedName name="example_34_hrr_1" localSheetId="20">FDS_A_Hrr!$A$5:$F$133</definedName>
    <definedName name="example_34_hrr_1" localSheetId="34">FDS_B_Hrr!$A$5:$F$133</definedName>
    <definedName name="example_34_hrr_2" localSheetId="20">FDS_A_Hrr!$A$5:$F$133</definedName>
    <definedName name="example_34_hrr_2" localSheetId="34">FDS_B_Hrr!$A$5:$F$133</definedName>
    <definedName name="example_35_hrr" localSheetId="20">FDS_A_Hrr!$A$5:$F$133</definedName>
    <definedName name="example_35_hrr" localSheetId="34">FDS_B_Hrr!$A$5:$F$133</definedName>
    <definedName name="example_35_hrr_1" localSheetId="20">FDS_A_Hrr!$A$5:$F$133</definedName>
    <definedName name="example_35_hrr_1" localSheetId="34">FDS_B_Hrr!$A$5:$F$133</definedName>
    <definedName name="example_35_hrr_2" localSheetId="20">FDS_A_Hrr!$A$5:$F$133</definedName>
    <definedName name="example_35_hrr_2" localSheetId="34">FDS_B_Hrr!$A$5:$F$133</definedName>
    <definedName name="example_36_hrr" localSheetId="20">FDS_A_Hrr!$A$5:$F$133</definedName>
    <definedName name="example_36_hrr" localSheetId="34">FDS_B_Hrr!$A$5:$F$133</definedName>
    <definedName name="example_36_hrr_1" localSheetId="20">FDS_A_Hrr!$A$5:$F$133</definedName>
    <definedName name="example_36_hrr_1" localSheetId="34">FDS_B_Hrr!$A$5:$F$133</definedName>
    <definedName name="example_36_hrr_2" localSheetId="20">FDS_A_Hrr!$A$5:$F$133</definedName>
    <definedName name="example_36_hrr_2" localSheetId="34">FDS_B_Hrr!$A$5:$F$133</definedName>
    <definedName name="example_37_hrr" localSheetId="20">FDS_A_Hrr!$A$5:$F$133</definedName>
    <definedName name="example_37_hrr" localSheetId="34">FDS_B_Hrr!$A$5:$F$133</definedName>
    <definedName name="example_37_hrr_1" localSheetId="20">FDS_A_Hrr!$A$5:$F$133</definedName>
    <definedName name="example_37_hrr_1" localSheetId="34">FDS_B_Hrr!$A$5:$F$133</definedName>
    <definedName name="example_37_hrr_2" localSheetId="20">FDS_A_Hrr!$A$5:$F$133</definedName>
    <definedName name="example_37_hrr_2" localSheetId="34">FDS_B_Hrr!$A$5:$F$133</definedName>
    <definedName name="example_38_hrr" localSheetId="20">FDS_A_Hrr!$A$5:$F$133</definedName>
    <definedName name="example_38_hrr" localSheetId="34">FDS_B_Hrr!$A$5:$F$133</definedName>
    <definedName name="example_38_hrr_1" localSheetId="20">FDS_A_Hrr!$A$5:$F$133</definedName>
    <definedName name="example_38_hrr_1" localSheetId="34">FDS_B_Hrr!$A$5:$F$133</definedName>
    <definedName name="example_38_hrr_2" localSheetId="20">FDS_A_Hrr!$A$5:$F$133</definedName>
    <definedName name="example_38_hrr_2" localSheetId="34">FDS_B_Hrr!$A$5:$F$133</definedName>
    <definedName name="example_39_hrr" localSheetId="20">FDS_A_Hrr!$A$5:$F$133</definedName>
    <definedName name="example_39_hrr" localSheetId="34">FDS_B_Hrr!$A$5:$F$133</definedName>
    <definedName name="example_39_hrr_1" localSheetId="20">FDS_A_Hrr!$A$5:$F$133</definedName>
    <definedName name="example_39_hrr_1" localSheetId="34">FDS_B_Hrr!$A$5:$F$133</definedName>
    <definedName name="example_39_hrr_2" localSheetId="20">FDS_A_Hrr!$A$5:$F$133</definedName>
    <definedName name="example_39_hrr_2" localSheetId="34">FDS_B_Hrr!$A$5:$F$133</definedName>
    <definedName name="example_4" localSheetId="14">Time_Series!$A$5:$C$167</definedName>
    <definedName name="example_4_hrr" localSheetId="20">FDS_A_Hrr!$A$5:$F$133</definedName>
    <definedName name="example_4_hrr" localSheetId="34">FDS_B_Hrr!$A$5:$F$133</definedName>
    <definedName name="example_4_hrr_1" localSheetId="20">FDS_A_Hrr!$A$5:$F$133</definedName>
    <definedName name="example_4_hrr_1" localSheetId="34">FDS_B_Hrr!$A$5:$F$133</definedName>
    <definedName name="example_4_hrr_2" localSheetId="20">FDS_A_Hrr!$A$5:$F$133</definedName>
    <definedName name="example_4_hrr_2" localSheetId="34">FDS_B_Hrr!$A$5:$F$133</definedName>
    <definedName name="example_4_hrr_3" localSheetId="20">FDS_A_Hrr!$A$5:$F$133</definedName>
    <definedName name="example_4_hrr_3" localSheetId="34">FDS_B_Hrr!$A$5:$F$133</definedName>
    <definedName name="example_4_hrr_4" localSheetId="20">FDS_A_Hrr!$A$5:$F$133</definedName>
    <definedName name="example_4_hrr_4" localSheetId="34">FDS_B_Hrr!$A$5:$F$133</definedName>
    <definedName name="example_4_hrr_5" localSheetId="20">FDS_A_Hrr!$A$5:$F$133</definedName>
    <definedName name="example_4_hrr_5" localSheetId="34">FDS_B_Hrr!$A$5:$F$133</definedName>
    <definedName name="example_4_hrr_6" localSheetId="20">FDS_A_Hrr!$A$5:$F$133</definedName>
    <definedName name="example_4_hrr_6" localSheetId="34">FDS_B_Hrr!$A$5:$F$133</definedName>
    <definedName name="example_4_hrr_7" localSheetId="20">FDS_A_Hrr!$A$5:$F$133</definedName>
    <definedName name="example_4_hrr_7" localSheetId="34">FDS_B_Hrr!$A$5:$F$133</definedName>
    <definedName name="example_4_hrr_8" localSheetId="20">FDS_A_Hrr!$A$5:$F$133</definedName>
    <definedName name="example_4_hrr_8" localSheetId="34">FDS_B_Hrr!$A$5:$F$133</definedName>
    <definedName name="example_40_hrr" localSheetId="20">FDS_A_Hrr!$A$5:$F$133</definedName>
    <definedName name="example_40_hrr" localSheetId="34">FDS_B_Hrr!$A$5:$F$133</definedName>
    <definedName name="example_40_hrr_1" localSheetId="20">FDS_A_Hrr!$A$5:$F$133</definedName>
    <definedName name="example_40_hrr_1" localSheetId="34">FDS_B_Hrr!$A$5:$F$133</definedName>
    <definedName name="example_40_hrr_2" localSheetId="20">FDS_A_Hrr!$A$5:$F$133</definedName>
    <definedName name="example_40_hrr_2" localSheetId="34">FDS_B_Hrr!$A$5:$F$133</definedName>
    <definedName name="example_41_hrr" localSheetId="20">FDS_A_Hrr!$A$5:$F$133</definedName>
    <definedName name="example_41_hrr" localSheetId="34">FDS_B_Hrr!$A$5:$F$133</definedName>
    <definedName name="example_41_hrr_1" localSheetId="20">FDS_A_Hrr!$A$5:$F$133</definedName>
    <definedName name="example_41_hrr_1" localSheetId="34">FDS_B_Hrr!$A$5:$F$133</definedName>
    <definedName name="example_41_hrr_2" localSheetId="20">FDS_A_Hrr!$A$5:$F$133</definedName>
    <definedName name="example_41_hrr_2" localSheetId="34">FDS_B_Hrr!$A$5:$F$133</definedName>
    <definedName name="example_42_hrr" localSheetId="20">FDS_A_Hrr!$A$5:$F$133</definedName>
    <definedName name="example_42_hrr" localSheetId="34">FDS_B_Hrr!$A$5:$F$133</definedName>
    <definedName name="example_42_hrr_1" localSheetId="20">FDS_A_Hrr!$A$5:$F$133</definedName>
    <definedName name="example_42_hrr_1" localSheetId="34">FDS_B_Hrr!$A$5:$F$133</definedName>
    <definedName name="example_42_hrr_2" localSheetId="20">FDS_A_Hrr!$A$5:$F$133</definedName>
    <definedName name="example_42_hrr_2" localSheetId="34">FDS_B_Hrr!$A$5:$F$133</definedName>
    <definedName name="example_43_hrr" localSheetId="20">FDS_A_Hrr!$A$5:$F$133</definedName>
    <definedName name="example_43_hrr" localSheetId="34">FDS_B_Hrr!$A$5:$F$133</definedName>
    <definedName name="example_43_hrr_1" localSheetId="20">FDS_A_Hrr!$A$5:$F$133</definedName>
    <definedName name="example_43_hrr_1" localSheetId="34">FDS_B_Hrr!$A$5:$F$133</definedName>
    <definedName name="example_43_hrr_2" localSheetId="20">FDS_A_Hrr!$A$5:$F$133</definedName>
    <definedName name="example_43_hrr_2" localSheetId="34">FDS_B_Hrr!$A$5:$F$133</definedName>
    <definedName name="example_44_hrr" localSheetId="20">FDS_A_Hrr!$A$5:$F$133</definedName>
    <definedName name="example_44_hrr" localSheetId="34">FDS_B_Hrr!$A$5:$F$133</definedName>
    <definedName name="example_44_hrr_1" localSheetId="20">FDS_A_Hrr!$A$5:$F$133</definedName>
    <definedName name="example_44_hrr_1" localSheetId="34">FDS_B_Hrr!$A$5:$F$133</definedName>
    <definedName name="example_44_hrr_2" localSheetId="20">FDS_A_Hrr!$A$5:$F$133</definedName>
    <definedName name="example_44_hrr_2" localSheetId="34">FDS_B_Hrr!$A$5:$F$133</definedName>
    <definedName name="example_45_hrr" localSheetId="20">FDS_A_Hrr!$A$5:$F$133</definedName>
    <definedName name="example_45_hrr" localSheetId="34">FDS_B_Hrr!$A$5:$F$133</definedName>
    <definedName name="example_45_hrr_1" localSheetId="20">FDS_A_Hrr!$A$5:$F$133</definedName>
    <definedName name="example_45_hrr_1" localSheetId="34">FDS_B_Hrr!$A$5:$F$133</definedName>
    <definedName name="example_45_hrr_2" localSheetId="20">FDS_A_Hrr!$A$5:$F$133</definedName>
    <definedName name="example_45_hrr_2" localSheetId="34">FDS_B_Hrr!$A$5:$F$133</definedName>
    <definedName name="example_46_hrr" localSheetId="20">FDS_A_Hrr!$A$5:$F$133</definedName>
    <definedName name="example_46_hrr" localSheetId="34">FDS_B_Hrr!$A$5:$F$133</definedName>
    <definedName name="example_46_hrr_1" localSheetId="20">FDS_A_Hrr!$A$5:$F$133</definedName>
    <definedName name="example_46_hrr_1" localSheetId="34">FDS_B_Hrr!$A$5:$F$133</definedName>
    <definedName name="example_46_hrr_2" localSheetId="20">FDS_A_Hrr!$A$5:$F$133</definedName>
    <definedName name="example_46_hrr_2" localSheetId="34">FDS_B_Hrr!$A$5:$F$133</definedName>
    <definedName name="example_47_hrr" localSheetId="20">FDS_A_Hrr!$A$5:$F$133</definedName>
    <definedName name="example_47_hrr" localSheetId="34">FDS_B_Hrr!$A$5:$F$133</definedName>
    <definedName name="example_47_hrr_1" localSheetId="20">FDS_A_Hrr!$A$5:$F$133</definedName>
    <definedName name="example_47_hrr_1" localSheetId="34">FDS_B_Hrr!$A$5:$F$133</definedName>
    <definedName name="example_47_hrr_2" localSheetId="20">FDS_A_Hrr!$A$5:$F$133</definedName>
    <definedName name="example_47_hrr_2" localSheetId="34">FDS_B_Hrr!$A$5:$F$133</definedName>
    <definedName name="example_48_hrr" localSheetId="20">FDS_A_Hrr!$A$5:$F$133</definedName>
    <definedName name="example_48_hrr" localSheetId="34">FDS_B_Hrr!$A$5:$F$133</definedName>
    <definedName name="example_48_hrr_1" localSheetId="20">FDS_A_Hrr!$A$5:$F$133</definedName>
    <definedName name="example_48_hrr_1" localSheetId="34">FDS_B_Hrr!$A$5:$F$133</definedName>
    <definedName name="example_48_hrr_2" localSheetId="20">FDS_A_Hrr!$A$5:$F$133</definedName>
    <definedName name="example_48_hrr_2" localSheetId="34">FDS_B_Hrr!$A$5:$F$133</definedName>
    <definedName name="example_49_hrr" localSheetId="20">FDS_A_Hrr!$A$5:$F$133</definedName>
    <definedName name="example_49_hrr" localSheetId="34">FDS_B_Hrr!$A$5:$F$133</definedName>
    <definedName name="example_49_hrr_1" localSheetId="20">FDS_A_Hrr!$A$5:$F$133</definedName>
    <definedName name="example_49_hrr_1" localSheetId="34">FDS_B_Hrr!$A$5:$F$133</definedName>
    <definedName name="example_49_hrr_2" localSheetId="20">FDS_A_Hrr!$A$5:$F$133</definedName>
    <definedName name="example_49_hrr_2" localSheetId="34">FDS_B_Hrr!$A$5:$F$133</definedName>
    <definedName name="example_5" localSheetId="14">Time_Series!$A$5:$B$133</definedName>
    <definedName name="example_5_hrr" localSheetId="20">FDS_A_Hrr!$A$5:$F$133</definedName>
    <definedName name="example_5_hrr" localSheetId="34">FDS_B_Hrr!$A$5:$F$133</definedName>
    <definedName name="example_5_hrr_1" localSheetId="20">FDS_A_Hrr!$A$5:$F$133</definedName>
    <definedName name="example_5_hrr_1" localSheetId="34">FDS_B_Hrr!$A$5:$F$133</definedName>
    <definedName name="example_5_hrr_2" localSheetId="20">FDS_A_Hrr!$A$5:$F$133</definedName>
    <definedName name="example_5_hrr_2" localSheetId="34">FDS_B_Hrr!$A$5:$F$133</definedName>
    <definedName name="example_5_hrr_3" localSheetId="20">FDS_A_Hrr!$A$5:$F$133</definedName>
    <definedName name="example_5_hrr_3" localSheetId="34">FDS_B_Hrr!$A$5:$F$133</definedName>
    <definedName name="example_5_hrr_4" localSheetId="20">FDS_A_Hrr!$A$5:$F$133</definedName>
    <definedName name="example_5_hrr_4" localSheetId="34">FDS_B_Hrr!$A$5:$F$133</definedName>
    <definedName name="example_5_hrr_5" localSheetId="20">FDS_A_Hrr!$A$5:$F$133</definedName>
    <definedName name="example_5_hrr_5" localSheetId="34">FDS_B_Hrr!$A$5:$F$133</definedName>
    <definedName name="example_5_hrr_6" localSheetId="20">FDS_A_Hrr!$A$5:$F$133</definedName>
    <definedName name="example_5_hrr_6" localSheetId="34">FDS_B_Hrr!$A$5:$F$133</definedName>
    <definedName name="example_5_hrr_7" localSheetId="20">FDS_A_Hrr!$A$5:$F$133</definedName>
    <definedName name="example_5_hrr_7" localSheetId="34">FDS_B_Hrr!$A$5:$F$133</definedName>
    <definedName name="example_5_hrr_8" localSheetId="20">FDS_A_Hrr!$A$5:$F$133</definedName>
    <definedName name="example_5_hrr_8" localSheetId="34">FDS_B_Hrr!$A$5:$F$133</definedName>
    <definedName name="example_50_hrr" localSheetId="20">FDS_A_Hrr!$A$5:$F$133</definedName>
    <definedName name="example_50_hrr" localSheetId="34">FDS_B_Hrr!$A$5:$F$133</definedName>
    <definedName name="example_50_hrr_1" localSheetId="20">FDS_A_Hrr!$A$5:$F$133</definedName>
    <definedName name="example_50_hrr_1" localSheetId="34">FDS_B_Hrr!$A$5:$F$133</definedName>
    <definedName name="example_50_hrr_2" localSheetId="20">FDS_A_Hrr!$A$5:$F$133</definedName>
    <definedName name="example_50_hrr_2" localSheetId="34">FDS_B_Hrr!$A$5:$F$133</definedName>
    <definedName name="example_51_hrr" localSheetId="20">FDS_A_Hrr!$A$5:$F$133</definedName>
    <definedName name="example_51_hrr" localSheetId="34">FDS_B_Hrr!$A$5:$F$133</definedName>
    <definedName name="example_51_hrr_1" localSheetId="20">FDS_A_Hrr!$A$5:$F$133</definedName>
    <definedName name="example_51_hrr_1" localSheetId="34">FDS_B_Hrr!$A$5:$F$133</definedName>
    <definedName name="example_51_hrr_2" localSheetId="20">FDS_A_Hrr!$A$5:$F$133</definedName>
    <definedName name="example_51_hrr_2" localSheetId="34">FDS_B_Hrr!$A$5:$F$133</definedName>
    <definedName name="example_52_hrr" localSheetId="20">FDS_A_Hrr!$A$5:$F$133</definedName>
    <definedName name="example_52_hrr" localSheetId="34">FDS_B_Hrr!$A$5:$F$133</definedName>
    <definedName name="example_52_hrr_1" localSheetId="20">FDS_A_Hrr!$A$5:$F$133</definedName>
    <definedName name="example_52_hrr_1" localSheetId="34">FDS_B_Hrr!$A$5:$F$133</definedName>
    <definedName name="example_52_hrr_2" localSheetId="20">FDS_A_Hrr!$A$5:$F$133</definedName>
    <definedName name="example_52_hrr_2" localSheetId="34">FDS_B_Hrr!$A$5:$F$133</definedName>
    <definedName name="example_53_hrr" localSheetId="20">FDS_A_Hrr!$A$5:$F$133</definedName>
    <definedName name="example_53_hrr" localSheetId="34">FDS_B_Hrr!$A$5:$F$133</definedName>
    <definedName name="example_53_hrr_1" localSheetId="20">FDS_A_Hrr!$A$5:$F$133</definedName>
    <definedName name="example_53_hrr_1" localSheetId="34">FDS_B_Hrr!$A$5:$F$133</definedName>
    <definedName name="example_53_hrr_2" localSheetId="20">FDS_A_Hrr!$A$5:$F$133</definedName>
    <definedName name="example_53_hrr_2" localSheetId="34">FDS_B_Hrr!$A$5:$F$133</definedName>
    <definedName name="example_54_hrr" localSheetId="20">FDS_A_Hrr!$A$5:$F$133</definedName>
    <definedName name="example_54_hrr" localSheetId="34">FDS_B_Hrr!$A$5:$F$133</definedName>
    <definedName name="example_54_hrr_1" localSheetId="20">FDS_A_Hrr!$A$5:$F$133</definedName>
    <definedName name="example_54_hrr_1" localSheetId="34">FDS_B_Hrr!$A$5:$F$133</definedName>
    <definedName name="example_54_hrr_2" localSheetId="20">FDS_A_Hrr!$A$5:$F$133</definedName>
    <definedName name="example_54_hrr_2" localSheetId="34">FDS_B_Hrr!$A$5:$F$133</definedName>
    <definedName name="example_55_hrr" localSheetId="20">FDS_A_Hrr!$A$5:$F$133</definedName>
    <definedName name="example_55_hrr" localSheetId="34">FDS_B_Hrr!$A$5:$F$133</definedName>
    <definedName name="example_55_hrr_1" localSheetId="20">FDS_A_Hrr!$A$5:$F$133</definedName>
    <definedName name="example_55_hrr_1" localSheetId="34">FDS_B_Hrr!$A$5:$F$133</definedName>
    <definedName name="example_55_hrr_2" localSheetId="20">FDS_A_Hrr!$A$5:$F$133</definedName>
    <definedName name="example_55_hrr_2" localSheetId="34">FDS_B_Hrr!$A$5:$F$133</definedName>
    <definedName name="example_56_hrr" localSheetId="20">FDS_A_Hrr!$A$5:$F$133</definedName>
    <definedName name="example_56_hrr" localSheetId="34">FDS_B_Hrr!$A$5:$F$133</definedName>
    <definedName name="example_56_hrr_1" localSheetId="20">FDS_A_Hrr!$A$5:$F$133</definedName>
    <definedName name="example_56_hrr_1" localSheetId="34">FDS_B_Hrr!$A$5:$F$133</definedName>
    <definedName name="example_56_hrr_2" localSheetId="20">FDS_A_Hrr!$A$5:$F$133</definedName>
    <definedName name="example_56_hrr_2" localSheetId="34">FDS_B_Hrr!$A$5:$F$133</definedName>
    <definedName name="example_57_hrr" localSheetId="20">FDS_A_Hrr!$A$5:$F$133</definedName>
    <definedName name="example_57_hrr" localSheetId="34">FDS_B_Hrr!$A$5:$F$133</definedName>
    <definedName name="example_57_hrr_1" localSheetId="20">FDS_A_Hrr!$A$5:$F$133</definedName>
    <definedName name="example_57_hrr_1" localSheetId="34">FDS_B_Hrr!$A$5:$F$133</definedName>
    <definedName name="example_57_hrr_2" localSheetId="20">FDS_A_Hrr!$A$5:$F$133</definedName>
    <definedName name="example_57_hrr_2" localSheetId="34">FDS_B_Hrr!$A$5:$F$133</definedName>
    <definedName name="example_58_hrr" localSheetId="20">FDS_A_Hrr!$A$5:$F$133</definedName>
    <definedName name="example_58_hrr" localSheetId="34">FDS_B_Hrr!$A$5:$F$133</definedName>
    <definedName name="example_58_hrr_1" localSheetId="20">FDS_A_Hrr!$A$5:$F$133</definedName>
    <definedName name="example_58_hrr_1" localSheetId="34">FDS_B_Hrr!$A$5:$F$133</definedName>
    <definedName name="example_58_hrr_2" localSheetId="20">FDS_A_Hrr!$A$5:$F$133</definedName>
    <definedName name="example_58_hrr_2" localSheetId="34">FDS_B_Hrr!$A$5:$F$133</definedName>
    <definedName name="example_59_hrr" localSheetId="20">FDS_A_Hrr!$A$5:$F$133</definedName>
    <definedName name="example_59_hrr" localSheetId="34">FDS_B_Hrr!$A$5:$F$133</definedName>
    <definedName name="example_59_hrr_1" localSheetId="20">FDS_A_Hrr!$A$5:$F$133</definedName>
    <definedName name="example_59_hrr_1" localSheetId="34">FDS_B_Hrr!$A$5:$F$133</definedName>
    <definedName name="example_59_hrr_2" localSheetId="20">FDS_A_Hrr!$A$5:$F$133</definedName>
    <definedName name="example_59_hrr_2" localSheetId="34">FDS_B_Hrr!$A$5:$F$133</definedName>
    <definedName name="example_6_hrr" localSheetId="20">FDS_A_Hrr!$A$5:$F$133</definedName>
    <definedName name="example_6_hrr" localSheetId="34">FDS_B_Hrr!$A$5:$F$133</definedName>
    <definedName name="example_6_hrr_1" localSheetId="20">FDS_A_Hrr!$A$5:$F$133</definedName>
    <definedName name="example_6_hrr_1" localSheetId="34">FDS_B_Hrr!$A$5:$F$133</definedName>
    <definedName name="example_6_hrr_2" localSheetId="20">FDS_A_Hrr!$A$5:$F$133</definedName>
    <definedName name="example_6_hrr_2" localSheetId="34">FDS_B_Hrr!$A$5:$F$133</definedName>
    <definedName name="example_6_hrr_3" localSheetId="20">FDS_A_Hrr!$A$5:$F$133</definedName>
    <definedName name="example_6_hrr_3" localSheetId="34">FDS_B_Hrr!$A$5:$F$133</definedName>
    <definedName name="example_6_hrr_4" localSheetId="20">FDS_A_Hrr!$A$5:$F$133</definedName>
    <definedName name="example_6_hrr_4" localSheetId="34">FDS_B_Hrr!$A$5:$F$133</definedName>
    <definedName name="example_6_hrr_5" localSheetId="20">FDS_A_Hrr!$A$5:$F$133</definedName>
    <definedName name="example_6_hrr_5" localSheetId="34">FDS_B_Hrr!$A$5:$F$133</definedName>
    <definedName name="example_6_hrr_6" localSheetId="20">FDS_A_Hrr!$A$5:$F$133</definedName>
    <definedName name="example_6_hrr_6" localSheetId="34">FDS_B_Hrr!$A$5:$F$133</definedName>
    <definedName name="example_6_hrr_7" localSheetId="20">FDS_A_Hrr!$A$5:$F$133</definedName>
    <definedName name="example_6_hrr_7" localSheetId="34">FDS_B_Hrr!$A$5:$F$133</definedName>
    <definedName name="example_6_hrr_8" localSheetId="20">FDS_A_Hrr!$A$5:$F$133</definedName>
    <definedName name="example_6_hrr_8" localSheetId="34">FDS_B_Hrr!$A$5:$F$133</definedName>
    <definedName name="example_60_hrr" localSheetId="20">FDS_A_Hrr!$A$5:$F$133</definedName>
    <definedName name="example_60_hrr" localSheetId="34">FDS_B_Hrr!$A$5:$F$133</definedName>
    <definedName name="example_60_hrr_1" localSheetId="20">FDS_A_Hrr!$A$5:$F$133</definedName>
    <definedName name="example_60_hrr_1" localSheetId="34">FDS_B_Hrr!$A$5:$F$133</definedName>
    <definedName name="example_60_hrr_2" localSheetId="20">FDS_A_Hrr!$A$5:$F$133</definedName>
    <definedName name="example_60_hrr_2" localSheetId="34">FDS_B_Hrr!$A$5:$F$133</definedName>
    <definedName name="example_61_hrr" localSheetId="20">FDS_A_Hrr!$A$5:$F$133</definedName>
    <definedName name="example_61_hrr" localSheetId="34">FDS_B_Hrr!$A$5:$F$133</definedName>
    <definedName name="example_61_hrr_1" localSheetId="20">FDS_A_Hrr!$A$5:$F$133</definedName>
    <definedName name="example_61_hrr_1" localSheetId="34">FDS_B_Hrr!$A$5:$F$133</definedName>
    <definedName name="example_61_hrr_2" localSheetId="20">FDS_A_Hrr!$A$5:$F$133</definedName>
    <definedName name="example_61_hrr_2" localSheetId="34">FDS_B_Hrr!$A$5:$F$133</definedName>
    <definedName name="example_62_hrr" localSheetId="20">FDS_A_Hrr!$A$5:$F$133</definedName>
    <definedName name="example_62_hrr" localSheetId="34">FDS_B_Hrr!$A$5:$F$133</definedName>
    <definedName name="example_62_hrr_1" localSheetId="20">FDS_A_Hrr!$A$5:$F$133</definedName>
    <definedName name="example_62_hrr_1" localSheetId="34">FDS_B_Hrr!$A$5:$F$133</definedName>
    <definedName name="example_62_hrr_2" localSheetId="20">FDS_A_Hrr!$A$5:$F$133</definedName>
    <definedName name="example_62_hrr_2" localSheetId="34">FDS_B_Hrr!$A$5:$F$133</definedName>
    <definedName name="example_63_hrr" localSheetId="20">FDS_A_Hrr!$A$5:$F$133</definedName>
    <definedName name="example_63_hrr" localSheetId="34">FDS_B_Hrr!$A$5:$F$133</definedName>
    <definedName name="example_63_hrr_1" localSheetId="20">FDS_A_Hrr!$A$5:$F$133</definedName>
    <definedName name="example_63_hrr_1" localSheetId="34">FDS_B_Hrr!$A$5:$F$133</definedName>
    <definedName name="example_63_hrr_2" localSheetId="20">FDS_A_Hrr!$A$5:$F$133</definedName>
    <definedName name="example_63_hrr_2" localSheetId="34">FDS_B_Hrr!$A$5:$F$133</definedName>
    <definedName name="example_64_hrr" localSheetId="20">FDS_A_Hrr!$A$5:$F$133</definedName>
    <definedName name="example_64_hrr" localSheetId="34">FDS_B_Hrr!$A$5:$F$133</definedName>
    <definedName name="example_64_hrr_1" localSheetId="20">FDS_A_Hrr!$A$5:$F$133</definedName>
    <definedName name="example_64_hrr_1" localSheetId="34">FDS_B_Hrr!$A$5:$F$133</definedName>
    <definedName name="example_64_hrr_2" localSheetId="20">FDS_A_Hrr!$A$5:$F$133</definedName>
    <definedName name="example_64_hrr_2" localSheetId="34">FDS_B_Hrr!$A$5:$F$133</definedName>
    <definedName name="example_65_hrr" localSheetId="20">FDS_A_Hrr!$A$5:$F$133</definedName>
    <definedName name="example_65_hrr" localSheetId="34">FDS_B_Hrr!$A$5:$F$133</definedName>
    <definedName name="example_65_hrr_1" localSheetId="20">FDS_A_Hrr!$A$5:$F$133</definedName>
    <definedName name="example_65_hrr_1" localSheetId="34">FDS_B_Hrr!$A$5:$F$133</definedName>
    <definedName name="example_65_hrr_2" localSheetId="20">FDS_A_Hrr!$A$5:$F$133</definedName>
    <definedName name="example_65_hrr_2" localSheetId="34">FDS_B_Hrr!$A$5:$F$133</definedName>
    <definedName name="example_66_hrr" localSheetId="20">FDS_A_Hrr!$A$5:$F$133</definedName>
    <definedName name="example_66_hrr" localSheetId="34">FDS_B_Hrr!$A$5:$F$133</definedName>
    <definedName name="example_66_hrr_1" localSheetId="20">FDS_A_Hrr!$A$5:$F$133</definedName>
    <definedName name="example_66_hrr_1" localSheetId="34">FDS_B_Hrr!$A$5:$F$133</definedName>
    <definedName name="example_66_hrr_2" localSheetId="20">FDS_A_Hrr!$A$5:$F$133</definedName>
    <definedName name="example_66_hrr_2" localSheetId="34">FDS_B_Hrr!$A$5:$F$133</definedName>
    <definedName name="example_67_hrr" localSheetId="20">FDS_A_Hrr!$A$5:$F$133</definedName>
    <definedName name="example_67_hrr" localSheetId="34">FDS_B_Hrr!$A$5:$F$133</definedName>
    <definedName name="example_67_hrr_1" localSheetId="20">FDS_A_Hrr!$A$5:$F$133</definedName>
    <definedName name="example_67_hrr_1" localSheetId="34">FDS_B_Hrr!$A$5:$F$133</definedName>
    <definedName name="example_67_hrr_2" localSheetId="20">FDS_A_Hrr!$A$5:$F$133</definedName>
    <definedName name="example_67_hrr_2" localSheetId="34">FDS_B_Hrr!$A$5:$F$133</definedName>
    <definedName name="example_68_hrr" localSheetId="20">FDS_A_Hrr!$A$5:$F$133</definedName>
    <definedName name="example_68_hrr" localSheetId="34">FDS_B_Hrr!$A$5:$F$133</definedName>
    <definedName name="example_68_hrr_1" localSheetId="20">FDS_A_Hrr!$A$5:$F$133</definedName>
    <definedName name="example_68_hrr_1" localSheetId="34">FDS_B_Hrr!$A$5:$F$133</definedName>
    <definedName name="example_68_hrr_2" localSheetId="20">FDS_A_Hrr!$A$5:$F$133</definedName>
    <definedName name="example_68_hrr_2" localSheetId="34">FDS_B_Hrr!$A$5:$F$133</definedName>
    <definedName name="example_69_hrr" localSheetId="20">FDS_A_Hrr!$A$5:$F$133</definedName>
    <definedName name="example_69_hrr" localSheetId="34">FDS_B_Hrr!$A$5:$F$133</definedName>
    <definedName name="example_69_hrr_1" localSheetId="20">FDS_A_Hrr!$A$5:$F$133</definedName>
    <definedName name="example_69_hrr_1" localSheetId="34">FDS_B_Hrr!$A$5:$F$133</definedName>
    <definedName name="example_69_hrr_2" localSheetId="20">FDS_A_Hrr!$A$5:$F$133</definedName>
    <definedName name="example_69_hrr_2" localSheetId="34">FDS_B_Hrr!$A$5:$F$133</definedName>
    <definedName name="example_7" localSheetId="14">Time_Series!$A$5:$B$133</definedName>
    <definedName name="example_7_hrr" localSheetId="20">FDS_A_Hrr!$A$5:$F$133</definedName>
    <definedName name="example_7_hrr" localSheetId="34">FDS_B_Hrr!$A$5:$F$133</definedName>
    <definedName name="example_7_hrr_1" localSheetId="20">FDS_A_Hrr!$A$5:$F$133</definedName>
    <definedName name="example_7_hrr_1" localSheetId="34">FDS_B_Hrr!$A$5:$F$133</definedName>
    <definedName name="example_7_hrr_2" localSheetId="20">FDS_A_Hrr!$A$5:$F$133</definedName>
    <definedName name="example_7_hrr_2" localSheetId="34">FDS_B_Hrr!$A$5:$F$133</definedName>
    <definedName name="example_7_hrr_3" localSheetId="20">FDS_A_Hrr!$A$5:$F$133</definedName>
    <definedName name="example_7_hrr_3" localSheetId="34">FDS_B_Hrr!$A$5:$F$133</definedName>
    <definedName name="example_7_hrr_4" localSheetId="20">FDS_A_Hrr!$A$5:$F$133</definedName>
    <definedName name="example_7_hrr_4" localSheetId="34">FDS_B_Hrr!$A$5:$F$133</definedName>
    <definedName name="example_7_hrr_5" localSheetId="20">FDS_A_Hrr!$A$5:$F$133</definedName>
    <definedName name="example_7_hrr_5" localSheetId="34">FDS_B_Hrr!$A$5:$F$133</definedName>
    <definedName name="example_7_hrr_6" localSheetId="20">FDS_A_Hrr!$A$5:$F$133</definedName>
    <definedName name="example_7_hrr_6" localSheetId="34">FDS_B_Hrr!$A$5:$F$133</definedName>
    <definedName name="example_7_hrr_7" localSheetId="20">FDS_A_Hrr!$A$5:$F$133</definedName>
    <definedName name="example_7_hrr_7" localSheetId="34">FDS_B_Hrr!$A$5:$F$133</definedName>
    <definedName name="example_7_hrr_8" localSheetId="20">FDS_A_Hrr!$A$5:$F$133</definedName>
    <definedName name="example_7_hrr_8" localSheetId="34">FDS_B_Hrr!$A$5:$F$133</definedName>
    <definedName name="example_70_hrr" localSheetId="20">FDS_A_Hrr!$A$5:$F$133</definedName>
    <definedName name="example_70_hrr" localSheetId="34">FDS_B_Hrr!$A$5:$F$133</definedName>
    <definedName name="example_70_hrr_1" localSheetId="20">FDS_A_Hrr!$A$5:$F$133</definedName>
    <definedName name="example_70_hrr_1" localSheetId="34">FDS_B_Hrr!$A$5:$F$133</definedName>
    <definedName name="example_70_hrr_2" localSheetId="20">FDS_A_Hrr!$A$5:$F$133</definedName>
    <definedName name="example_70_hrr_2" localSheetId="34">FDS_B_Hrr!$A$5:$F$133</definedName>
    <definedName name="example_71_hrr" localSheetId="20">FDS_A_Hrr!$A$5:$F$133</definedName>
    <definedName name="example_71_hrr" localSheetId="34">FDS_B_Hrr!$A$5:$F$133</definedName>
    <definedName name="example_71_hrr_1" localSheetId="20">FDS_A_Hrr!$A$5:$F$133</definedName>
    <definedName name="example_71_hrr_1" localSheetId="34">FDS_B_Hrr!$A$5:$F$133</definedName>
    <definedName name="example_71_hrr_2" localSheetId="20">FDS_A_Hrr!$A$5:$F$133</definedName>
    <definedName name="example_71_hrr_2" localSheetId="34">FDS_B_Hrr!$A$5:$F$133</definedName>
    <definedName name="example_72_hrr" localSheetId="20">FDS_A_Hrr!$A$5:$F$133</definedName>
    <definedName name="example_72_hrr" localSheetId="34">FDS_B_Hrr!$A$5:$F$133</definedName>
    <definedName name="example_72_hrr_1" localSheetId="20">FDS_A_Hrr!$A$5:$F$133</definedName>
    <definedName name="example_72_hrr_1" localSheetId="34">FDS_B_Hrr!$A$5:$F$133</definedName>
    <definedName name="example_72_hrr_2" localSheetId="20">FDS_A_Hrr!$A$5:$F$133</definedName>
    <definedName name="example_72_hrr_2" localSheetId="34">FDS_B_Hrr!$A$5:$F$133</definedName>
    <definedName name="example_73_hrr" localSheetId="20">FDS_A_Hrr!$A$5:$F$133</definedName>
    <definedName name="example_73_hrr" localSheetId="34">FDS_B_Hrr!$A$5:$F$133</definedName>
    <definedName name="example_73_hrr_1" localSheetId="20">FDS_A_Hrr!$A$5:$F$133</definedName>
    <definedName name="example_73_hrr_1" localSheetId="34">FDS_B_Hrr!$A$5:$F$133</definedName>
    <definedName name="example_73_hrr_2" localSheetId="20">FDS_A_Hrr!$A$5:$F$133</definedName>
    <definedName name="example_73_hrr_2" localSheetId="34">FDS_B_Hrr!$A$5:$F$133</definedName>
    <definedName name="example_74_hrr" localSheetId="20">FDS_A_Hrr!$A$5:$F$133</definedName>
    <definedName name="example_74_hrr" localSheetId="34">FDS_B_Hrr!$A$5:$F$133</definedName>
    <definedName name="example_74_hrr_1" localSheetId="20">FDS_A_Hrr!$A$5:$F$133</definedName>
    <definedName name="example_74_hrr_1" localSheetId="34">FDS_B_Hrr!$A$5:$F$133</definedName>
    <definedName name="example_74_hrr_2" localSheetId="20">FDS_A_Hrr!$A$5:$F$133</definedName>
    <definedName name="example_74_hrr_2" localSheetId="34">FDS_B_Hrr!$A$5:$F$133</definedName>
    <definedName name="example_75_hrr" localSheetId="20">FDS_A_Hrr!$A$5:$F$133</definedName>
    <definedName name="example_75_hrr" localSheetId="34">FDS_B_Hrr!$A$5:$F$133</definedName>
    <definedName name="example_75_hrr_1" localSheetId="20">FDS_A_Hrr!$A$5:$F$133</definedName>
    <definedName name="example_75_hrr_1" localSheetId="34">FDS_B_Hrr!$A$5:$F$133</definedName>
    <definedName name="example_75_hrr_2" localSheetId="20">FDS_A_Hrr!$A$5:$F$133</definedName>
    <definedName name="example_75_hrr_2" localSheetId="34">FDS_B_Hrr!$A$5:$F$133</definedName>
    <definedName name="example_76_hrr" localSheetId="20">FDS_A_Hrr!$A$5:$F$133</definedName>
    <definedName name="example_76_hrr" localSheetId="34">FDS_B_Hrr!$A$5:$F$133</definedName>
    <definedName name="example_76_hrr_1" localSheetId="20">FDS_A_Hrr!$A$5:$F$133</definedName>
    <definedName name="example_76_hrr_1" localSheetId="34">FDS_B_Hrr!$A$5:$F$133</definedName>
    <definedName name="example_76_hrr_2" localSheetId="20">FDS_A_Hrr!$A$5:$F$133</definedName>
    <definedName name="example_76_hrr_2" localSheetId="34">FDS_B_Hrr!$A$5:$F$133</definedName>
    <definedName name="example_77_hrr" localSheetId="20">FDS_A_Hrr!$A$5:$F$133</definedName>
    <definedName name="example_77_hrr" localSheetId="34">FDS_B_Hrr!$A$5:$F$133</definedName>
    <definedName name="example_77_hrr_1" localSheetId="20">FDS_A_Hrr!$A$5:$F$133</definedName>
    <definedName name="example_77_hrr_1" localSheetId="34">FDS_B_Hrr!$A$5:$F$133</definedName>
    <definedName name="example_77_hrr_2" localSheetId="20">FDS_A_Hrr!$A$5:$F$133</definedName>
    <definedName name="example_77_hrr_2" localSheetId="34">FDS_B_Hrr!$A$5:$F$133</definedName>
    <definedName name="example_78_hrr" localSheetId="20">FDS_A_Hrr!$A$5:$F$133</definedName>
    <definedName name="example_78_hrr" localSheetId="34">FDS_B_Hrr!$A$5:$F$133</definedName>
    <definedName name="example_78_hrr_1" localSheetId="20">FDS_A_Hrr!$A$5:$F$133</definedName>
    <definedName name="example_78_hrr_1" localSheetId="34">FDS_B_Hrr!$A$5:$F$133</definedName>
    <definedName name="example_78_hrr_2" localSheetId="20">FDS_A_Hrr!$A$5:$F$133</definedName>
    <definedName name="example_78_hrr_2" localSheetId="34">FDS_B_Hrr!$A$5:$F$133</definedName>
    <definedName name="example_79_hrr" localSheetId="20">FDS_A_Hrr!$A$5:$F$133</definedName>
    <definedName name="example_79_hrr" localSheetId="34">FDS_B_Hrr!$A$5:$F$133</definedName>
    <definedName name="example_79_hrr_1" localSheetId="20">FDS_A_Hrr!$A$5:$F$133</definedName>
    <definedName name="example_79_hrr_1" localSheetId="34">FDS_B_Hrr!$A$5:$F$133</definedName>
    <definedName name="example_79_hrr_2" localSheetId="20">FDS_A_Hrr!$A$5:$F$133</definedName>
    <definedName name="example_79_hrr_2" localSheetId="34">FDS_B_Hrr!$A$5:$F$133</definedName>
    <definedName name="example_8" localSheetId="14">Time_Series!$A$5:$B$133</definedName>
    <definedName name="example_8_hrr" localSheetId="20">FDS_A_Hrr!$A$5:$F$133</definedName>
    <definedName name="example_8_hrr" localSheetId="34">FDS_B_Hrr!$A$5:$F$133</definedName>
    <definedName name="example_8_hrr_1" localSheetId="20">FDS_A_Hrr!$A$5:$F$133</definedName>
    <definedName name="example_8_hrr_1" localSheetId="34">FDS_B_Hrr!$A$5:$F$133</definedName>
    <definedName name="example_8_hrr_2" localSheetId="20">FDS_A_Hrr!$A$5:$F$133</definedName>
    <definedName name="example_8_hrr_2" localSheetId="34">FDS_B_Hrr!$A$5:$F$133</definedName>
    <definedName name="example_8_hrr_3" localSheetId="20">FDS_A_Hrr!$A$5:$F$133</definedName>
    <definedName name="example_8_hrr_3" localSheetId="34">FDS_B_Hrr!$A$5:$F$133</definedName>
    <definedName name="example_8_hrr_4" localSheetId="20">FDS_A_Hrr!$A$5:$F$133</definedName>
    <definedName name="example_8_hrr_4" localSheetId="34">FDS_B_Hrr!$A$5:$F$133</definedName>
    <definedName name="example_8_hrr_5" localSheetId="20">FDS_A_Hrr!$A$5:$F$133</definedName>
    <definedName name="example_8_hrr_5" localSheetId="34">FDS_B_Hrr!$A$5:$F$133</definedName>
    <definedName name="example_8_hrr_6" localSheetId="20">FDS_A_Hrr!$A$5:$F$133</definedName>
    <definedName name="example_8_hrr_6" localSheetId="34">FDS_B_Hrr!$A$5:$F$133</definedName>
    <definedName name="example_8_hrr_7" localSheetId="20">FDS_A_Hrr!$A$5:$F$133</definedName>
    <definedName name="example_8_hrr_7" localSheetId="34">FDS_B_Hrr!$A$5:$F$133</definedName>
    <definedName name="example_8_hrr_8" localSheetId="20">FDS_A_Hrr!$A$5:$F$133</definedName>
    <definedName name="example_8_hrr_8" localSheetId="34">FDS_B_Hrr!$A$5:$F$133</definedName>
    <definedName name="example_80_hrr" localSheetId="20">FDS_A_Hrr!$A$5:$F$133</definedName>
    <definedName name="example_80_hrr" localSheetId="34">FDS_B_Hrr!$A$5:$F$133</definedName>
    <definedName name="example_80_hrr_1" localSheetId="20">FDS_A_Hrr!$A$5:$F$133</definedName>
    <definedName name="example_80_hrr_1" localSheetId="34">FDS_B_Hrr!$A$5:$F$133</definedName>
    <definedName name="example_80_hrr_2" localSheetId="20">FDS_A_Hrr!$A$5:$F$133</definedName>
    <definedName name="example_80_hrr_2" localSheetId="34">FDS_B_Hrr!$A$5:$F$133</definedName>
    <definedName name="example_81_hrr" localSheetId="20">FDS_A_Hrr!$A$5:$F$133</definedName>
    <definedName name="example_81_hrr" localSheetId="34">FDS_B_Hrr!$A$5:$F$133</definedName>
    <definedName name="example_81_hrr_1" localSheetId="20">FDS_A_Hrr!$A$5:$F$133</definedName>
    <definedName name="example_81_hrr_1" localSheetId="34">FDS_B_Hrr!$A$5:$F$133</definedName>
    <definedName name="example_81_hrr_2" localSheetId="20">FDS_A_Hrr!$A$5:$F$133</definedName>
    <definedName name="example_81_hrr_2" localSheetId="34">FDS_B_Hrr!$A$5:$F$133</definedName>
    <definedName name="example_82_hrr" localSheetId="20">FDS_A_Hrr!$A$5:$F$133</definedName>
    <definedName name="example_82_hrr" localSheetId="34">FDS_B_Hrr!$A$5:$F$133</definedName>
    <definedName name="example_82_hrr_1" localSheetId="20">FDS_A_Hrr!$A$5:$F$133</definedName>
    <definedName name="example_82_hrr_1" localSheetId="34">FDS_B_Hrr!$A$5:$F$133</definedName>
    <definedName name="example_82_hrr_2" localSheetId="20">FDS_A_Hrr!$A$5:$F$133</definedName>
    <definedName name="example_82_hrr_2" localSheetId="34">FDS_B_Hrr!$A$5:$F$133</definedName>
    <definedName name="example_83_hrr" localSheetId="20">FDS_A_Hrr!$A$5:$F$133</definedName>
    <definedName name="example_83_hrr" localSheetId="34">FDS_B_Hrr!$A$5:$F$133</definedName>
    <definedName name="example_83_hrr_1" localSheetId="20">FDS_A_Hrr!$A$5:$F$133</definedName>
    <definedName name="example_83_hrr_1" localSheetId="34">FDS_B_Hrr!$A$5:$F$133</definedName>
    <definedName name="example_83_hrr_2" localSheetId="20">FDS_A_Hrr!$A$5:$F$133</definedName>
    <definedName name="example_83_hrr_2" localSheetId="34">FDS_B_Hrr!$A$5:$F$133</definedName>
    <definedName name="example_84_hrr" localSheetId="20">FDS_A_Hrr!$A$5:$F$133</definedName>
    <definedName name="example_84_hrr" localSheetId="34">FDS_B_Hrr!$A$5:$F$133</definedName>
    <definedName name="example_84_hrr_1" localSheetId="20">FDS_A_Hrr!$A$5:$F$133</definedName>
    <definedName name="example_84_hrr_1" localSheetId="34">FDS_B_Hrr!$A$5:$F$133</definedName>
    <definedName name="example_84_hrr_2" localSheetId="20">FDS_A_Hrr!$A$5:$F$133</definedName>
    <definedName name="example_84_hrr_2" localSheetId="34">FDS_B_Hrr!$A$5:$F$133</definedName>
    <definedName name="example_85_hrr" localSheetId="20">FDS_A_Hrr!$A$5:$F$133</definedName>
    <definedName name="example_85_hrr" localSheetId="34">FDS_B_Hrr!$A$5:$F$133</definedName>
    <definedName name="example_85_hrr_1" localSheetId="20">FDS_A_Hrr!$A$5:$F$133</definedName>
    <definedName name="example_85_hrr_1" localSheetId="34">FDS_B_Hrr!$A$5:$F$133</definedName>
    <definedName name="example_85_hrr_2" localSheetId="20">FDS_A_Hrr!$A$5:$F$133</definedName>
    <definedName name="example_85_hrr_2" localSheetId="34">FDS_B_Hrr!$A$5:$F$133</definedName>
    <definedName name="example_86_hrr" localSheetId="20">FDS_A_Hrr!$A$5:$F$133</definedName>
    <definedName name="example_86_hrr" localSheetId="34">FDS_B_Hrr!$A$5:$F$133</definedName>
    <definedName name="example_86_hrr_1" localSheetId="20">FDS_A_Hrr!$A$5:$F$133</definedName>
    <definedName name="example_86_hrr_1" localSheetId="34">FDS_B_Hrr!$A$5:$F$133</definedName>
    <definedName name="example_86_hrr_2" localSheetId="20">FDS_A_Hrr!$A$5:$F$133</definedName>
    <definedName name="example_86_hrr_2" localSheetId="34">FDS_B_Hrr!$A$5:$F$133</definedName>
    <definedName name="example_87_hrr" localSheetId="20">FDS_A_Hrr!$A$5:$F$133</definedName>
    <definedName name="example_87_hrr" localSheetId="34">FDS_B_Hrr!$A$5:$F$133</definedName>
    <definedName name="example_87_hrr_1" localSheetId="20">FDS_A_Hrr!$A$5:$F$133</definedName>
    <definedName name="example_87_hrr_1" localSheetId="34">FDS_B_Hrr!$A$5:$F$133</definedName>
    <definedName name="example_87_hrr_2" localSheetId="20">FDS_A_Hrr!$A$5:$F$133</definedName>
    <definedName name="example_87_hrr_2" localSheetId="34">FDS_B_Hrr!$A$5:$F$133</definedName>
    <definedName name="example_88_hrr" localSheetId="20">FDS_A_Hrr!$A$5:$F$133</definedName>
    <definedName name="example_88_hrr" localSheetId="34">FDS_B_Hrr!$A$5:$F$133</definedName>
    <definedName name="example_88_hrr_1" localSheetId="20">FDS_A_Hrr!$A$5:$F$133</definedName>
    <definedName name="example_88_hrr_1" localSheetId="34">FDS_B_Hrr!$A$5:$F$133</definedName>
    <definedName name="example_88_hrr_2" localSheetId="20">FDS_A_Hrr!$A$5:$F$133</definedName>
    <definedName name="example_88_hrr_2" localSheetId="34">FDS_B_Hrr!$A$5:$F$133</definedName>
    <definedName name="example_89_hrr" localSheetId="20">FDS_A_Hrr!$A$5:$F$133</definedName>
    <definedName name="example_89_hrr" localSheetId="34">FDS_B_Hrr!$A$5:$F$133</definedName>
    <definedName name="example_89_hrr_1" localSheetId="20">FDS_A_Hrr!$A$5:$F$133</definedName>
    <definedName name="example_89_hrr_1" localSheetId="34">FDS_B_Hrr!$A$5:$F$133</definedName>
    <definedName name="example_89_hrr_2" localSheetId="20">FDS_A_Hrr!$A$5:$F$133</definedName>
    <definedName name="example_89_hrr_2" localSheetId="34">FDS_B_Hrr!$A$5:$F$133</definedName>
    <definedName name="example_9" localSheetId="14">Time_Series!$A$5:$B$133</definedName>
    <definedName name="example_9_hrr" localSheetId="20">FDS_A_Hrr!$A$5:$F$133</definedName>
    <definedName name="example_9_hrr" localSheetId="34">FDS_B_Hrr!$A$5:$F$133</definedName>
    <definedName name="example_9_hrr_1" localSheetId="20">FDS_A_Hrr!$A$5:$F$133</definedName>
    <definedName name="example_9_hrr_1" localSheetId="34">FDS_B_Hrr!$A$5:$F$133</definedName>
    <definedName name="example_9_hrr_2" localSheetId="20">FDS_A_Hrr!$A$5:$F$133</definedName>
    <definedName name="example_9_hrr_2" localSheetId="34">FDS_B_Hrr!$A$5:$F$133</definedName>
    <definedName name="example_9_hrr_3" localSheetId="20">FDS_A_Hrr!$A$5:$F$133</definedName>
    <definedName name="example_9_hrr_3" localSheetId="34">FDS_B_Hrr!$A$5:$F$133</definedName>
    <definedName name="example_9_hrr_4" localSheetId="20">FDS_A_Hrr!$A$5:$F$133</definedName>
    <definedName name="example_9_hrr_4" localSheetId="34">FDS_B_Hrr!$A$5:$F$133</definedName>
    <definedName name="example_9_hrr_5" localSheetId="20">FDS_A_Hrr!$A$5:$F$133</definedName>
    <definedName name="example_9_hrr_5" localSheetId="34">FDS_B_Hrr!$A$5:$F$133</definedName>
    <definedName name="example_9_hrr_6" localSheetId="20">FDS_A_Hrr!$A$5:$F$133</definedName>
    <definedName name="example_9_hrr_6" localSheetId="34">FDS_B_Hrr!$A$5:$F$133</definedName>
    <definedName name="example_9_hrr_7" localSheetId="20">FDS_A_Hrr!$A$5:$F$133</definedName>
    <definedName name="example_9_hrr_7" localSheetId="34">FDS_B_Hrr!$A$5:$F$133</definedName>
    <definedName name="example_9_hrr_8" localSheetId="20">FDS_A_Hrr!$A$5:$F$133</definedName>
    <definedName name="example_9_hrr_8" localSheetId="34">FDS_B_Hrr!$A$5:$F$133</definedName>
    <definedName name="example_90_hrr" localSheetId="20">FDS_A_Hrr!$A$5:$F$133</definedName>
    <definedName name="example_90_hrr" localSheetId="34">FDS_B_Hrr!$A$5:$F$133</definedName>
    <definedName name="example_90_hrr_1" localSheetId="20">FDS_A_Hrr!$A$5:$F$133</definedName>
    <definedName name="example_90_hrr_1" localSheetId="34">FDS_B_Hrr!$A$5:$F$133</definedName>
    <definedName name="example_90_hrr_2" localSheetId="20">FDS_A_Hrr!$A$5:$F$133</definedName>
    <definedName name="example_90_hrr_2" localSheetId="34">FDS_B_Hrr!$A$5:$F$133</definedName>
    <definedName name="example_91_hrr" localSheetId="20">FDS_A_Hrr!$A$5:$F$133</definedName>
    <definedName name="example_91_hrr" localSheetId="34">FDS_B_Hrr!$A$5:$F$133</definedName>
    <definedName name="example_91_hrr_1" localSheetId="20">FDS_A_Hrr!$A$5:$F$133</definedName>
    <definedName name="example_91_hrr_1" localSheetId="34">FDS_B_Hrr!$A$5:$F$133</definedName>
    <definedName name="example_91_hrr_2" localSheetId="20">FDS_A_Hrr!$A$5:$F$133</definedName>
    <definedName name="example_91_hrr_2" localSheetId="34">FDS_B_Hrr!$A$5:$F$133</definedName>
    <definedName name="example_92_hrr" localSheetId="20">FDS_A_Hrr!$A$5:$F$133</definedName>
    <definedName name="example_92_hrr" localSheetId="34">FDS_B_Hrr!$A$5:$F$133</definedName>
    <definedName name="example_92_hrr_1" localSheetId="20">FDS_A_Hrr!$A$5:$F$133</definedName>
    <definedName name="example_92_hrr_1" localSheetId="34">FDS_B_Hrr!$A$5:$F$133</definedName>
    <definedName name="example_92_hrr_2" localSheetId="20">FDS_A_Hrr!$A$5:$F$133</definedName>
    <definedName name="example_92_hrr_2" localSheetId="34">FDS_B_Hrr!$A$5:$F$133</definedName>
    <definedName name="example_93_hrr" localSheetId="20">FDS_A_Hrr!$A$5:$F$133</definedName>
    <definedName name="example_93_hrr" localSheetId="34">FDS_B_Hrr!$A$5:$F$133</definedName>
    <definedName name="example_93_hrr_1" localSheetId="20">FDS_A_Hrr!$A$5:$F$133</definedName>
    <definedName name="example_93_hrr_1" localSheetId="34">FDS_B_Hrr!$A$5:$F$133</definedName>
    <definedName name="example_93_hrr_2" localSheetId="20">FDS_A_Hrr!$A$5:$F$133</definedName>
    <definedName name="example_93_hrr_2" localSheetId="34">FDS_B_Hrr!$A$5:$F$133</definedName>
    <definedName name="example_94_hrr" localSheetId="20">FDS_A_Hrr!$A$5:$F$133</definedName>
    <definedName name="example_94_hrr" localSheetId="34">FDS_B_Hrr!$A$5:$F$133</definedName>
    <definedName name="example_94_hrr_1" localSheetId="20">FDS_A_Hrr!$A$5:$F$133</definedName>
    <definedName name="example_94_hrr_1" localSheetId="34">FDS_B_Hrr!$A$5:$F$133</definedName>
    <definedName name="example_94_hrr_2" localSheetId="20">FDS_A_Hrr!$A$5:$F$133</definedName>
    <definedName name="example_94_hrr_2" localSheetId="34">FDS_B_Hrr!$A$5:$F$133</definedName>
    <definedName name="example_95_hrr" localSheetId="20">FDS_A_Hrr!$A$5:$F$133</definedName>
    <definedName name="example_95_hrr" localSheetId="34">FDS_B_Hrr!$A$5:$F$133</definedName>
    <definedName name="example_95_hrr_1" localSheetId="20">FDS_A_Hrr!$A$5:$F$133</definedName>
    <definedName name="example_95_hrr_1" localSheetId="34">FDS_B_Hrr!$A$5:$F$133</definedName>
    <definedName name="example_95_hrr_2" localSheetId="20">FDS_A_Hrr!$A$5:$F$133</definedName>
    <definedName name="example_95_hrr_2" localSheetId="34">FDS_B_Hrr!$A$5:$F$133</definedName>
    <definedName name="example_96_hrr" localSheetId="20">FDS_A_Hrr!$A$5:$F$133</definedName>
    <definedName name="example_96_hrr" localSheetId="34">FDS_B_Hrr!$A$5:$F$133</definedName>
    <definedName name="example_96_hrr_1" localSheetId="20">FDS_A_Hrr!$A$5:$F$133</definedName>
    <definedName name="example_96_hrr_1" localSheetId="34">FDS_B_Hrr!$A$5:$F$133</definedName>
    <definedName name="example_96_hrr_2" localSheetId="20">FDS_A_Hrr!$A$5:$F$133</definedName>
    <definedName name="example_96_hrr_2" localSheetId="34">FDS_B_Hrr!$A$5:$F$133</definedName>
    <definedName name="example_97_hrr" localSheetId="20">FDS_A_Hrr!$A$5:$F$133</definedName>
    <definedName name="example_97_hrr" localSheetId="34">FDS_B_Hrr!$A$5:$F$133</definedName>
    <definedName name="example_97_hrr_1" localSheetId="20">FDS_A_Hrr!$A$5:$F$133</definedName>
    <definedName name="example_97_hrr_1" localSheetId="34">FDS_B_Hrr!$A$5:$F$133</definedName>
    <definedName name="example_97_hrr_2" localSheetId="20">FDS_A_Hrr!$A$5:$F$133</definedName>
    <definedName name="example_97_hrr_2" localSheetId="34">FDS_B_Hrr!$A$5:$F$133</definedName>
    <definedName name="example_98_hrr" localSheetId="20">FDS_A_Hrr!$A$5:$F$133</definedName>
    <definedName name="example_98_hrr" localSheetId="34">FDS_B_Hrr!$A$5:$F$133</definedName>
    <definedName name="example_98_hrr_1" localSheetId="20">FDS_A_Hrr!$A$5:$F$133</definedName>
    <definedName name="example_98_hrr_1" localSheetId="34">FDS_B_Hrr!$A$5:$F$133</definedName>
    <definedName name="example_98_hrr_2" localSheetId="20">FDS_A_Hrr!$A$5:$F$133</definedName>
    <definedName name="example_98_hrr_2" localSheetId="34">FDS_B_Hrr!$A$5:$F$133</definedName>
    <definedName name="example_99_hrr" localSheetId="20">FDS_A_Hrr!$A$5:$F$133</definedName>
    <definedName name="example_99_hrr" localSheetId="34">FDS_B_Hrr!$A$5:$F$133</definedName>
    <definedName name="example_99_hrr_1" localSheetId="20">FDS_A_Hrr!$A$5:$F$133</definedName>
    <definedName name="example_99_hrr_1" localSheetId="34">FDS_B_Hrr!$A$5:$F$133</definedName>
    <definedName name="example_99_hrr_2" localSheetId="20">FDS_A_Hrr!$A$5:$F$133</definedName>
    <definedName name="example_99_hrr_2" localSheetId="34">FDS_B_Hrr!$A$5:$F$133</definedName>
    <definedName name="example_A1_ctrl" localSheetId="18">FDS_A_Ctrl!$A$5:$B$207</definedName>
    <definedName name="example_A1_ctrl_1" localSheetId="18">FDS_A_Ctrl!$A$5:$B$207</definedName>
    <definedName name="example_A1_ctrl_2" localSheetId="18">FDS_A_Ctrl!$A$5:$B$207</definedName>
    <definedName name="example_A1_ctrl_3" localSheetId="18">FDS_A_Ctrl!$A$5:$B$207</definedName>
    <definedName name="example_A1_ctrl_4" localSheetId="18">FDS_A_Ctrl!$A$5:$B$207</definedName>
    <definedName name="example_A1_ctrl_5" localSheetId="18">FDS_A_Ctrl!$A$5:$B$207</definedName>
    <definedName name="example_A1_ctrl_6" localSheetId="18">FDS_A_Ctrl!$A$5:$B$207</definedName>
    <definedName name="example_A1_ctrl_7" localSheetId="18">FDS_A_Ctrl!$A$5:$B$207</definedName>
    <definedName name="example_A10_ctrl" localSheetId="18">FDS_A_Ctrl!$A$5:$B$207</definedName>
    <definedName name="example_A10_ctrl_1" localSheetId="18">FDS_A_Ctrl!$A$5:$B$207</definedName>
    <definedName name="example_A10_ctrl_2" localSheetId="18">FDS_A_Ctrl!$A$5:$B$183</definedName>
    <definedName name="example_A10_ctrl_3" localSheetId="18">FDS_A_Ctrl!$A$5:$B$183</definedName>
    <definedName name="example_A10_ctrl_4" localSheetId="18">FDS_A_Ctrl!$A$5:$B$183</definedName>
    <definedName name="example_A100_ctrl" localSheetId="18">FDS_A_Ctrl!$A$5:$B$167</definedName>
    <definedName name="example_A100_ctrl_1" localSheetId="18">FDS_A_Ctrl!$A$5:$B$167</definedName>
    <definedName name="example_A11_ctrl" localSheetId="18">FDS_A_Ctrl!$A$5:$B$157</definedName>
    <definedName name="example_A11_ctrl_1" localSheetId="18">FDS_A_Ctrl!$A$5:$B$157</definedName>
    <definedName name="example_A12_ctrl" localSheetId="18">FDS_A_Ctrl!$A$5:$B$207</definedName>
    <definedName name="example_A12_ctrl_1" localSheetId="18">FDS_A_Ctrl!$A$5:$B$207</definedName>
    <definedName name="example_A13_ctrl" localSheetId="18">FDS_A_Ctrl!$A$5:$B$157</definedName>
    <definedName name="example_A13_ctrl_1" localSheetId="18">FDS_A_Ctrl!$A$5:$B$157</definedName>
    <definedName name="example_A14_ctrl" localSheetId="18">FDS_A_Ctrl!$A$5:$B$207</definedName>
    <definedName name="example_A14_ctrl_1" localSheetId="18">FDS_A_Ctrl!$A$5:$B$207</definedName>
    <definedName name="example_A15_ctrl" localSheetId="18">FDS_A_Ctrl!$A$5:$B$162</definedName>
    <definedName name="example_A15_ctrl_1" localSheetId="18">FDS_A_Ctrl!$A$5:$B$162</definedName>
    <definedName name="example_A16_ctrl" localSheetId="18">FDS_A_Ctrl!$A$5:$B$198</definedName>
    <definedName name="example_A16_ctrl_1" localSheetId="18">FDS_A_Ctrl!$A$5:$B$198</definedName>
    <definedName name="example_A17_ctrl" localSheetId="18">FDS_A_Ctrl!$A$5:$B$188</definedName>
    <definedName name="example_A17_ctrl_1" localSheetId="18">FDS_A_Ctrl!$A$5:$B$188</definedName>
    <definedName name="example_A18_ctrl" localSheetId="18">FDS_A_Ctrl!$A$5:$B$207</definedName>
    <definedName name="example_A18_ctrl_1" localSheetId="18">FDS_A_Ctrl!$A$5:$B$207</definedName>
    <definedName name="example_A19_ctrl" localSheetId="18">FDS_A_Ctrl!$A$5:$B$199</definedName>
    <definedName name="example_A19_ctrl_1" localSheetId="18">FDS_A_Ctrl!$A$5:$B$199</definedName>
    <definedName name="example_A2_ctrl" localSheetId="18">FDS_A_Ctrl!$A$5:$B$207</definedName>
    <definedName name="example_A2_ctrl_1" localSheetId="18">FDS_A_Ctrl!$A$5:$B$207</definedName>
    <definedName name="example_A2_ctrl_2" localSheetId="18">FDS_A_Ctrl!$A$5:$B$207</definedName>
    <definedName name="example_A2_ctrl_3" localSheetId="18">FDS_A_Ctrl!$A$5:$B$207</definedName>
    <definedName name="example_A2_ctrl_4" localSheetId="18">FDS_A_Ctrl!$A$5:$B$207</definedName>
    <definedName name="example_A20_ctrl" localSheetId="18">FDS_A_Ctrl!$A$5:$B$207</definedName>
    <definedName name="example_A20_ctrl_1" localSheetId="18">FDS_A_Ctrl!$A$5:$B$207</definedName>
    <definedName name="example_A21_ctrl" localSheetId="18">FDS_A_Ctrl!$A$5:$B$167</definedName>
    <definedName name="example_A21_ctrl_1" localSheetId="18">FDS_A_Ctrl!$A$5:$B$167</definedName>
    <definedName name="example_A22_ctrl" localSheetId="18">FDS_A_Ctrl!$A$5:$B$207</definedName>
    <definedName name="example_A22_ctrl_1" localSheetId="18">FDS_A_Ctrl!$A$5:$B$207</definedName>
    <definedName name="example_A23_ctrl" localSheetId="18">FDS_A_Ctrl!$A$5:$B$166</definedName>
    <definedName name="example_A23_ctrl_1" localSheetId="18">FDS_A_Ctrl!$A$5:$B$166</definedName>
    <definedName name="example_A24_ctrl" localSheetId="18">FDS_A_Ctrl!$A$5:$B$207</definedName>
    <definedName name="example_A24_ctrl_1" localSheetId="18">FDS_A_Ctrl!$A$5:$B$207</definedName>
    <definedName name="example_A25_ctrl" localSheetId="18">FDS_A_Ctrl!$A$5:$B$187</definedName>
    <definedName name="example_A25_ctrl_1" localSheetId="18">FDS_A_Ctrl!$A$5:$B$187</definedName>
    <definedName name="example_A26_ctrl" localSheetId="18">FDS_A_Ctrl!$A$5:$B$203</definedName>
    <definedName name="example_A26_ctrl_1" localSheetId="18">FDS_A_Ctrl!$A$5:$B$203</definedName>
    <definedName name="example_A27_ctrl" localSheetId="18">FDS_A_Ctrl!$A$5:$B$167</definedName>
    <definedName name="example_A27_ctrl_1" localSheetId="18">FDS_A_Ctrl!$A$5:$B$167</definedName>
    <definedName name="example_A28_ctrl" localSheetId="18">FDS_A_Ctrl!$A$5:$B$157</definedName>
    <definedName name="example_A28_ctrl_1" localSheetId="18">FDS_A_Ctrl!$A$5:$B$157</definedName>
    <definedName name="example_A29_ctrl" localSheetId="18">FDS_A_Ctrl!$A$5:$B$207</definedName>
    <definedName name="example_A29_ctrl_1" localSheetId="18">FDS_A_Ctrl!$A$5:$B$207</definedName>
    <definedName name="example_A3_ctrl" localSheetId="18">FDS_A_Ctrl!$A$5:$B$162</definedName>
    <definedName name="example_A3_ctrl_1" localSheetId="18">FDS_A_Ctrl!$A$5:$B$162</definedName>
    <definedName name="example_A3_ctrl_2" localSheetId="18">FDS_A_Ctrl!$A$5:$B$154</definedName>
    <definedName name="example_A3_ctrl_3" localSheetId="18">FDS_A_Ctrl!$A$5:$B$154</definedName>
    <definedName name="example_A3_ctrl_4" localSheetId="18">FDS_A_Ctrl!$A$5:$B$154</definedName>
    <definedName name="example_A30_ctrl" localSheetId="18">FDS_A_Ctrl!$A$5:$B$207</definedName>
    <definedName name="example_A30_ctrl_1" localSheetId="18">FDS_A_Ctrl!$A$5:$B$207</definedName>
    <definedName name="example_A31_ctrl" localSheetId="18">FDS_A_Ctrl!$A$5:$B$207</definedName>
    <definedName name="example_A31_ctrl_1" localSheetId="18">FDS_A_Ctrl!$A$5:$B$207</definedName>
    <definedName name="example_A32_ctrl" localSheetId="18">FDS_A_Ctrl!$A$5:$B$207</definedName>
    <definedName name="example_A32_ctrl_1" localSheetId="18">FDS_A_Ctrl!$A$5:$B$207</definedName>
    <definedName name="example_A33_ctrl" localSheetId="18">FDS_A_Ctrl!$A$5:$B$163</definedName>
    <definedName name="example_A33_ctrl_1" localSheetId="18">FDS_A_Ctrl!$A$5:$B$163</definedName>
    <definedName name="example_A34_ctrl" localSheetId="18">FDS_A_Ctrl!$A$5:$B$207</definedName>
    <definedName name="example_A34_ctrl_1" localSheetId="18">FDS_A_Ctrl!$A$5:$B$207</definedName>
    <definedName name="example_A35_ctrl" localSheetId="18">FDS_A_Ctrl!$A$5:$B$207</definedName>
    <definedName name="example_A35_ctrl_1" localSheetId="18">FDS_A_Ctrl!$A$5:$B$207</definedName>
    <definedName name="example_A36_ctrl" localSheetId="18">FDS_A_Ctrl!$A$5:$B$207</definedName>
    <definedName name="example_A36_ctrl_1" localSheetId="18">FDS_A_Ctrl!$A$5:$B$207</definedName>
    <definedName name="example_A37_ctrl" localSheetId="18">FDS_A_Ctrl!$A$5:$B$181</definedName>
    <definedName name="example_A37_ctrl_1" localSheetId="18">FDS_A_Ctrl!$A$5:$B$181</definedName>
    <definedName name="example_A38_ctrl" localSheetId="18">FDS_A_Ctrl!$A$5:$B$207</definedName>
    <definedName name="example_A38_ctrl_1" localSheetId="18">FDS_A_Ctrl!$A$5:$B$207</definedName>
    <definedName name="example_A39_ctrl" localSheetId="18">FDS_A_Ctrl!$A$5:$B$207</definedName>
    <definedName name="example_A39_ctrl_1" localSheetId="18">FDS_A_Ctrl!$A$5:$B$207</definedName>
    <definedName name="example_A4_ctrl" localSheetId="18">FDS_A_Ctrl!$A$5:$B$173</definedName>
    <definedName name="example_A4_ctrl_1" localSheetId="18">FDS_A_Ctrl!$A$5:$B$173</definedName>
    <definedName name="example_A4_ctrl_2" localSheetId="18">FDS_A_Ctrl!$A$5:$B$157</definedName>
    <definedName name="example_A4_ctrl_3" localSheetId="18">FDS_A_Ctrl!$A$5:$B$157</definedName>
    <definedName name="example_A4_ctrl_4" localSheetId="18">FDS_A_Ctrl!$A$5:$B$157</definedName>
    <definedName name="example_A40_ctrl" localSheetId="18">FDS_A_Ctrl!$A$5:$B$207</definedName>
    <definedName name="example_A40_ctrl_1" localSheetId="18">FDS_A_Ctrl!$A$5:$B$207</definedName>
    <definedName name="example_A41_ctrl" localSheetId="18">FDS_A_Ctrl!$A$5:$B$207</definedName>
    <definedName name="example_A41_ctrl_1" localSheetId="18">FDS_A_Ctrl!$A$5:$B$207</definedName>
    <definedName name="example_A42_ctrl" localSheetId="18">FDS_A_Ctrl!$A$5:$B$162</definedName>
    <definedName name="example_A42_ctrl_1" localSheetId="18">FDS_A_Ctrl!$A$5:$B$162</definedName>
    <definedName name="example_A43_ctrl" localSheetId="18">FDS_A_Ctrl!$A$5:$B$207</definedName>
    <definedName name="example_A43_ctrl_1" localSheetId="18">FDS_A_Ctrl!$A$5:$B$207</definedName>
    <definedName name="example_A44_ctrl" localSheetId="18">FDS_A_Ctrl!$A$5:$B$179</definedName>
    <definedName name="example_A44_ctrl_1" localSheetId="18">FDS_A_Ctrl!$A$5:$B$179</definedName>
    <definedName name="example_A45_ctrl" localSheetId="18">FDS_A_Ctrl!$A$5:$B$207</definedName>
    <definedName name="example_A45_ctrl_1" localSheetId="18">FDS_A_Ctrl!$A$5:$B$207</definedName>
    <definedName name="example_A46_ctrl" localSheetId="18">FDS_A_Ctrl!$A$5:$B$157</definedName>
    <definedName name="example_A46_ctrl_1" localSheetId="18">FDS_A_Ctrl!$A$5:$B$157</definedName>
    <definedName name="example_A47_ctrl" localSheetId="18">FDS_A_Ctrl!$A$5:$B$207</definedName>
    <definedName name="example_A47_ctrl_1" localSheetId="18">FDS_A_Ctrl!$A$5:$B$207</definedName>
    <definedName name="example_A48_ctrl" localSheetId="18">FDS_A_Ctrl!$A$5:$B$154</definedName>
    <definedName name="example_A48_ctrl_1" localSheetId="18">FDS_A_Ctrl!$A$5:$B$154</definedName>
    <definedName name="example_A49_ctrl" localSheetId="18">FDS_A_Ctrl!$A$5:$B$207</definedName>
    <definedName name="example_A49_ctrl_1" localSheetId="18">FDS_A_Ctrl!$A$5:$B$207</definedName>
    <definedName name="example_A5_ctrl" localSheetId="18">FDS_A_Ctrl!$A$5:$B$207</definedName>
    <definedName name="example_A5_ctrl_1" localSheetId="18">FDS_A_Ctrl!$A$5:$B$207</definedName>
    <definedName name="example_A5_ctrl_2" localSheetId="18">FDS_A_Ctrl!$A$5:$B$207</definedName>
    <definedName name="example_A5_ctrl_3" localSheetId="18">FDS_A_Ctrl!$A$5:$B$207</definedName>
    <definedName name="example_A5_ctrl_4" localSheetId="18">FDS_A_Ctrl!$A$5:$B$207</definedName>
    <definedName name="example_A50_ctrl" localSheetId="18">FDS_A_Ctrl!$A$5:$B$207</definedName>
    <definedName name="example_A50_ctrl_1" localSheetId="18">FDS_A_Ctrl!$A$5:$B$207</definedName>
    <definedName name="example_A51_ctrl" localSheetId="18">FDS_A_Ctrl!$A$5:$B$158</definedName>
    <definedName name="example_A51_ctrl_1" localSheetId="18">FDS_A_Ctrl!$A$5:$B$158</definedName>
    <definedName name="example_A52_ctrl" localSheetId="18">FDS_A_Ctrl!$A$5:$B$160</definedName>
    <definedName name="example_A52_ctrl_1" localSheetId="18">FDS_A_Ctrl!$A$5:$B$160</definedName>
    <definedName name="example_A53_ctrl" localSheetId="18">FDS_A_Ctrl!$A$5:$B$204</definedName>
    <definedName name="example_A53_ctrl_1" localSheetId="18">FDS_A_Ctrl!$A$5:$B$204</definedName>
    <definedName name="example_A54_ctrl" localSheetId="18">FDS_A_Ctrl!$A$5:$B$163</definedName>
    <definedName name="example_A54_ctrl_1" localSheetId="18">FDS_A_Ctrl!$A$5:$B$163</definedName>
    <definedName name="example_A55_ctrl" localSheetId="18">FDS_A_Ctrl!$A$5:$B$205</definedName>
    <definedName name="example_A55_ctrl_1" localSheetId="18">FDS_A_Ctrl!$A$5:$B$205</definedName>
    <definedName name="example_A56_ctrl" localSheetId="18">FDS_A_Ctrl!$A$5:$B$189</definedName>
    <definedName name="example_A56_ctrl_1" localSheetId="18">FDS_A_Ctrl!$A$5:$B$189</definedName>
    <definedName name="example_A57_ctrl" localSheetId="18">FDS_A_Ctrl!$A$5:$B$207</definedName>
    <definedName name="example_A57_ctrl_1" localSheetId="18">FDS_A_Ctrl!$A$5:$B$207</definedName>
    <definedName name="example_A58_ctrl" localSheetId="18">FDS_A_Ctrl!$A$5:$B$207</definedName>
    <definedName name="example_A58_ctrl_1" localSheetId="18">FDS_A_Ctrl!$A$5:$B$207</definedName>
    <definedName name="example_A59_ctrl" localSheetId="18">FDS_A_Ctrl!$A$5:$B$168</definedName>
    <definedName name="example_A59_ctrl_1" localSheetId="18">FDS_A_Ctrl!$A$5:$B$168</definedName>
    <definedName name="example_A6_ctrl" localSheetId="18">FDS_A_Ctrl!$A$5:$B$154</definedName>
    <definedName name="example_A6_ctrl_1" localSheetId="18">FDS_A_Ctrl!$A$5:$B$154</definedName>
    <definedName name="example_A6_ctrl_2" localSheetId="18">FDS_A_Ctrl!$A$5:$B$164</definedName>
    <definedName name="example_A6_ctrl_3" localSheetId="18">FDS_A_Ctrl!$A$5:$B$164</definedName>
    <definedName name="example_A6_ctrl_4" localSheetId="18">FDS_A_Ctrl!$A$5:$B$164</definedName>
    <definedName name="example_A60_ctrl" localSheetId="18">FDS_A_Ctrl!$A$5:$B$207</definedName>
    <definedName name="example_A60_ctrl_1" localSheetId="18">FDS_A_Ctrl!$A$5:$B$207</definedName>
    <definedName name="example_A61_ctrl" localSheetId="18">FDS_A_Ctrl!$A$5:$B$207</definedName>
    <definedName name="example_A61_ctrl_1" localSheetId="18">FDS_A_Ctrl!$A$5:$B$207</definedName>
    <definedName name="example_A62_ctrl" localSheetId="18">FDS_A_Ctrl!$A$5:$B$207</definedName>
    <definedName name="example_A62_ctrl_1" localSheetId="18">FDS_A_Ctrl!$A$5:$B$207</definedName>
    <definedName name="example_A63_ctrl" localSheetId="18">FDS_A_Ctrl!$A$5:$B$158</definedName>
    <definedName name="example_A63_ctrl_1" localSheetId="18">FDS_A_Ctrl!$A$5:$B$158</definedName>
    <definedName name="example_A64_ctrl" localSheetId="18">FDS_A_Ctrl!$A$5:$B$207</definedName>
    <definedName name="example_A64_ctrl_1" localSheetId="18">FDS_A_Ctrl!$A$5:$B$207</definedName>
    <definedName name="example_A65_ctrl" localSheetId="18">FDS_A_Ctrl!$A$5:$B$194</definedName>
    <definedName name="example_A65_ctrl_1" localSheetId="18">FDS_A_Ctrl!$A$5:$B$194</definedName>
    <definedName name="example_A66_ctrl" localSheetId="18">FDS_A_Ctrl!$A$5:$B$207</definedName>
    <definedName name="example_A66_ctrl_1" localSheetId="18">FDS_A_Ctrl!$A$5:$B$207</definedName>
    <definedName name="example_A67_ctrl" localSheetId="18">FDS_A_Ctrl!$A$5:$B$156</definedName>
    <definedName name="example_A67_ctrl_1" localSheetId="18">FDS_A_Ctrl!$A$5:$B$156</definedName>
    <definedName name="example_A68_ctrl" localSheetId="18">FDS_A_Ctrl!$A$5:$B$207</definedName>
    <definedName name="example_A68_ctrl_1" localSheetId="18">FDS_A_Ctrl!$A$5:$B$207</definedName>
    <definedName name="example_A69_ctrl" localSheetId="18">FDS_A_Ctrl!$A$5:$B$207</definedName>
    <definedName name="example_A69_ctrl_1" localSheetId="18">FDS_A_Ctrl!$A$5:$B$207</definedName>
    <definedName name="example_A7_ctrl" localSheetId="18">FDS_A_Ctrl!$A$5:$B$207</definedName>
    <definedName name="example_A7_ctrl_1" localSheetId="18">FDS_A_Ctrl!$A$5:$B$207</definedName>
    <definedName name="example_A7_ctrl_2" localSheetId="18">FDS_A_Ctrl!$A$5:$B$207</definedName>
    <definedName name="example_A7_ctrl_3" localSheetId="18">FDS_A_Ctrl!$A$5:$B$207</definedName>
    <definedName name="example_A7_ctrl_4" localSheetId="18">FDS_A_Ctrl!$A$5:$B$207</definedName>
    <definedName name="example_A70_ctrl" localSheetId="18">FDS_A_Ctrl!$A$5:$B$170</definedName>
    <definedName name="example_A70_ctrl_1" localSheetId="18">FDS_A_Ctrl!$A$5:$B$170</definedName>
    <definedName name="example_A71_ctrl" localSheetId="18">FDS_A_Ctrl!$A$5:$B$168</definedName>
    <definedName name="example_A71_ctrl_1" localSheetId="18">FDS_A_Ctrl!$A$5:$B$168</definedName>
    <definedName name="example_A72_ctrl" localSheetId="18">FDS_A_Ctrl!$A$5:$B$207</definedName>
    <definedName name="example_A72_ctrl_1" localSheetId="18">FDS_A_Ctrl!$A$5:$B$207</definedName>
    <definedName name="example_A73_ctrl" localSheetId="18">FDS_A_Ctrl!$A$5:$B$207</definedName>
    <definedName name="example_A73_ctrl_1" localSheetId="18">FDS_A_Ctrl!$A$5:$B$207</definedName>
    <definedName name="example_A74_ctrl" localSheetId="18">FDS_A_Ctrl!$A$5:$B$205</definedName>
    <definedName name="example_A74_ctrl_1" localSheetId="18">FDS_A_Ctrl!$A$5:$B$205</definedName>
    <definedName name="example_A75_ctrl" localSheetId="18">FDS_A_Ctrl!$A$5:$B$207</definedName>
    <definedName name="example_A75_ctrl_1" localSheetId="18">FDS_A_Ctrl!$A$5:$B$207</definedName>
    <definedName name="example_A76_ctrl" localSheetId="18">FDS_A_Ctrl!$A$5:$B$202</definedName>
    <definedName name="example_A76_ctrl_1" localSheetId="18">FDS_A_Ctrl!$A$5:$B$202</definedName>
    <definedName name="example_A77_ctrl" localSheetId="18">FDS_A_Ctrl!$A$5:$B$207</definedName>
    <definedName name="example_A77_ctrl_1" localSheetId="18">FDS_A_Ctrl!$A$5:$B$207</definedName>
    <definedName name="example_A78_ctrl" localSheetId="18">FDS_A_Ctrl!$A$5:$B$207</definedName>
    <definedName name="example_A78_ctrl_1" localSheetId="18">FDS_A_Ctrl!$A$5:$B$207</definedName>
    <definedName name="example_A79_ctrl" localSheetId="18">FDS_A_Ctrl!$A$5:$B$205</definedName>
    <definedName name="example_A79_ctrl_1" localSheetId="18">FDS_A_Ctrl!$A$5:$B$205</definedName>
    <definedName name="example_A8_ctrl" localSheetId="18">FDS_A_Ctrl!$A$5:$B$207</definedName>
    <definedName name="example_A8_ctrl_1" localSheetId="18">FDS_A_Ctrl!$A$5:$B$207</definedName>
    <definedName name="example_A8_ctrl_2" localSheetId="18">FDS_A_Ctrl!$A$5:$B$198</definedName>
    <definedName name="example_A8_ctrl_3" localSheetId="18">FDS_A_Ctrl!$A$5:$B$198</definedName>
    <definedName name="example_A8_ctrl_4" localSheetId="18">FDS_A_Ctrl!$A$5:$B$198</definedName>
    <definedName name="example_A80_ctrl" localSheetId="18">FDS_A_Ctrl!$A$5:$B$159</definedName>
    <definedName name="example_A80_ctrl_1" localSheetId="18">FDS_A_Ctrl!$A$5:$B$159</definedName>
    <definedName name="example_A81_ctrl" localSheetId="18">FDS_A_Ctrl!$A$5:$B$207</definedName>
    <definedName name="example_A81_ctrl_1" localSheetId="18">FDS_A_Ctrl!$A$5:$B$207</definedName>
    <definedName name="example_A82_ctrl" localSheetId="18">FDS_A_Ctrl!$A$5:$B$207</definedName>
    <definedName name="example_A82_ctrl_1" localSheetId="18">FDS_A_Ctrl!$A$5:$B$207</definedName>
    <definedName name="example_A83_ctrl" localSheetId="18">FDS_A_Ctrl!$A$5:$B$183</definedName>
    <definedName name="example_A83_ctrl_1" localSheetId="18">FDS_A_Ctrl!$A$5:$B$183</definedName>
    <definedName name="example_A84_ctrl" localSheetId="18">FDS_A_Ctrl!$A$5:$B$207</definedName>
    <definedName name="example_A84_ctrl_1" localSheetId="18">FDS_A_Ctrl!$A$5:$B$207</definedName>
    <definedName name="example_A85_ctrl" localSheetId="18">FDS_A_Ctrl!$A$5:$B$207</definedName>
    <definedName name="example_A85_ctrl_1" localSheetId="18">FDS_A_Ctrl!$A$5:$B$207</definedName>
    <definedName name="example_A86_ctrl" localSheetId="18">FDS_A_Ctrl!$A$5:$B$207</definedName>
    <definedName name="example_A86_ctrl_1" localSheetId="18">FDS_A_Ctrl!$A$5:$B$207</definedName>
    <definedName name="example_A87_ctrl" localSheetId="18">FDS_A_Ctrl!$A$5:$B$207</definedName>
    <definedName name="example_A87_ctrl_1" localSheetId="18">FDS_A_Ctrl!$A$5:$B$207</definedName>
    <definedName name="example_A88_ctrl" localSheetId="18">FDS_A_Ctrl!$A$5:$B$207</definedName>
    <definedName name="example_A88_ctrl_1" localSheetId="18">FDS_A_Ctrl!$A$5:$B$207</definedName>
    <definedName name="example_A89_ctrl" localSheetId="18">FDS_A_Ctrl!$A$5:$B$198</definedName>
    <definedName name="example_A89_ctrl_1" localSheetId="18">FDS_A_Ctrl!$A$5:$B$198</definedName>
    <definedName name="example_A9_ctrl" localSheetId="18">FDS_A_Ctrl!$A$5:$B$205</definedName>
    <definedName name="example_A9_ctrl_1" localSheetId="18">FDS_A_Ctrl!$A$5:$B$205</definedName>
    <definedName name="example_A9_ctrl_2" localSheetId="18">FDS_A_Ctrl!$A$5:$B$204</definedName>
    <definedName name="example_A9_ctrl_3" localSheetId="18">FDS_A_Ctrl!$A$5:$B$204</definedName>
    <definedName name="example_A9_ctrl_4" localSheetId="18">FDS_A_Ctrl!$A$5:$B$204</definedName>
    <definedName name="example_A90_ctrl" localSheetId="18">FDS_A_Ctrl!$A$5:$B$156</definedName>
    <definedName name="example_A90_ctrl_1" localSheetId="18">FDS_A_Ctrl!$A$5:$B$156</definedName>
    <definedName name="example_A91_ctrl" localSheetId="18">FDS_A_Ctrl!$A$5:$B$207</definedName>
    <definedName name="example_A91_ctrl_1" localSheetId="18">FDS_A_Ctrl!$A$5:$B$207</definedName>
    <definedName name="example_A92_ctrl" localSheetId="18">FDS_A_Ctrl!$A$5:$B$165</definedName>
    <definedName name="example_A92_ctrl_1" localSheetId="18">FDS_A_Ctrl!$A$5:$B$165</definedName>
    <definedName name="example_A93_ctrl" localSheetId="18">FDS_A_Ctrl!$A$5:$B$207</definedName>
    <definedName name="example_A93_ctrl_1" localSheetId="18">FDS_A_Ctrl!$A$5:$B$207</definedName>
    <definedName name="example_A94_ctrl" localSheetId="18">FDS_A_Ctrl!$A$5:$B$207</definedName>
    <definedName name="example_A94_ctrl_1" localSheetId="18">FDS_A_Ctrl!$A$5:$B$207</definedName>
    <definedName name="example_A95_ctrl" localSheetId="18">FDS_A_Ctrl!$A$5:$B$154</definedName>
    <definedName name="example_A95_ctrl_1" localSheetId="18">FDS_A_Ctrl!$A$5:$B$154</definedName>
    <definedName name="example_A96_ctrl" localSheetId="18">FDS_A_Ctrl!$A$5:$B$207</definedName>
    <definedName name="example_A96_ctrl_1" localSheetId="18">FDS_A_Ctrl!$A$5:$B$207</definedName>
    <definedName name="example_A97_ctrl" localSheetId="18">FDS_A_Ctrl!$A$5:$B$205</definedName>
    <definedName name="example_A97_ctrl_1" localSheetId="18">FDS_A_Ctrl!$A$5:$B$205</definedName>
    <definedName name="example_A98_ctrl" localSheetId="18">FDS_A_Ctrl!$A$5:$B$196</definedName>
    <definedName name="example_A98_ctrl_1" localSheetId="18">FDS_A_Ctrl!$A$5:$B$196</definedName>
    <definedName name="example_A99_ctrl" localSheetId="18">FDS_A_Ctrl!$A$5:$B$163</definedName>
    <definedName name="example_A99_ctrl_1" localSheetId="18">FDS_A_Ctrl!$A$5:$B$163</definedName>
    <definedName name="ExternalData_1" localSheetId="18">FDS_A_Ctrl!$A$5:$H$1007</definedName>
    <definedName name="ExternalData_1" localSheetId="19">FDS_A_Evac!$A$5:$H$1007</definedName>
    <definedName name="ExternalData_1" localSheetId="20">FDS_A_Hrr!$A$5:$H$1007</definedName>
    <definedName name="ExternalData_1" localSheetId="29">FDS_B_Ctrl!$A$5:$H$1007</definedName>
    <definedName name="ExternalData_1" localSheetId="32">FDS_B_Evac!$A$5:$H$1007</definedName>
    <definedName name="ExternalData_1" localSheetId="34">FDS_B_Hrr!$A$5:$H$1007</definedName>
    <definedName name="ExternalData_1" localSheetId="27">FDS_Ctrl!$A$5:$H$1007</definedName>
    <definedName name="ExternalData_1" localSheetId="31">FDS_Evac!$A$5:$H$1007</definedName>
    <definedName name="ExternalData_10" localSheetId="20">FDS_A_Hrr!$A$5:$G$107</definedName>
    <definedName name="ExternalData_10" localSheetId="34">FDS_B_Hrr!$A$5:$G$107</definedName>
    <definedName name="ExternalData_11" localSheetId="20">FDS_A_Hrr!$A$5:$G$107</definedName>
    <definedName name="ExternalData_11" localSheetId="34">FDS_B_Hrr!$A$5:$G$107</definedName>
    <definedName name="ExternalData_12" localSheetId="20">FDS_A_Hrr!$A$5:$G$107</definedName>
    <definedName name="ExternalData_12" localSheetId="34">FDS_B_Hrr!$A$5:$G$107</definedName>
    <definedName name="ExternalData_13" localSheetId="20">FDS_A_Hrr!$A$5:$G$107</definedName>
    <definedName name="ExternalData_13" localSheetId="34">FDS_B_Hrr!$A$5:$G$107</definedName>
    <definedName name="ExternalData_14" localSheetId="20">FDS_A_Hrr!$A$5:$G$107</definedName>
    <definedName name="ExternalData_14" localSheetId="34">FDS_B_Hrr!$A$5:$G$107</definedName>
    <definedName name="ExternalData_15" localSheetId="20">FDS_A_Hrr!$A$5:$G$107</definedName>
    <definedName name="ExternalData_15" localSheetId="34">FDS_B_Hrr!$A$5:$G$107</definedName>
    <definedName name="ExternalData_16" localSheetId="20">FDS_A_Hrr!$A$5:$G$39</definedName>
    <definedName name="ExternalData_16" localSheetId="34">FDS_B_Hrr!$A$5:$G$39</definedName>
    <definedName name="ExternalData_17" localSheetId="20">FDS_A_Hrr!$A$5:$G$39</definedName>
    <definedName name="ExternalData_17" localSheetId="34">FDS_B_Hrr!$A$5:$G$39</definedName>
    <definedName name="ExternalData_18" localSheetId="20">FDS_A_Hrr!$A$5:$G$39</definedName>
    <definedName name="ExternalData_18" localSheetId="34">FDS_B_Hrr!$A$5:$G$39</definedName>
    <definedName name="ExternalData_19" localSheetId="20">FDS_A_Hrr!$A$5:$G$39</definedName>
    <definedName name="ExternalData_19" localSheetId="34">FDS_B_Hrr!$A$5:$G$39</definedName>
    <definedName name="ExternalData_2" localSheetId="18">FDS_A_Ctrl!$A$5:$H$1007</definedName>
    <definedName name="ExternalData_2" localSheetId="20">FDS_A_Hrr!$A$5:$H$1007</definedName>
    <definedName name="ExternalData_2" localSheetId="29">FDS_B_Ctrl!$A$5:$H$1007</definedName>
    <definedName name="ExternalData_2" localSheetId="34">FDS_B_Hrr!$A$5:$H$1007</definedName>
    <definedName name="ExternalData_2" localSheetId="27">FDS_Ctrl!$A$5:$H$1007</definedName>
    <definedName name="ExternalData_20" localSheetId="20">FDS_A_Hrr!$A$5:$G$39</definedName>
    <definedName name="ExternalData_20" localSheetId="34">FDS_B_Hrr!$A$5:$G$39</definedName>
    <definedName name="ExternalData_21" localSheetId="20">FDS_A_Hrr!$A$5:$G$39</definedName>
    <definedName name="ExternalData_21" localSheetId="34">FDS_B_Hrr!$A$5:$G$39</definedName>
    <definedName name="ExternalData_22" localSheetId="20">FDS_A_Hrr!$A$5:$G$39</definedName>
    <definedName name="ExternalData_22" localSheetId="34">FDS_B_Hrr!$A$5:$G$39</definedName>
    <definedName name="ExternalData_23" localSheetId="20">FDS_A_Hrr!$A$5:$G$39</definedName>
    <definedName name="ExternalData_23" localSheetId="34">FDS_B_Hrr!$A$5:$G$39</definedName>
    <definedName name="ExternalData_24" localSheetId="20">FDS_A_Hrr!$A$5:$G$39</definedName>
    <definedName name="ExternalData_24" localSheetId="34">FDS_B_Hrr!$A$5:$G$39</definedName>
    <definedName name="ExternalData_25" localSheetId="20">FDS_A_Hrr!$A$5:$G$39</definedName>
    <definedName name="ExternalData_25" localSheetId="34">FDS_B_Hrr!$A$5:$G$39</definedName>
    <definedName name="ExternalData_26" localSheetId="20">FDS_A_Hrr!$A$5:$G$39</definedName>
    <definedName name="ExternalData_26" localSheetId="34">FDS_B_Hrr!$A$5:$G$39</definedName>
    <definedName name="ExternalData_27" localSheetId="20">FDS_A_Hrr!$A$5:$G$39</definedName>
    <definedName name="ExternalData_27" localSheetId="34">FDS_B_Hrr!$A$5:$G$39</definedName>
    <definedName name="ExternalData_28" localSheetId="20">FDS_A_Hrr!$A$5:$G$39</definedName>
    <definedName name="ExternalData_28" localSheetId="34">FDS_B_Hrr!$A$5:$G$39</definedName>
    <definedName name="ExternalData_29" localSheetId="20">FDS_A_Hrr!$A$5:$G$39</definedName>
    <definedName name="ExternalData_29" localSheetId="34">FDS_B_Hrr!$A$5:$G$39</definedName>
    <definedName name="ExternalData_3" localSheetId="18">FDS_A_Ctrl!$A$5:$H$1007</definedName>
    <definedName name="ExternalData_3" localSheetId="20">FDS_A_Hrr!$A$5:$F$1007</definedName>
    <definedName name="ExternalData_3" localSheetId="29">FDS_B_Ctrl!$A$5:$H$1007</definedName>
    <definedName name="ExternalData_3" localSheetId="34">FDS_B_Hrr!$A$5:$F$1007</definedName>
    <definedName name="ExternalData_3" localSheetId="27">FDS_Ctrl!$A$5:$H$1007</definedName>
    <definedName name="ExternalData_30" localSheetId="20">FDS_A_Hrr!$A$5:$G$39</definedName>
    <definedName name="ExternalData_30" localSheetId="34">FDS_B_Hrr!$A$5:$G$39</definedName>
    <definedName name="ExternalData_31" localSheetId="20">FDS_A_Hrr!$A$5:$G$39</definedName>
    <definedName name="ExternalData_31" localSheetId="34">FDS_B_Hrr!$A$5:$G$39</definedName>
    <definedName name="ExternalData_32" localSheetId="20">FDS_A_Hrr!$A$5:$G$39</definedName>
    <definedName name="ExternalData_32" localSheetId="34">FDS_B_Hrr!$A$5:$G$39</definedName>
    <definedName name="ExternalData_33" localSheetId="20">FDS_A_Hrr!$A$5:$G$39</definedName>
    <definedName name="ExternalData_33" localSheetId="34">FDS_B_Hrr!$A$5:$G$39</definedName>
    <definedName name="ExternalData_34" localSheetId="20">FDS_A_Hrr!$A$5:$G$39</definedName>
    <definedName name="ExternalData_34" localSheetId="34">FDS_B_Hrr!$A$5:$G$39</definedName>
    <definedName name="ExternalData_35" localSheetId="20">FDS_A_Hrr!$A$5:$G$39</definedName>
    <definedName name="ExternalData_35" localSheetId="34">FDS_B_Hrr!$A$5:$G$39</definedName>
    <definedName name="ExternalData_36" localSheetId="20">FDS_A_Hrr!$A$5:$G$39</definedName>
    <definedName name="ExternalData_36" localSheetId="34">FDS_B_Hrr!$A$5:$G$39</definedName>
    <definedName name="ExternalData_37" localSheetId="20">FDS_A_Hrr!$A$5:$G$39</definedName>
    <definedName name="ExternalData_37" localSheetId="34">FDS_B_Hrr!$A$5:$G$39</definedName>
    <definedName name="ExternalData_38" localSheetId="20">FDS_A_Hrr!$A$5:$G$39</definedName>
    <definedName name="ExternalData_38" localSheetId="34">FDS_B_Hrr!$A$5:$G$39</definedName>
    <definedName name="ExternalData_39" localSheetId="20">FDS_A_Hrr!$A$5:$G$39</definedName>
    <definedName name="ExternalData_39" localSheetId="34">FDS_B_Hrr!$A$5:$G$39</definedName>
    <definedName name="ExternalData_4" localSheetId="18">FDS_A_Ctrl!$A$5:$H$1007</definedName>
    <definedName name="ExternalData_4" localSheetId="20">FDS_A_Hrr!$A$5:$F$1007</definedName>
    <definedName name="ExternalData_4" localSheetId="29">FDS_B_Ctrl!$A$5:$H$1007</definedName>
    <definedName name="ExternalData_4" localSheetId="34">FDS_B_Hrr!$A$5:$F$1007</definedName>
    <definedName name="ExternalData_4" localSheetId="27">FDS_Ctrl!$A$5:$H$1007</definedName>
    <definedName name="ExternalData_40" localSheetId="20">FDS_A_Hrr!$A$5:$G$39</definedName>
    <definedName name="ExternalData_40" localSheetId="34">FDS_B_Hrr!$A$5:$G$39</definedName>
    <definedName name="ExternalData_41" localSheetId="20">FDS_A_Hrr!$A$5:$G$39</definedName>
    <definedName name="ExternalData_41" localSheetId="34">FDS_B_Hrr!$A$5:$G$39</definedName>
    <definedName name="ExternalData_42" localSheetId="20">FDS_A_Hrr!$A$5:$G$39</definedName>
    <definedName name="ExternalData_42" localSheetId="34">FDS_B_Hrr!$A$5:$G$39</definedName>
    <definedName name="ExternalData_43" localSheetId="20">FDS_A_Hrr!$A$5:$G$39</definedName>
    <definedName name="ExternalData_43" localSheetId="34">FDS_B_Hrr!$A$5:$G$39</definedName>
    <definedName name="ExternalData_44" localSheetId="20">FDS_A_Hrr!$A$5:$G$39</definedName>
    <definedName name="ExternalData_44" localSheetId="34">FDS_B_Hrr!$A$5:$G$39</definedName>
    <definedName name="ExternalData_45" localSheetId="20">FDS_A_Hrr!$A$5:$G$39</definedName>
    <definedName name="ExternalData_45" localSheetId="34">FDS_B_Hrr!$A$5:$G$39</definedName>
    <definedName name="ExternalData_46" localSheetId="20">FDS_A_Hrr!$A$5:$G$39</definedName>
    <definedName name="ExternalData_46" localSheetId="34">FDS_B_Hrr!$A$5:$G$39</definedName>
    <definedName name="ExternalData_47" localSheetId="20">FDS_A_Hrr!$A$5:$G$39</definedName>
    <definedName name="ExternalData_47" localSheetId="34">FDS_B_Hrr!$A$5:$G$39</definedName>
    <definedName name="ExternalData_48" localSheetId="20">FDS_A_Hrr!$A$5:$G$39</definedName>
    <definedName name="ExternalData_48" localSheetId="34">FDS_B_Hrr!$A$5:$G$39</definedName>
    <definedName name="ExternalData_49" localSheetId="20">FDS_A_Hrr!$A$5:$G$39</definedName>
    <definedName name="ExternalData_49" localSheetId="34">FDS_B_Hrr!$A$5:$G$39</definedName>
    <definedName name="ExternalData_5" localSheetId="18">FDS_A_Ctrl!$A$5:$H$1007</definedName>
    <definedName name="ExternalData_5" localSheetId="20">FDS_A_Hrr!$A$5:$F$1007</definedName>
    <definedName name="ExternalData_5" localSheetId="29">FDS_B_Ctrl!$A$5:$H$1007</definedName>
    <definedName name="ExternalData_5" localSheetId="34">FDS_B_Hrr!$A$5:$F$1007</definedName>
    <definedName name="ExternalData_5" localSheetId="27">FDS_Ctrl!$A$5:$H$1007</definedName>
    <definedName name="ExternalData_50" localSheetId="20">FDS_A_Hrr!$A$5:$G$39</definedName>
    <definedName name="ExternalData_50" localSheetId="34">FDS_B_Hrr!$A$5:$G$39</definedName>
    <definedName name="ExternalData_51" localSheetId="20">FDS_A_Hrr!$A$5:$G$39</definedName>
    <definedName name="ExternalData_51" localSheetId="34">FDS_B_Hrr!$A$5:$G$39</definedName>
    <definedName name="ExternalData_6" localSheetId="20">FDS_A_Hrr!$A$5:$F$1007</definedName>
    <definedName name="ExternalData_6" localSheetId="34">FDS_B_Hrr!$A$5:$F$1007</definedName>
    <definedName name="ExternalData_7" localSheetId="20">FDS_A_Hrr!$A$5:$F$1007</definedName>
    <definedName name="ExternalData_7" localSheetId="34">FDS_B_Hrr!$A$5:$F$1007</definedName>
    <definedName name="ExternalData_8" localSheetId="20">FDS_A_Hrr!$A$5:$F$1007</definedName>
    <definedName name="ExternalData_8" localSheetId="34">FDS_B_Hrr!$A$5:$F$1007</definedName>
    <definedName name="ExternalData_9" localSheetId="20">FDS_A_Hrr!$A$5:$F$1007</definedName>
    <definedName name="ExternalData_9" localSheetId="34">FDS_B_Hrr!$A$5:$F$1007</definedName>
    <definedName name="h_\temp\example_1.tso" localSheetId="14">Time_Series!$A$5:$A$167</definedName>
    <definedName name="h_\temp\example_1_hrr.csv" localSheetId="20">FDS_A_Hrr!$A$5:$G$39</definedName>
    <definedName name="h_\temp\example_1_hrr.csv" localSheetId="34">FDS_B_Hrr!$A$5:$G$39</definedName>
    <definedName name="h_\temp\example_10_hrr.csv" localSheetId="20">FDS_A_Hrr!$A$5:$F$133</definedName>
    <definedName name="h_\temp\example_10_hrr.csv" localSheetId="34">FDS_B_Hrr!$A$5:$F$133</definedName>
    <definedName name="h_\temp\example_100_hrr.csv" localSheetId="20">FDS_A_Hrr!$A$5:$F$133</definedName>
    <definedName name="h_\temp\example_100_hrr.csv" localSheetId="34">FDS_B_Hrr!$A$5:$F$133</definedName>
    <definedName name="h_\temp\example_11_hrr.csv" localSheetId="20">FDS_A_Hrr!$A$5:$F$133</definedName>
    <definedName name="h_\temp\example_11_hrr.csv" localSheetId="34">FDS_B_Hrr!$A$5:$F$133</definedName>
    <definedName name="h_\temp\example_12_hrr.csv" localSheetId="20">FDS_A_Hrr!$A$5:$F$133</definedName>
    <definedName name="h_\temp\example_12_hrr.csv" localSheetId="34">FDS_B_Hrr!$A$5:$F$133</definedName>
    <definedName name="h_\temp\example_13_hrr.csv" localSheetId="20">FDS_A_Hrr!$A$5:$F$133</definedName>
    <definedName name="h_\temp\example_13_hrr.csv" localSheetId="34">FDS_B_Hrr!$A$5:$F$133</definedName>
    <definedName name="h_\temp\example_14_hrr.csv" localSheetId="20">FDS_A_Hrr!$A$5:$F$133</definedName>
    <definedName name="h_\temp\example_14_hrr.csv" localSheetId="34">FDS_B_Hrr!$A$5:$F$133</definedName>
    <definedName name="h_\temp\example_15_hrr.csv" localSheetId="20">FDS_A_Hrr!$A$5:$F$133</definedName>
    <definedName name="h_\temp\example_15_hrr.csv" localSheetId="34">FDS_B_Hrr!$A$5:$F$133</definedName>
    <definedName name="h_\temp\example_16_hrr.csv" localSheetId="20">FDS_A_Hrr!$A$5:$F$133</definedName>
    <definedName name="h_\temp\example_16_hrr.csv" localSheetId="34">FDS_B_Hrr!$A$5:$F$133</definedName>
    <definedName name="h_\temp\example_17_hrr.csv" localSheetId="20">FDS_A_Hrr!$A$5:$F$133</definedName>
    <definedName name="h_\temp\example_17_hrr.csv" localSheetId="34">FDS_B_Hrr!$A$5:$F$133</definedName>
    <definedName name="h_\temp\example_18_hrr.csv" localSheetId="20">FDS_A_Hrr!$A$5:$F$133</definedName>
    <definedName name="h_\temp\example_18_hrr.csv" localSheetId="34">FDS_B_Hrr!$A$5:$F$133</definedName>
    <definedName name="h_\temp\example_19_hrr.csv" localSheetId="20">FDS_A_Hrr!$A$5:$F$133</definedName>
    <definedName name="h_\temp\example_19_hrr.csv" localSheetId="34">FDS_B_Hrr!$A$5:$F$133</definedName>
    <definedName name="h_\temp\example_2.tso" localSheetId="14">Time_Series!$A$5:$A$133</definedName>
    <definedName name="h_\temp\example_2_hrr.csv" localSheetId="20">FDS_A_Hrr!$A$5:$F$133</definedName>
    <definedName name="h_\temp\example_2_hrr.csv" localSheetId="34">FDS_B_Hrr!$A$5:$F$133</definedName>
    <definedName name="h_\temp\example_20_hrr.csv" localSheetId="20">FDS_A_Hrr!$A$5:$F$133</definedName>
    <definedName name="h_\temp\example_20_hrr.csv" localSheetId="34">FDS_B_Hrr!$A$5:$F$133</definedName>
    <definedName name="h_\temp\example_21_hrr.csv" localSheetId="20">FDS_A_Hrr!$A$5:$F$133</definedName>
    <definedName name="h_\temp\example_21_hrr.csv" localSheetId="34">FDS_B_Hrr!$A$5:$F$133</definedName>
    <definedName name="h_\temp\example_22_hrr.csv" localSheetId="20">FDS_A_Hrr!$A$5:$F$133</definedName>
    <definedName name="h_\temp\example_22_hrr.csv" localSheetId="34">FDS_B_Hrr!$A$5:$F$133</definedName>
    <definedName name="h_\temp\example_23_hrr.csv" localSheetId="20">FDS_A_Hrr!$A$5:$F$133</definedName>
    <definedName name="h_\temp\example_23_hrr.csv" localSheetId="34">FDS_B_Hrr!$A$5:$F$133</definedName>
    <definedName name="h_\temp\example_24_hrr.csv" localSheetId="20">FDS_A_Hrr!$A$5:$F$133</definedName>
    <definedName name="h_\temp\example_24_hrr.csv" localSheetId="34">FDS_B_Hrr!$A$5:$F$133</definedName>
    <definedName name="h_\temp\example_25_hrr.csv" localSheetId="20">FDS_A_Hrr!$A$5:$F$133</definedName>
    <definedName name="h_\temp\example_25_hrr.csv" localSheetId="34">FDS_B_Hrr!$A$5:$F$133</definedName>
    <definedName name="h_\temp\example_26_hrr.csv" localSheetId="20">FDS_A_Hrr!$A$5:$F$133</definedName>
    <definedName name="h_\temp\example_26_hrr.csv" localSheetId="34">FDS_B_Hrr!$A$5:$F$133</definedName>
    <definedName name="h_\temp\example_27_hrr.csv" localSheetId="20">FDS_A_Hrr!$A$5:$F$133</definedName>
    <definedName name="h_\temp\example_27_hrr.csv" localSheetId="34">FDS_B_Hrr!$A$5:$F$133</definedName>
    <definedName name="h_\temp\example_28_hrr.csv" localSheetId="20">FDS_A_Hrr!$A$5:$F$133</definedName>
    <definedName name="h_\temp\example_28_hrr.csv" localSheetId="34">FDS_B_Hrr!$A$5:$F$133</definedName>
    <definedName name="h_\temp\example_29_hrr.csv" localSheetId="20">FDS_A_Hrr!$A$5:$F$133</definedName>
    <definedName name="h_\temp\example_29_hrr.csv" localSheetId="34">FDS_B_Hrr!$A$5:$F$133</definedName>
    <definedName name="h_\temp\example_3.tso" localSheetId="14">Time_Series!$A$5:$A$167</definedName>
    <definedName name="h_\temp\example_3_hrr.csv" localSheetId="20">FDS_A_Hrr!$A$5:$F$133</definedName>
    <definedName name="h_\temp\example_3_hrr.csv" localSheetId="34">FDS_B_Hrr!$A$5:$F$133</definedName>
    <definedName name="h_\temp\example_30_hrr.csv" localSheetId="20">FDS_A_Hrr!$A$5:$F$133</definedName>
    <definedName name="h_\temp\example_30_hrr.csv" localSheetId="34">FDS_B_Hrr!$A$5:$F$133</definedName>
    <definedName name="h_\temp\example_31_hrr.csv" localSheetId="20">FDS_A_Hrr!$A$5:$F$133</definedName>
    <definedName name="h_\temp\example_31_hrr.csv" localSheetId="34">FDS_B_Hrr!$A$5:$F$133</definedName>
    <definedName name="h_\temp\example_32_hrr.csv" localSheetId="20">FDS_A_Hrr!$A$5:$F$133</definedName>
    <definedName name="h_\temp\example_32_hrr.csv" localSheetId="34">FDS_B_Hrr!$A$5:$F$133</definedName>
    <definedName name="h_\temp\example_33_hrr.csv" localSheetId="20">FDS_A_Hrr!$A$5:$F$133</definedName>
    <definedName name="h_\temp\example_33_hrr.csv" localSheetId="34">FDS_B_Hrr!$A$5:$F$133</definedName>
    <definedName name="h_\temp\example_34_hrr.csv" localSheetId="20">FDS_A_Hrr!$A$5:$F$133</definedName>
    <definedName name="h_\temp\example_34_hrr.csv" localSheetId="34">FDS_B_Hrr!$A$5:$F$133</definedName>
    <definedName name="h_\temp\example_35_hrr.csv" localSheetId="20">FDS_A_Hrr!$A$5:$F$133</definedName>
    <definedName name="h_\temp\example_35_hrr.csv" localSheetId="34">FDS_B_Hrr!$A$5:$F$133</definedName>
    <definedName name="h_\temp\example_36_hrr.csv" localSheetId="20">FDS_A_Hrr!$A$5:$F$133</definedName>
    <definedName name="h_\temp\example_36_hrr.csv" localSheetId="34">FDS_B_Hrr!$A$5:$F$133</definedName>
    <definedName name="h_\temp\example_37_hrr.csv" localSheetId="20">FDS_A_Hrr!$A$5:$F$133</definedName>
    <definedName name="h_\temp\example_37_hrr.csv" localSheetId="34">FDS_B_Hrr!$A$5:$F$133</definedName>
    <definedName name="h_\temp\example_38_hrr.csv" localSheetId="20">FDS_A_Hrr!$A$5:$F$133</definedName>
    <definedName name="h_\temp\example_38_hrr.csv" localSheetId="34">FDS_B_Hrr!$A$5:$F$133</definedName>
    <definedName name="h_\temp\example_39_hrr.csv" localSheetId="20">FDS_A_Hrr!$A$5:$F$133</definedName>
    <definedName name="h_\temp\example_39_hrr.csv" localSheetId="34">FDS_B_Hrr!$A$5:$F$133</definedName>
    <definedName name="h_\temp\example_4.tso" localSheetId="14">Time_Series!$A$5:$B$133</definedName>
    <definedName name="h_\temp\example_4_hrr.csv" localSheetId="20">FDS_A_Hrr!$A$5:$F$133</definedName>
    <definedName name="h_\temp\example_4_hrr.csv" localSheetId="34">FDS_B_Hrr!$A$5:$F$133</definedName>
    <definedName name="h_\temp\example_40_hrr.csv" localSheetId="20">FDS_A_Hrr!$A$5:$F$133</definedName>
    <definedName name="h_\temp\example_40_hrr.csv" localSheetId="34">FDS_B_Hrr!$A$5:$F$133</definedName>
    <definedName name="h_\temp\example_41_hrr.csv" localSheetId="20">FDS_A_Hrr!$A$5:$F$133</definedName>
    <definedName name="h_\temp\example_41_hrr.csv" localSheetId="34">FDS_B_Hrr!$A$5:$F$133</definedName>
    <definedName name="h_\temp\example_42_hrr.csv" localSheetId="20">FDS_A_Hrr!$A$5:$F$133</definedName>
    <definedName name="h_\temp\example_42_hrr.csv" localSheetId="34">FDS_B_Hrr!$A$5:$F$133</definedName>
    <definedName name="h_\temp\example_43_hrr.csv" localSheetId="20">FDS_A_Hrr!$A$5:$F$133</definedName>
    <definedName name="h_\temp\example_43_hrr.csv" localSheetId="34">FDS_B_Hrr!$A$5:$F$133</definedName>
    <definedName name="h_\temp\example_44_hrr.csv" localSheetId="20">FDS_A_Hrr!$A$5:$F$133</definedName>
    <definedName name="h_\temp\example_44_hrr.csv" localSheetId="34">FDS_B_Hrr!$A$5:$F$133</definedName>
    <definedName name="h_\temp\example_45_hrr.csv" localSheetId="20">FDS_A_Hrr!$A$5:$F$133</definedName>
    <definedName name="h_\temp\example_45_hrr.csv" localSheetId="34">FDS_B_Hrr!$A$5:$F$133</definedName>
    <definedName name="h_\temp\example_46_hrr.csv" localSheetId="20">FDS_A_Hrr!$A$5:$F$133</definedName>
    <definedName name="h_\temp\example_46_hrr.csv" localSheetId="34">FDS_B_Hrr!$A$5:$F$133</definedName>
    <definedName name="h_\temp\example_47_hrr.csv" localSheetId="20">FDS_A_Hrr!$A$5:$F$133</definedName>
    <definedName name="h_\temp\example_47_hrr.csv" localSheetId="34">FDS_B_Hrr!$A$5:$F$133</definedName>
    <definedName name="h_\temp\example_48_hrr.csv" localSheetId="20">FDS_A_Hrr!$A$5:$F$133</definedName>
    <definedName name="h_\temp\example_48_hrr.csv" localSheetId="34">FDS_B_Hrr!$A$5:$F$133</definedName>
    <definedName name="h_\temp\example_49_hrr.csv" localSheetId="20">FDS_A_Hrr!$A$5:$F$133</definedName>
    <definedName name="h_\temp\example_49_hrr.csv" localSheetId="34">FDS_B_Hrr!$A$5:$F$133</definedName>
    <definedName name="h_\temp\example_5.tso" localSheetId="14">Time_Series!$A$5:$B$133</definedName>
    <definedName name="h_\temp\example_5_hrr.csv" localSheetId="20">FDS_A_Hrr!$A$5:$F$133</definedName>
    <definedName name="h_\temp\example_5_hrr.csv" localSheetId="34">FDS_B_Hrr!$A$5:$F$133</definedName>
    <definedName name="h_\temp\example_50_hrr.csv" localSheetId="20">FDS_A_Hrr!$A$5:$F$133</definedName>
    <definedName name="h_\temp\example_50_hrr.csv" localSheetId="34">FDS_B_Hrr!$A$5:$F$133</definedName>
    <definedName name="h_\temp\example_51_hrr.csv" localSheetId="20">FDS_A_Hrr!$A$5:$F$133</definedName>
    <definedName name="h_\temp\example_51_hrr.csv" localSheetId="34">FDS_B_Hrr!$A$5:$F$133</definedName>
    <definedName name="h_\temp\example_52_hrr.csv" localSheetId="20">FDS_A_Hrr!$A$5:$F$133</definedName>
    <definedName name="h_\temp\example_52_hrr.csv" localSheetId="34">FDS_B_Hrr!$A$5:$F$133</definedName>
    <definedName name="h_\temp\example_53_hrr.csv" localSheetId="20">FDS_A_Hrr!$A$5:$F$133</definedName>
    <definedName name="h_\temp\example_53_hrr.csv" localSheetId="34">FDS_B_Hrr!$A$5:$F$133</definedName>
    <definedName name="h_\temp\example_54_hrr.csv" localSheetId="20">FDS_A_Hrr!$A$5:$F$133</definedName>
    <definedName name="h_\temp\example_54_hrr.csv" localSheetId="34">FDS_B_Hrr!$A$5:$F$133</definedName>
    <definedName name="h_\temp\example_55_hrr.csv" localSheetId="20">FDS_A_Hrr!$A$5:$F$133</definedName>
    <definedName name="h_\temp\example_55_hrr.csv" localSheetId="34">FDS_B_Hrr!$A$5:$F$133</definedName>
    <definedName name="h_\temp\example_56_hrr.csv" localSheetId="20">FDS_A_Hrr!$A$5:$F$133</definedName>
    <definedName name="h_\temp\example_56_hrr.csv" localSheetId="34">FDS_B_Hrr!$A$5:$F$133</definedName>
    <definedName name="h_\temp\example_57_hrr.csv" localSheetId="20">FDS_A_Hrr!$A$5:$F$133</definedName>
    <definedName name="h_\temp\example_57_hrr.csv" localSheetId="34">FDS_B_Hrr!$A$5:$F$133</definedName>
    <definedName name="h_\temp\example_58_hrr.csv" localSheetId="20">FDS_A_Hrr!$A$5:$F$133</definedName>
    <definedName name="h_\temp\example_58_hrr.csv" localSheetId="34">FDS_B_Hrr!$A$5:$F$133</definedName>
    <definedName name="h_\temp\example_59_hrr.csv" localSheetId="20">FDS_A_Hrr!$A$5:$F$133</definedName>
    <definedName name="h_\temp\example_59_hrr.csv" localSheetId="34">FDS_B_Hrr!$A$5:$F$133</definedName>
    <definedName name="h_\temp\example_6_hrr.csv" localSheetId="20">FDS_A_Hrr!$A$5:$F$133</definedName>
    <definedName name="h_\temp\example_6_hrr.csv" localSheetId="34">FDS_B_Hrr!$A$5:$F$133</definedName>
    <definedName name="h_\temp\example_60_hrr.csv" localSheetId="20">FDS_A_Hrr!$A$5:$F$133</definedName>
    <definedName name="h_\temp\example_60_hrr.csv" localSheetId="34">FDS_B_Hrr!$A$5:$F$133</definedName>
    <definedName name="h_\temp\example_61_hrr.csv" localSheetId="20">FDS_A_Hrr!$A$5:$F$133</definedName>
    <definedName name="h_\temp\example_61_hrr.csv" localSheetId="34">FDS_B_Hrr!$A$5:$F$133</definedName>
    <definedName name="h_\temp\example_62_hrr.csv" localSheetId="20">FDS_A_Hrr!$A$5:$F$133</definedName>
    <definedName name="h_\temp\example_62_hrr.csv" localSheetId="34">FDS_B_Hrr!$A$5:$F$133</definedName>
    <definedName name="h_\temp\example_63_hrr.csv" localSheetId="20">FDS_A_Hrr!$A$5:$F$133</definedName>
    <definedName name="h_\temp\example_63_hrr.csv" localSheetId="34">FDS_B_Hrr!$A$5:$F$133</definedName>
    <definedName name="h_\temp\example_64_hrr.csv" localSheetId="20">FDS_A_Hrr!$A$5:$F$133</definedName>
    <definedName name="h_\temp\example_64_hrr.csv" localSheetId="34">FDS_B_Hrr!$A$5:$F$133</definedName>
    <definedName name="h_\temp\example_65_hrr.csv" localSheetId="20">FDS_A_Hrr!$A$5:$F$133</definedName>
    <definedName name="h_\temp\example_65_hrr.csv" localSheetId="34">FDS_B_Hrr!$A$5:$F$133</definedName>
    <definedName name="h_\temp\example_66_hrr.csv" localSheetId="20">FDS_A_Hrr!$A$5:$F$133</definedName>
    <definedName name="h_\temp\example_66_hrr.csv" localSheetId="34">FDS_B_Hrr!$A$5:$F$133</definedName>
    <definedName name="h_\temp\example_67_hrr.csv" localSheetId="20">FDS_A_Hrr!$A$5:$F$133</definedName>
    <definedName name="h_\temp\example_67_hrr.csv" localSheetId="34">FDS_B_Hrr!$A$5:$F$133</definedName>
    <definedName name="h_\temp\example_68_hrr.csv" localSheetId="20">FDS_A_Hrr!$A$5:$F$133</definedName>
    <definedName name="h_\temp\example_68_hrr.csv" localSheetId="34">FDS_B_Hrr!$A$5:$F$133</definedName>
    <definedName name="h_\temp\example_69_hrr.csv" localSheetId="20">FDS_A_Hrr!$A$5:$F$133</definedName>
    <definedName name="h_\temp\example_69_hrr.csv" localSheetId="34">FDS_B_Hrr!$A$5:$F$133</definedName>
    <definedName name="h_\temp\example_7_hrr.csv" localSheetId="20">FDS_A_Hrr!$A$5:$F$133</definedName>
    <definedName name="h_\temp\example_7_hrr.csv" localSheetId="34">FDS_B_Hrr!$A$5:$F$133</definedName>
    <definedName name="h_\temp\example_70_hrr.csv" localSheetId="20">FDS_A_Hrr!$A$5:$F$133</definedName>
    <definedName name="h_\temp\example_70_hrr.csv" localSheetId="34">FDS_B_Hrr!$A$5:$F$133</definedName>
    <definedName name="h_\temp\example_71_hrr.csv" localSheetId="20">FDS_A_Hrr!$A$5:$F$133</definedName>
    <definedName name="h_\temp\example_71_hrr.csv" localSheetId="34">FDS_B_Hrr!$A$5:$F$133</definedName>
    <definedName name="h_\temp\example_72_hrr.csv" localSheetId="20">FDS_A_Hrr!$A$5:$F$133</definedName>
    <definedName name="h_\temp\example_72_hrr.csv" localSheetId="34">FDS_B_Hrr!$A$5:$F$133</definedName>
    <definedName name="h_\temp\example_73_hrr.csv" localSheetId="20">FDS_A_Hrr!$A$5:$F$133</definedName>
    <definedName name="h_\temp\example_73_hrr.csv" localSheetId="34">FDS_B_Hrr!$A$5:$F$133</definedName>
    <definedName name="h_\temp\example_74_hrr.csv" localSheetId="20">FDS_A_Hrr!$A$5:$F$133</definedName>
    <definedName name="h_\temp\example_74_hrr.csv" localSheetId="34">FDS_B_Hrr!$A$5:$F$133</definedName>
    <definedName name="h_\temp\example_75_hrr.csv" localSheetId="20">FDS_A_Hrr!$A$5:$F$133</definedName>
    <definedName name="h_\temp\example_75_hrr.csv" localSheetId="34">FDS_B_Hrr!$A$5:$F$133</definedName>
    <definedName name="h_\temp\example_76_hrr.csv" localSheetId="20">FDS_A_Hrr!$A$5:$F$133</definedName>
    <definedName name="h_\temp\example_76_hrr.csv" localSheetId="34">FDS_B_Hrr!$A$5:$F$133</definedName>
    <definedName name="h_\temp\example_77_hrr.csv" localSheetId="20">FDS_A_Hrr!$A$5:$F$133</definedName>
    <definedName name="h_\temp\example_77_hrr.csv" localSheetId="34">FDS_B_Hrr!$A$5:$F$133</definedName>
    <definedName name="h_\temp\example_78_hrr.csv" localSheetId="20">FDS_A_Hrr!$A$5:$F$133</definedName>
    <definedName name="h_\temp\example_78_hrr.csv" localSheetId="34">FDS_B_Hrr!$A$5:$F$133</definedName>
    <definedName name="h_\temp\example_79_hrr.csv" localSheetId="20">FDS_A_Hrr!$A$5:$F$133</definedName>
    <definedName name="h_\temp\example_79_hrr.csv" localSheetId="34">FDS_B_Hrr!$A$5:$F$133</definedName>
    <definedName name="h_\temp\example_8_hrr.csv" localSheetId="20">FDS_A_Hrr!$A$5:$F$133</definedName>
    <definedName name="h_\temp\example_8_hrr.csv" localSheetId="34">FDS_B_Hrr!$A$5:$F$133</definedName>
    <definedName name="h_\temp\example_80_hrr.csv" localSheetId="20">FDS_A_Hrr!$A$5:$F$133</definedName>
    <definedName name="h_\temp\example_80_hrr.csv" localSheetId="34">FDS_B_Hrr!$A$5:$F$133</definedName>
    <definedName name="h_\temp\example_81_hrr.csv" localSheetId="20">FDS_A_Hrr!$A$5:$F$133</definedName>
    <definedName name="h_\temp\example_81_hrr.csv" localSheetId="34">FDS_B_Hrr!$A$5:$F$133</definedName>
    <definedName name="h_\temp\example_82_hrr.csv" localSheetId="20">FDS_A_Hrr!$A$5:$F$133</definedName>
    <definedName name="h_\temp\example_82_hrr.csv" localSheetId="34">FDS_B_Hrr!$A$5:$F$133</definedName>
    <definedName name="h_\temp\example_83_hrr.csv" localSheetId="20">FDS_A_Hrr!$A$5:$F$133</definedName>
    <definedName name="h_\temp\example_83_hrr.csv" localSheetId="34">FDS_B_Hrr!$A$5:$F$133</definedName>
    <definedName name="h_\temp\example_84_hrr.csv" localSheetId="20">FDS_A_Hrr!$A$5:$F$133</definedName>
    <definedName name="h_\temp\example_84_hrr.csv" localSheetId="34">FDS_B_Hrr!$A$5:$F$133</definedName>
    <definedName name="h_\temp\example_85_hrr.csv" localSheetId="20">FDS_A_Hrr!$A$5:$F$133</definedName>
    <definedName name="h_\temp\example_85_hrr.csv" localSheetId="34">FDS_B_Hrr!$A$5:$F$133</definedName>
    <definedName name="h_\temp\example_86_hrr.csv" localSheetId="20">FDS_A_Hrr!$A$5:$F$133</definedName>
    <definedName name="h_\temp\example_86_hrr.csv" localSheetId="34">FDS_B_Hrr!$A$5:$F$133</definedName>
    <definedName name="h_\temp\example_87_hrr.csv" localSheetId="20">FDS_A_Hrr!$A$5:$F$133</definedName>
    <definedName name="h_\temp\example_87_hrr.csv" localSheetId="34">FDS_B_Hrr!$A$5:$F$133</definedName>
    <definedName name="h_\temp\example_88_hrr.csv" localSheetId="20">FDS_A_Hrr!$A$5:$F$133</definedName>
    <definedName name="h_\temp\example_88_hrr.csv" localSheetId="34">FDS_B_Hrr!$A$5:$F$133</definedName>
    <definedName name="h_\temp\example_89_hrr.csv" localSheetId="20">FDS_A_Hrr!$A$5:$F$133</definedName>
    <definedName name="h_\temp\example_89_hrr.csv" localSheetId="34">FDS_B_Hrr!$A$5:$F$133</definedName>
    <definedName name="h_\temp\example_9_hrr.csv" localSheetId="20">FDS_A_Hrr!$A$5:$F$133</definedName>
    <definedName name="h_\temp\example_9_hrr.csv" localSheetId="34">FDS_B_Hrr!$A$5:$F$133</definedName>
    <definedName name="h_\temp\example_90_hrr.csv" localSheetId="20">FDS_A_Hrr!$A$5:$F$133</definedName>
    <definedName name="h_\temp\example_90_hrr.csv" localSheetId="34">FDS_B_Hrr!$A$5:$F$133</definedName>
    <definedName name="h_\temp\example_91_hrr.csv" localSheetId="20">FDS_A_Hrr!$A$5:$F$133</definedName>
    <definedName name="h_\temp\example_91_hrr.csv" localSheetId="34">FDS_B_Hrr!$A$5:$F$133</definedName>
    <definedName name="h_\temp\example_92_hrr.csv" localSheetId="20">FDS_A_Hrr!$A$5:$F$133</definedName>
    <definedName name="h_\temp\example_92_hrr.csv" localSheetId="34">FDS_B_Hrr!$A$5:$F$133</definedName>
    <definedName name="h_\temp\example_93_hrr.csv" localSheetId="20">FDS_A_Hrr!$A$5:$F$133</definedName>
    <definedName name="h_\temp\example_93_hrr.csv" localSheetId="34">FDS_B_Hrr!$A$5:$F$133</definedName>
    <definedName name="h_\temp\example_94_hrr.csv" localSheetId="20">FDS_A_Hrr!$A$5:$F$133</definedName>
    <definedName name="h_\temp\example_94_hrr.csv" localSheetId="34">FDS_B_Hrr!$A$5:$F$133</definedName>
    <definedName name="h_\temp\example_95_hrr.csv" localSheetId="20">FDS_A_Hrr!$A$5:$F$133</definedName>
    <definedName name="h_\temp\example_95_hrr.csv" localSheetId="34">FDS_B_Hrr!$A$5:$F$133</definedName>
    <definedName name="h_\temp\example_96_hrr.csv" localSheetId="20">FDS_A_Hrr!$A$5:$F$133</definedName>
    <definedName name="h_\temp\example_96_hrr.csv" localSheetId="34">FDS_B_Hrr!$A$5:$F$133</definedName>
    <definedName name="h_\temp\example_97_hrr.csv" localSheetId="20">FDS_A_Hrr!$A$5:$F$133</definedName>
    <definedName name="h_\temp\example_97_hrr.csv" localSheetId="34">FDS_B_Hrr!$A$5:$F$133</definedName>
    <definedName name="h_\temp\example_98_hrr.csv" localSheetId="20">FDS_A_Hrr!$A$5:$F$133</definedName>
    <definedName name="h_\temp\example_98_hrr.csv" localSheetId="34">FDS_B_Hrr!$A$5:$F$133</definedName>
    <definedName name="h_\temp\example_99_hrr.csv" localSheetId="20">FDS_A_Hrr!$A$5:$F$133</definedName>
    <definedName name="h_\temp\example_99_hrr.csv" localSheetId="34">FDS_B_Hrr!$A$5:$F$133</definedName>
    <definedName name="h_\temp\example_A1_ctrl.csv" localSheetId="18">FDS_A_Ctrl!$A$5:$B$159</definedName>
    <definedName name="h_\temp\example_A10_ctrl.csv" localSheetId="18">FDS_A_Ctrl!$A$5:$B$207</definedName>
    <definedName name="h_\temp\example_A100_ctrl.csv" localSheetId="18">FDS_A_Ctrl!$A$5:$B$167</definedName>
    <definedName name="h_\temp\example_A11_ctrl.csv" localSheetId="18">FDS_A_Ctrl!$A$5:$B$157</definedName>
    <definedName name="h_\temp\example_A12_ctrl.csv" localSheetId="18">FDS_A_Ctrl!$A$5:$B$207</definedName>
    <definedName name="h_\temp\example_A13_ctrl.csv" localSheetId="18">FDS_A_Ctrl!$A$5:$B$157</definedName>
    <definedName name="h_\temp\example_A14_ctrl.csv" localSheetId="18">FDS_A_Ctrl!$A$5:$B$207</definedName>
    <definedName name="h_\temp\example_A15_ctrl.csv" localSheetId="18">FDS_A_Ctrl!$A$5:$B$162</definedName>
    <definedName name="h_\temp\example_A16_ctrl.csv" localSheetId="18">FDS_A_Ctrl!$A$5:$B$198</definedName>
    <definedName name="h_\temp\example_A17_ctrl.csv" localSheetId="18">FDS_A_Ctrl!$A$5:$B$188</definedName>
    <definedName name="h_\temp\example_A18_ctrl.csv" localSheetId="18">FDS_A_Ctrl!$A$5:$B$207</definedName>
    <definedName name="h_\temp\example_A19_ctrl.csv" localSheetId="18">FDS_A_Ctrl!$A$5:$B$199</definedName>
    <definedName name="h_\temp\example_A2_ctrl.csv" localSheetId="18">FDS_A_Ctrl!$A$5:$B$207</definedName>
    <definedName name="h_\temp\example_A20_ctrl.csv" localSheetId="18">FDS_A_Ctrl!$A$5:$B$207</definedName>
    <definedName name="h_\temp\example_A21_ctrl.csv" localSheetId="18">FDS_A_Ctrl!$A$5:$B$167</definedName>
    <definedName name="h_\temp\example_A22_ctrl.csv" localSheetId="18">FDS_A_Ctrl!$A$5:$B$207</definedName>
    <definedName name="h_\temp\example_A23_ctrl.csv" localSheetId="18">FDS_A_Ctrl!$A$5:$B$166</definedName>
    <definedName name="h_\temp\example_A24_ctrl.csv" localSheetId="18">FDS_A_Ctrl!$A$5:$B$207</definedName>
    <definedName name="h_\temp\example_A25_ctrl.csv" localSheetId="18">FDS_A_Ctrl!$A$5:$B$187</definedName>
    <definedName name="h_\temp\example_A26_ctrl.csv" localSheetId="18">FDS_A_Ctrl!$A$5:$B$203</definedName>
    <definedName name="h_\temp\example_A27_ctrl.csv" localSheetId="18">FDS_A_Ctrl!$A$5:$B$167</definedName>
    <definedName name="h_\temp\example_A28_ctrl.csv" localSheetId="18">FDS_A_Ctrl!$A$5:$B$157</definedName>
    <definedName name="h_\temp\example_A29_ctrl.csv" localSheetId="18">FDS_A_Ctrl!$A$5:$B$207</definedName>
    <definedName name="h_\temp\example_A3_ctrl.csv" localSheetId="18">FDS_A_Ctrl!$A$5:$B$162</definedName>
    <definedName name="h_\temp\example_A30_ctrl.csv" localSheetId="18">FDS_A_Ctrl!$A$5:$B$207</definedName>
    <definedName name="h_\temp\example_A31_ctrl.csv" localSheetId="18">FDS_A_Ctrl!$A$5:$B$207</definedName>
    <definedName name="h_\temp\example_A32_ctrl.csv" localSheetId="18">FDS_A_Ctrl!$A$5:$B$207</definedName>
    <definedName name="h_\temp\example_A33_ctrl.csv" localSheetId="18">FDS_A_Ctrl!$A$5:$B$163</definedName>
    <definedName name="h_\temp\example_A34_ctrl.csv" localSheetId="18">FDS_A_Ctrl!$A$5:$B$207</definedName>
    <definedName name="h_\temp\example_A35_ctrl.csv" localSheetId="18">FDS_A_Ctrl!$A$5:$B$207</definedName>
    <definedName name="h_\temp\example_A36_ctrl.csv" localSheetId="18">FDS_A_Ctrl!$A$5:$B$207</definedName>
    <definedName name="h_\temp\example_A37_ctrl.csv" localSheetId="18">FDS_A_Ctrl!$A$5:$B$181</definedName>
    <definedName name="h_\temp\example_A38_ctrl.csv" localSheetId="18">FDS_A_Ctrl!$A$5:$B$207</definedName>
    <definedName name="h_\temp\example_A39_ctrl.csv" localSheetId="18">FDS_A_Ctrl!$A$5:$B$207</definedName>
    <definedName name="h_\temp\example_A4_ctrl.csv" localSheetId="18">FDS_A_Ctrl!$A$5:$B$173</definedName>
    <definedName name="h_\temp\example_A40_ctrl.csv" localSheetId="18">FDS_A_Ctrl!$A$5:$B$207</definedName>
    <definedName name="h_\temp\example_A41_ctrl.csv" localSheetId="18">FDS_A_Ctrl!$A$5:$B$207</definedName>
    <definedName name="h_\temp\example_A42_ctrl.csv" localSheetId="18">FDS_A_Ctrl!$A$5:$B$162</definedName>
    <definedName name="h_\temp\example_A43_ctrl.csv" localSheetId="18">FDS_A_Ctrl!$A$5:$B$207</definedName>
    <definedName name="h_\temp\example_A44_ctrl.csv" localSheetId="18">FDS_A_Ctrl!$A$5:$B$179</definedName>
    <definedName name="h_\temp\example_A45_ctrl.csv" localSheetId="18">FDS_A_Ctrl!$A$5:$B$207</definedName>
    <definedName name="h_\temp\example_A46_ctrl.csv" localSheetId="18">FDS_A_Ctrl!$A$5:$B$157</definedName>
    <definedName name="h_\temp\example_A47_ctrl.csv" localSheetId="18">FDS_A_Ctrl!$A$5:$B$207</definedName>
    <definedName name="h_\temp\example_A48_ctrl.csv" localSheetId="18">FDS_A_Ctrl!$A$5:$B$154</definedName>
    <definedName name="h_\temp\example_A49_ctrl.csv" localSheetId="18">FDS_A_Ctrl!$A$5:$B$207</definedName>
    <definedName name="h_\temp\example_A5_ctrl.csv" localSheetId="18">FDS_A_Ctrl!$A$5:$B$207</definedName>
    <definedName name="h_\temp\example_A50_ctrl.csv" localSheetId="18">FDS_A_Ctrl!$A$5:$B$207</definedName>
    <definedName name="h_\temp\example_A51_ctrl.csv" localSheetId="18">FDS_A_Ctrl!$A$5:$B$158</definedName>
    <definedName name="h_\temp\example_A52_ctrl.csv" localSheetId="18">FDS_A_Ctrl!$A$5:$B$160</definedName>
    <definedName name="h_\temp\example_A53_ctrl.csv" localSheetId="18">FDS_A_Ctrl!$A$5:$B$204</definedName>
    <definedName name="h_\temp\example_A54_ctrl.csv" localSheetId="18">FDS_A_Ctrl!$A$5:$B$163</definedName>
    <definedName name="h_\temp\example_A55_ctrl.csv" localSheetId="18">FDS_A_Ctrl!$A$5:$B$205</definedName>
    <definedName name="h_\temp\example_A56_ctrl.csv" localSheetId="18">FDS_A_Ctrl!$A$5:$B$189</definedName>
    <definedName name="h_\temp\example_A57_ctrl.csv" localSheetId="18">FDS_A_Ctrl!$A$5:$B$207</definedName>
    <definedName name="h_\temp\example_A58_ctrl.csv" localSheetId="18">FDS_A_Ctrl!$A$5:$B$207</definedName>
    <definedName name="h_\temp\example_A59_ctrl.csv" localSheetId="18">FDS_A_Ctrl!$A$5:$B$168</definedName>
    <definedName name="h_\temp\example_A6_ctrl.csv" localSheetId="18">FDS_A_Ctrl!$A$5:$B$154</definedName>
    <definedName name="h_\temp\example_A60_ctrl.csv" localSheetId="18">FDS_A_Ctrl!$A$5:$B$207</definedName>
    <definedName name="h_\temp\example_A61_ctrl.csv" localSheetId="18">FDS_A_Ctrl!$A$5:$B$207</definedName>
    <definedName name="h_\temp\example_A62_ctrl.csv" localSheetId="18">FDS_A_Ctrl!$A$5:$B$207</definedName>
    <definedName name="h_\temp\example_A63_ctrl.csv" localSheetId="18">FDS_A_Ctrl!$A$5:$B$158</definedName>
    <definedName name="h_\temp\example_A64_ctrl.csv" localSheetId="18">FDS_A_Ctrl!$A$5:$B$207</definedName>
    <definedName name="h_\temp\example_A65_ctrl.csv" localSheetId="18">FDS_A_Ctrl!$A$5:$B$194</definedName>
    <definedName name="h_\temp\example_A66_ctrl.csv" localSheetId="18">FDS_A_Ctrl!$A$5:$B$207</definedName>
    <definedName name="h_\temp\example_A67_ctrl.csv" localSheetId="18">FDS_A_Ctrl!$A$5:$B$156</definedName>
    <definedName name="h_\temp\example_A68_ctrl.csv" localSheetId="18">FDS_A_Ctrl!$A$5:$B$207</definedName>
    <definedName name="h_\temp\example_A69_ctrl.csv" localSheetId="18">FDS_A_Ctrl!$A$5:$B$207</definedName>
    <definedName name="h_\temp\example_A7_ctrl.csv" localSheetId="18">FDS_A_Ctrl!$A$5:$B$207</definedName>
    <definedName name="h_\temp\example_A70_ctrl.csv" localSheetId="18">FDS_A_Ctrl!$A$5:$B$170</definedName>
    <definedName name="h_\temp\example_A71_ctrl.csv" localSheetId="18">FDS_A_Ctrl!$A$5:$B$168</definedName>
    <definedName name="h_\temp\example_A72_ctrl.csv" localSheetId="18">FDS_A_Ctrl!$A$5:$B$207</definedName>
    <definedName name="h_\temp\example_A73_ctrl.csv" localSheetId="18">FDS_A_Ctrl!$A$5:$B$207</definedName>
    <definedName name="h_\temp\example_A74_ctrl.csv" localSheetId="18">FDS_A_Ctrl!$A$5:$B$205</definedName>
    <definedName name="h_\temp\example_A75_ctrl.csv" localSheetId="18">FDS_A_Ctrl!$A$5:$B$207</definedName>
    <definedName name="h_\temp\example_A76_ctrl.csv" localSheetId="18">FDS_A_Ctrl!$A$5:$B$202</definedName>
    <definedName name="h_\temp\example_A77_ctrl.csv" localSheetId="18">FDS_A_Ctrl!$A$5:$B$207</definedName>
    <definedName name="h_\temp\example_A78_ctrl.csv" localSheetId="18">FDS_A_Ctrl!$A$5:$B$207</definedName>
    <definedName name="h_\temp\example_A79_ctrl.csv" localSheetId="18">FDS_A_Ctrl!$A$5:$B$205</definedName>
    <definedName name="h_\temp\example_A8_ctrl.csv" localSheetId="18">FDS_A_Ctrl!$A$5:$B$207</definedName>
    <definedName name="h_\temp\example_A80_ctrl.csv" localSheetId="18">FDS_A_Ctrl!$A$5:$B$159</definedName>
    <definedName name="h_\temp\example_A81_ctrl.csv" localSheetId="18">FDS_A_Ctrl!$A$5:$B$207</definedName>
    <definedName name="h_\temp\example_A82_ctrl.csv" localSheetId="18">FDS_A_Ctrl!$A$5:$B$207</definedName>
    <definedName name="h_\temp\example_A83_ctrl.csv" localSheetId="18">FDS_A_Ctrl!$A$5:$B$183</definedName>
    <definedName name="h_\temp\example_A84_ctrl.csv" localSheetId="18">FDS_A_Ctrl!$A$5:$B$207</definedName>
    <definedName name="h_\temp\example_A85_ctrl.csv" localSheetId="18">FDS_A_Ctrl!$A$5:$B$207</definedName>
    <definedName name="h_\temp\example_A86_ctrl.csv" localSheetId="18">FDS_A_Ctrl!$A$5:$B$207</definedName>
    <definedName name="h_\temp\example_A87_ctrl.csv" localSheetId="18">FDS_A_Ctrl!$A$5:$B$207</definedName>
    <definedName name="h_\temp\example_A88_ctrl.csv" localSheetId="18">FDS_A_Ctrl!$A$5:$B$207</definedName>
    <definedName name="h_\temp\example_A89_ctrl.csv" localSheetId="18">FDS_A_Ctrl!$A$5:$B$198</definedName>
    <definedName name="h_\temp\example_A9_ctrl.csv" localSheetId="18">FDS_A_Ctrl!$A$5:$B$205</definedName>
    <definedName name="h_\temp\example_A90_ctrl.csv" localSheetId="18">FDS_A_Ctrl!$A$5:$B$156</definedName>
    <definedName name="h_\temp\example_A91_ctrl.csv" localSheetId="18">FDS_A_Ctrl!$A$5:$B$207</definedName>
    <definedName name="h_\temp\example_A92_ctrl.csv" localSheetId="18">FDS_A_Ctrl!$A$5:$B$165</definedName>
    <definedName name="h_\temp\example_A93_ctrl.csv" localSheetId="18">FDS_A_Ctrl!$A$5:$B$207</definedName>
    <definedName name="h_\temp\example_A94_ctrl.csv" localSheetId="18">FDS_A_Ctrl!$A$5:$B$207</definedName>
    <definedName name="h_\temp\example_A95_ctrl.csv" localSheetId="18">FDS_A_Ctrl!$A$5:$B$154</definedName>
    <definedName name="h_\temp\example_A96_ctrl.csv" localSheetId="18">FDS_A_Ctrl!$A$5:$B$207</definedName>
    <definedName name="h_\temp\example_A97_ctrl.csv" localSheetId="18">FDS_A_Ctrl!$A$5:$B$205</definedName>
    <definedName name="h_\temp\example_A98_ctrl.csv" localSheetId="18">FDS_A_Ctrl!$A$5:$B$196</definedName>
    <definedName name="h_\temp\example_A99_ctrl.csv" localSheetId="18">FDS_A_Ctrl!$A$5:$B$163</definedName>
    <definedName name="h_\temp\example_hrr.csv" localSheetId="20">FDS_A_Hrr!$A$5:$F$216</definedName>
    <definedName name="h_\temp\example_hrr.csv" localSheetId="34">FDS_B_Hrr!$A$5:$F$216</definedName>
    <definedName name="TuplaMC1" localSheetId="17">FDS_A_Input!$A$5:$O$113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0" i="53" l="1"/>
  <c r="L29" i="53"/>
  <c r="L28" i="53"/>
  <c r="L27" i="53"/>
  <c r="L26" i="53"/>
  <c r="L25" i="53"/>
  <c r="L24" i="53"/>
  <c r="L23" i="53"/>
  <c r="L16" i="53"/>
  <c r="L17" i="53"/>
  <c r="L18" i="53"/>
  <c r="L19" i="53"/>
  <c r="L20" i="53"/>
  <c r="L21" i="53"/>
  <c r="L22" i="53"/>
  <c r="L15" i="53"/>
  <c r="L14" i="53"/>
  <c r="L13" i="53"/>
  <c r="L12" i="53"/>
  <c r="L11" i="53"/>
  <c r="L10" i="53"/>
  <c r="L9" i="53"/>
  <c r="L8" i="53"/>
  <c r="L7" i="53"/>
  <c r="H30" i="53" l="1"/>
  <c r="H29" i="53"/>
  <c r="H28" i="53"/>
  <c r="H27" i="53"/>
  <c r="H26" i="53"/>
  <c r="H25" i="53"/>
  <c r="H24" i="53"/>
  <c r="H23" i="53"/>
  <c r="H22" i="53"/>
  <c r="H21" i="53"/>
  <c r="H20" i="53"/>
  <c r="H19" i="53"/>
  <c r="H18" i="53"/>
  <c r="H17" i="53"/>
  <c r="H16" i="53"/>
  <c r="H15" i="53"/>
  <c r="H14" i="53"/>
  <c r="H13" i="53"/>
  <c r="H12" i="53"/>
  <c r="H11" i="53"/>
  <c r="H10" i="53"/>
  <c r="H9" i="53"/>
  <c r="H8" i="53"/>
  <c r="H7" i="53"/>
  <c r="H6" i="89" l="1"/>
  <c r="E6" i="89"/>
  <c r="B6" i="89"/>
  <c r="D26" i="75"/>
  <c r="D20" i="75"/>
  <c r="D12" i="75"/>
  <c r="D11" i="75"/>
  <c r="D10" i="75"/>
  <c r="D9" i="75"/>
  <c r="D8" i="75"/>
  <c r="C26" i="75"/>
  <c r="C20" i="75"/>
  <c r="C12" i="75"/>
  <c r="C11" i="75"/>
  <c r="C10" i="75"/>
  <c r="C9" i="75"/>
  <c r="C8" i="75"/>
  <c r="B26" i="75"/>
  <c r="B20" i="75"/>
  <c r="B12" i="75"/>
  <c r="B11" i="75"/>
  <c r="B10" i="75"/>
  <c r="B9" i="75"/>
  <c r="B8" i="75"/>
  <c r="C6" i="75"/>
  <c r="D6" i="28"/>
  <c r="C6" i="28"/>
  <c r="B6" i="28"/>
  <c r="A34" i="53"/>
  <c r="E22" i="42"/>
  <c r="N24" i="53"/>
  <c r="N25" i="53" s="1"/>
  <c r="M24" i="53"/>
  <c r="M25" i="53" s="1"/>
  <c r="M26" i="53" s="1"/>
  <c r="M27" i="53" s="1"/>
  <c r="M28" i="53" s="1"/>
  <c r="M29" i="53" s="1"/>
  <c r="M30" i="53" s="1"/>
  <c r="O23" i="53"/>
  <c r="N16" i="53"/>
  <c r="O16" i="53" s="1"/>
  <c r="M16" i="53"/>
  <c r="M17" i="53" s="1"/>
  <c r="M18" i="53" s="1"/>
  <c r="M19" i="53" s="1"/>
  <c r="M20" i="53" s="1"/>
  <c r="M21" i="53" s="1"/>
  <c r="M22" i="53" s="1"/>
  <c r="O15" i="53"/>
  <c r="N8" i="53"/>
  <c r="O8" i="53" s="1"/>
  <c r="M8" i="53"/>
  <c r="M9" i="53" s="1"/>
  <c r="M10" i="53" s="1"/>
  <c r="M11" i="53" s="1"/>
  <c r="M12" i="53" s="1"/>
  <c r="M13" i="53" s="1"/>
  <c r="M14" i="53" s="1"/>
  <c r="A8" i="53"/>
  <c r="A9" i="53" s="1"/>
  <c r="A10" i="53" s="1"/>
  <c r="A11" i="53" s="1"/>
  <c r="A12" i="53" s="1"/>
  <c r="A13" i="53" s="1"/>
  <c r="A14" i="53" s="1"/>
  <c r="A15" i="53" s="1"/>
  <c r="A16" i="53" s="1"/>
  <c r="A17" i="53" s="1"/>
  <c r="A18" i="53" s="1"/>
  <c r="O7" i="53"/>
  <c r="B9" i="65"/>
  <c r="B8" i="65"/>
  <c r="C6" i="77"/>
  <c r="D4" i="38"/>
  <c r="N9" i="53" l="1"/>
  <c r="N10" i="53" s="1"/>
  <c r="O10" i="53" s="1"/>
  <c r="N17" i="53"/>
  <c r="N18" i="53" s="1"/>
  <c r="O18" i="53" s="1"/>
  <c r="N19" i="53"/>
  <c r="O25" i="53"/>
  <c r="N26" i="53"/>
  <c r="A19" i="53"/>
  <c r="A20" i="53" s="1"/>
  <c r="A21" i="53" s="1"/>
  <c r="A22" i="53" s="1"/>
  <c r="A23" i="53" s="1"/>
  <c r="A24" i="53" s="1"/>
  <c r="A25" i="53" s="1"/>
  <c r="A26" i="53" s="1"/>
  <c r="A27" i="53" s="1"/>
  <c r="A28" i="53" s="1"/>
  <c r="A29" i="53" s="1"/>
  <c r="A30" i="53" s="1"/>
  <c r="C34" i="53"/>
  <c r="E23" i="42" s="1"/>
  <c r="B34" i="53"/>
  <c r="O24" i="53"/>
  <c r="O9" i="53" l="1"/>
  <c r="O17" i="53"/>
  <c r="N11" i="53"/>
  <c r="N12" i="53" s="1"/>
  <c r="N20" i="53"/>
  <c r="O19" i="53"/>
  <c r="B4" i="42"/>
  <c r="C6" i="42" s="1"/>
  <c r="F34" i="53"/>
  <c r="G34" i="53"/>
  <c r="H34" i="53"/>
  <c r="E24" i="42" s="1"/>
  <c r="L34" i="53"/>
  <c r="M34" i="53"/>
  <c r="N27" i="53"/>
  <c r="O26" i="53"/>
  <c r="O11" i="53" l="1"/>
  <c r="B8" i="40"/>
  <c r="E28" i="42"/>
  <c r="B10" i="40"/>
  <c r="E27" i="42"/>
  <c r="O20" i="53"/>
  <c r="N21" i="53"/>
  <c r="O12" i="53"/>
  <c r="N13" i="53"/>
  <c r="O27" i="53"/>
  <c r="N28" i="53"/>
  <c r="O21" i="53" l="1"/>
  <c r="N22" i="53"/>
  <c r="O22" i="53" s="1"/>
  <c r="N14" i="53"/>
  <c r="O14" i="53" s="1"/>
  <c r="O13" i="53"/>
  <c r="N29" i="53"/>
  <c r="O28" i="53"/>
  <c r="O29" i="53" l="1"/>
  <c r="N30" i="53"/>
  <c r="O30" i="53" s="1"/>
  <c r="O34" i="53" s="1"/>
  <c r="E35" i="42" s="1"/>
  <c r="B9" i="40" l="1"/>
  <c r="E96" i="1"/>
  <c r="E4" i="29"/>
  <c r="B4" i="29" s="1"/>
  <c r="E4" i="4"/>
  <c r="B4" i="4" s="1"/>
  <c r="E4" i="49"/>
  <c r="B4" i="49" s="1"/>
  <c r="E4" i="47"/>
  <c r="B4" i="47" s="1"/>
  <c r="E4" i="21"/>
  <c r="B4" i="21" s="1"/>
  <c r="E4" i="1"/>
  <c r="B4" i="1" s="1"/>
  <c r="C18" i="1" s="1"/>
  <c r="B11" i="11"/>
  <c r="E6" i="11" l="1"/>
  <c r="E5" i="11"/>
  <c r="F6" i="11" l="1"/>
  <c r="F5" i="11"/>
  <c r="F7" i="11" l="1"/>
  <c r="E7" i="11"/>
  <c r="F8" i="11"/>
  <c r="E8" i="11" l="1"/>
  <c r="E9" i="11" l="1"/>
  <c r="F9" i="11"/>
  <c r="E10" i="11" l="1"/>
  <c r="F10" i="11"/>
  <c r="B27" i="65"/>
  <c r="B26" i="65"/>
  <c r="B25" i="65"/>
  <c r="B24" i="65"/>
  <c r="B23" i="65"/>
  <c r="B22" i="65"/>
  <c r="B21" i="65"/>
  <c r="B20" i="65"/>
  <c r="B19" i="65"/>
  <c r="B18" i="65"/>
  <c r="E11" i="11" l="1"/>
  <c r="F11" i="11"/>
  <c r="E4" i="50"/>
  <c r="E4" i="48"/>
  <c r="E4" i="46"/>
  <c r="E4" i="45"/>
  <c r="E12" i="11" l="1"/>
  <c r="F12" i="11"/>
  <c r="J4" i="29"/>
  <c r="J4" i="4"/>
  <c r="J4" i="49"/>
  <c r="J4" i="47"/>
  <c r="J4" i="21"/>
  <c r="J4" i="1"/>
  <c r="E8" i="91"/>
  <c r="E9" i="91"/>
  <c r="E10" i="91"/>
  <c r="E11" i="91"/>
  <c r="E4" i="51"/>
  <c r="B4" i="51" s="1"/>
  <c r="J4" i="51" s="1"/>
  <c r="E4" i="20"/>
  <c r="B4" i="20" s="1"/>
  <c r="J4" i="20" s="1"/>
  <c r="E4" i="19"/>
  <c r="B4" i="19" s="1"/>
  <c r="J4" i="19" s="1"/>
  <c r="E4" i="44"/>
  <c r="B4" i="44" s="1"/>
  <c r="J4" i="44" s="1"/>
  <c r="E4" i="43"/>
  <c r="B4" i="43" s="1"/>
  <c r="E4" i="42"/>
  <c r="J4" i="42" s="1"/>
  <c r="B4" i="50"/>
  <c r="J4" i="50" s="1"/>
  <c r="B4" i="48"/>
  <c r="J4" i="48" s="1"/>
  <c r="B4" i="46"/>
  <c r="J4" i="46" s="1"/>
  <c r="B4" i="45"/>
  <c r="J4" i="45" s="1"/>
  <c r="G4" i="51"/>
  <c r="G4" i="50"/>
  <c r="G4" i="49"/>
  <c r="G4" i="48"/>
  <c r="G4" i="47"/>
  <c r="G4" i="46"/>
  <c r="G4" i="45"/>
  <c r="G4" i="44"/>
  <c r="G4" i="43"/>
  <c r="G4" i="42"/>
  <c r="G4" i="29"/>
  <c r="G4" i="19"/>
  <c r="G4" i="4"/>
  <c r="G4" i="20"/>
  <c r="G4" i="21"/>
  <c r="G4" i="1"/>
  <c r="E13" i="11" l="1"/>
  <c r="F13" i="11"/>
  <c r="J4" i="43"/>
  <c r="M4" i="43"/>
  <c r="M4" i="42"/>
  <c r="M4" i="1"/>
  <c r="E14" i="11" l="1"/>
  <c r="F14" i="11"/>
  <c r="E15" i="11" l="1"/>
  <c r="F15" i="11"/>
  <c r="E16" i="11" l="1"/>
  <c r="F16" i="11"/>
  <c r="E17" i="11" l="1"/>
  <c r="F17" i="11"/>
  <c r="E18" i="11" l="1"/>
  <c r="F18" i="11"/>
  <c r="E19" i="11" l="1"/>
  <c r="F19" i="11"/>
  <c r="E20" i="11" l="1"/>
  <c r="F20" i="11"/>
  <c r="B14" i="11" s="1"/>
  <c r="E21" i="11" l="1"/>
  <c r="F21" i="11"/>
  <c r="E22" i="11" l="1"/>
  <c r="F22" i="11"/>
  <c r="E23" i="11" l="1"/>
  <c r="F23" i="11"/>
  <c r="E24" i="11" l="1"/>
  <c r="F24" i="11"/>
  <c r="E25" i="11" l="1"/>
  <c r="F25" i="11"/>
  <c r="E26" i="11" l="1"/>
  <c r="F26" i="11"/>
  <c r="E27" i="11" l="1"/>
  <c r="F27" i="11"/>
  <c r="E28" i="11" l="1"/>
  <c r="F28" i="11"/>
  <c r="E29" i="11" l="1"/>
  <c r="F29" i="11"/>
  <c r="E30" i="11" l="1"/>
  <c r="F30" i="11"/>
  <c r="E31" i="11" l="1"/>
  <c r="F31" i="11"/>
  <c r="E32" i="11" l="1"/>
  <c r="F32" i="11"/>
  <c r="E33" i="11" l="1"/>
  <c r="F33" i="11"/>
  <c r="E34" i="11" l="1"/>
  <c r="F34" i="11"/>
  <c r="E35" i="11" l="1"/>
  <c r="F35" i="11"/>
  <c r="E36" i="11" l="1"/>
  <c r="F36" i="11"/>
  <c r="E37" i="11" l="1"/>
  <c r="F37" i="11"/>
  <c r="E38" i="11" l="1"/>
  <c r="F38" i="11"/>
  <c r="E39" i="11" l="1"/>
  <c r="F39" i="11"/>
  <c r="E40" i="11" l="1"/>
  <c r="F40" i="11"/>
  <c r="E41" i="11" l="1"/>
  <c r="F41" i="11"/>
  <c r="E42" i="11" l="1"/>
  <c r="F42" i="11"/>
  <c r="E43" i="11" l="1"/>
  <c r="F43" i="11"/>
  <c r="E44" i="11" l="1"/>
  <c r="F44" i="11"/>
  <c r="E45" i="11" l="1"/>
  <c r="F45" i="11"/>
  <c r="E46" i="11" l="1"/>
  <c r="F46" i="11"/>
  <c r="E47" i="11" l="1"/>
  <c r="F47" i="11"/>
  <c r="E48" i="11" l="1"/>
  <c r="F48" i="11"/>
  <c r="E49" i="11" l="1"/>
  <c r="F49" i="11"/>
  <c r="E50" i="11" l="1"/>
  <c r="F50" i="11"/>
  <c r="E51" i="11" l="1"/>
  <c r="F51" i="11"/>
  <c r="E52" i="11" l="1"/>
  <c r="F52" i="11"/>
  <c r="E53" i="11" l="1"/>
  <c r="F53" i="11"/>
  <c r="E54" i="11" l="1"/>
  <c r="F54" i="11"/>
  <c r="E55" i="11" l="1"/>
  <c r="F55" i="11"/>
  <c r="E56" i="11" l="1"/>
  <c r="F56" i="11"/>
  <c r="E57" i="11" l="1"/>
  <c r="F57" i="11"/>
  <c r="E58" i="11" l="1"/>
  <c r="F58" i="11"/>
  <c r="E59" i="11" l="1"/>
  <c r="F59" i="11"/>
  <c r="E60" i="11" l="1"/>
  <c r="F60" i="11"/>
  <c r="E61" i="11" l="1"/>
  <c r="F61" i="11"/>
  <c r="E62" i="11" l="1"/>
  <c r="F62" i="11"/>
  <c r="E63" i="11" l="1"/>
  <c r="F63" i="11"/>
  <c r="E64" i="11" l="1"/>
  <c r="F64" i="11"/>
  <c r="E65" i="11" l="1"/>
  <c r="F65" i="11"/>
  <c r="E66" i="11" l="1"/>
  <c r="F66" i="11"/>
  <c r="E67" i="11" l="1"/>
  <c r="F67" i="11"/>
  <c r="E68" i="11" l="1"/>
  <c r="F68" i="11"/>
  <c r="E69" i="11" l="1"/>
  <c r="F69" i="11"/>
  <c r="E70" i="11" l="1"/>
  <c r="F70" i="11"/>
  <c r="E71" i="11" l="1"/>
  <c r="F71" i="11"/>
  <c r="E72" i="11" l="1"/>
  <c r="F72" i="11"/>
  <c r="E73" i="11" l="1"/>
  <c r="F73" i="11"/>
  <c r="E74" i="11" l="1"/>
  <c r="F74" i="11"/>
  <c r="E75" i="11" l="1"/>
  <c r="F75" i="11"/>
  <c r="E76" i="11" l="1"/>
  <c r="F76" i="11"/>
  <c r="E77" i="11" l="1"/>
  <c r="F77" i="11"/>
  <c r="E78" i="11" l="1"/>
  <c r="F78" i="11"/>
  <c r="E79" i="11" l="1"/>
  <c r="F79" i="11"/>
  <c r="E80" i="11" l="1"/>
  <c r="F80" i="11"/>
  <c r="E81" i="11" l="1"/>
  <c r="F81" i="11"/>
  <c r="E82" i="11" l="1"/>
  <c r="F82" i="11"/>
  <c r="E83" i="11" l="1"/>
  <c r="F83" i="11"/>
  <c r="E84" i="11" l="1"/>
  <c r="F84" i="11"/>
  <c r="E85" i="11" l="1"/>
  <c r="F85" i="11"/>
  <c r="E86" i="11" l="1"/>
  <c r="F86" i="11"/>
  <c r="E87" i="11" l="1"/>
  <c r="F87" i="11"/>
  <c r="E88" i="11" l="1"/>
  <c r="F88" i="11"/>
  <c r="E89" i="11" l="1"/>
  <c r="F89" i="11"/>
  <c r="E90" i="11" l="1"/>
  <c r="F90" i="11"/>
  <c r="E91" i="11" l="1"/>
  <c r="F91" i="11"/>
  <c r="E92" i="11" l="1"/>
  <c r="F92" i="11"/>
  <c r="E93" i="11" l="1"/>
  <c r="F93" i="11"/>
  <c r="E94" i="11" l="1"/>
  <c r="F94" i="11"/>
  <c r="E95" i="11" l="1"/>
  <c r="F95" i="11"/>
  <c r="E96" i="11" l="1"/>
  <c r="F96" i="11"/>
  <c r="E97" i="11" l="1"/>
  <c r="F97" i="11"/>
  <c r="E98" i="11" l="1"/>
  <c r="F98" i="11"/>
  <c r="E99" i="11" l="1"/>
  <c r="F99" i="11"/>
  <c r="E100" i="11" l="1"/>
  <c r="F100" i="11"/>
  <c r="E101" i="11" l="1"/>
  <c r="F101" i="11"/>
  <c r="E102" i="11" l="1"/>
  <c r="F102" i="11"/>
  <c r="E103" i="11" l="1"/>
  <c r="F103" i="11"/>
  <c r="E104" i="11" l="1"/>
  <c r="F104" i="11"/>
  <c r="E105" i="11" l="1"/>
  <c r="F105" i="11"/>
  <c r="E106" i="11" l="1"/>
  <c r="F106" i="11"/>
  <c r="E107" i="11" l="1"/>
  <c r="F107" i="11"/>
  <c r="E108" i="11" l="1"/>
  <c r="F108" i="11"/>
  <c r="E109" i="11" l="1"/>
  <c r="F109" i="11"/>
  <c r="E110" i="11" l="1"/>
  <c r="F110" i="11"/>
  <c r="E111" i="11" l="1"/>
  <c r="F111" i="11"/>
  <c r="E112" i="11" l="1"/>
  <c r="F112" i="11"/>
  <c r="E113" i="11" l="1"/>
  <c r="F113" i="11"/>
  <c r="E114" i="11" l="1"/>
  <c r="F114" i="11"/>
  <c r="E115" i="11" l="1"/>
  <c r="F115" i="11"/>
  <c r="E116" i="11" l="1"/>
  <c r="F116" i="11"/>
  <c r="E117" i="11" l="1"/>
  <c r="F117" i="11"/>
  <c r="E118" i="11" l="1"/>
  <c r="F118" i="11"/>
  <c r="E119" i="11" l="1"/>
  <c r="F119" i="11"/>
  <c r="E120" i="11" l="1"/>
  <c r="F120" i="11"/>
  <c r="E121" i="11" l="1"/>
  <c r="F121" i="11"/>
  <c r="E122" i="11" l="1"/>
  <c r="F122" i="11"/>
  <c r="E123" i="11" l="1"/>
  <c r="F123" i="11"/>
  <c r="E124" i="11" l="1"/>
  <c r="F124" i="11"/>
  <c r="F125" i="11" l="1"/>
  <c r="E125" i="11"/>
  <c r="B16" i="11" a="1"/>
  <c r="B16"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ABC_1_ctrl" type="6" refreshedVersion="2" deleted="1" background="1" saveData="1">
    <textPr prompt="0" codePage="850" sourceFile="h:\temp\ABC_1_ctrl.csv" thousands=" " tab="0" comma="1">
      <textFields count="7">
        <textField/>
        <textField/>
        <textField/>
        <textField/>
        <textField/>
        <textField/>
        <textField/>
      </textFields>
    </textPr>
  </connection>
  <connection id="2" xr16:uid="{00000000-0015-0000-FFFF-FFFF01000000}" name="ABC_1_ctrl1" type="6" refreshedVersion="2" deleted="1" background="1" saveData="1">
    <textPr prompt="0" codePage="850" sourceFile="h:\temp\ABC_1_ctrl.csv" thousands=" " tab="0" comma="1">
      <textFields count="7">
        <textField/>
        <textField/>
        <textField/>
        <textField/>
        <textField/>
        <textField/>
        <textField/>
      </textFields>
    </textPr>
  </connection>
  <connection id="3" xr16:uid="{00000000-0015-0000-FFFF-FFFF02000000}" name="ABC_1_ctrl10" type="6" refreshedVersion="2" deleted="1" background="1" saveData="1">
    <textPr prompt="0" codePage="850" sourceFile="h:\temp\ABC_1_ctrl.csv" thousands=" " tab="0" comma="1">
      <textFields count="7">
        <textField/>
        <textField/>
        <textField/>
        <textField/>
        <textField/>
        <textField/>
        <textField/>
      </textFields>
    </textPr>
  </connection>
  <connection id="4" xr16:uid="{00000000-0015-0000-FFFF-FFFF03000000}" name="ABC_1_ctrl11" type="6" refreshedVersion="2" deleted="1" background="1" saveData="1">
    <textPr prompt="0" codePage="850" sourceFile="h:\temp\ABC_1_ctrl.csv" thousands=" " tab="0" comma="1">
      <textFields count="7">
        <textField/>
        <textField/>
        <textField/>
        <textField/>
        <textField/>
        <textField/>
        <textField/>
      </textFields>
    </textPr>
  </connection>
  <connection id="5" xr16:uid="{00000000-0015-0000-FFFF-FFFF04000000}" name="ABC_1_ctrl12" type="6" refreshedVersion="2" deleted="1" background="1" saveData="1">
    <textPr prompt="0" codePage="850" sourceFile="h:\temp\ABC_1_ctrl.csv" thousands=" " tab="0" comma="1">
      <textFields count="7">
        <textField/>
        <textField/>
        <textField/>
        <textField/>
        <textField/>
        <textField/>
        <textField/>
      </textFields>
    </textPr>
  </connection>
  <connection id="6" xr16:uid="{00000000-0015-0000-FFFF-FFFF05000000}" name="ABC_1_ctrl13" type="6" refreshedVersion="2" deleted="1" background="1" saveData="1">
    <textPr prompt="0" codePage="850" sourceFile="h:\temp\ABC_1_ctrl.csv" thousands=" " tab="0" comma="1">
      <textFields count="7">
        <textField/>
        <textField/>
        <textField/>
        <textField/>
        <textField/>
        <textField/>
        <textField/>
      </textFields>
    </textPr>
  </connection>
  <connection id="7" xr16:uid="{00000000-0015-0000-FFFF-FFFF06000000}" name="ABC_1_ctrl14" type="6" refreshedVersion="2" deleted="1" background="1" saveData="1">
    <textPr prompt="0" codePage="850" sourceFile="h:\temp\ABC_1_ctrl.csv" thousands=" " tab="0" comma="1">
      <textFields count="7">
        <textField/>
        <textField/>
        <textField/>
        <textField/>
        <textField/>
        <textField/>
        <textField/>
      </textFields>
    </textPr>
  </connection>
  <connection id="8" xr16:uid="{00000000-0015-0000-FFFF-FFFF07000000}" name="ABC_1_ctrl15" type="6" refreshedVersion="2" deleted="1" background="1" saveData="1">
    <textPr prompt="0" codePage="850" sourceFile="h:\temp\ABC_1_ctrl.csv" thousands=" " tab="0" comma="1">
      <textFields count="7">
        <textField/>
        <textField/>
        <textField/>
        <textField/>
        <textField/>
        <textField/>
        <textField/>
      </textFields>
    </textPr>
  </connection>
  <connection id="9" xr16:uid="{00000000-0015-0000-FFFF-FFFF08000000}" name="ABC_1_ctrl16" type="6" refreshedVersion="2" deleted="1" background="1" saveData="1">
    <textPr prompt="0" codePage="850" sourceFile="h:\temp\ABC_1_ctrl.csv" thousands=" " tab="0" comma="1">
      <textFields count="7">
        <textField/>
        <textField/>
        <textField/>
        <textField/>
        <textField/>
        <textField/>
        <textField/>
      </textFields>
    </textPr>
  </connection>
  <connection id="10" xr16:uid="{00000000-0015-0000-FFFF-FFFF09000000}" name="ABC_1_ctrl17" type="6" refreshedVersion="2" deleted="1" background="1" saveData="1">
    <textPr prompt="0" codePage="850" sourceFile="h:\temp\ABC_1_ctrl.csv" thousands=" " tab="0" comma="1">
      <textFields count="7">
        <textField/>
        <textField/>
        <textField/>
        <textField/>
        <textField/>
        <textField/>
        <textField/>
      </textFields>
    </textPr>
  </connection>
  <connection id="11" xr16:uid="{00000000-0015-0000-FFFF-FFFF0A000000}" name="ABC_1_ctrl18" type="6" refreshedVersion="2" deleted="1" background="1" saveData="1">
    <textPr prompt="0" codePage="850" sourceFile="h:\temp\ABC_1_ctrl.csv" thousands=" " tab="0" comma="1">
      <textFields count="7">
        <textField/>
        <textField/>
        <textField/>
        <textField/>
        <textField/>
        <textField/>
        <textField/>
      </textFields>
    </textPr>
  </connection>
  <connection id="12" xr16:uid="{00000000-0015-0000-FFFF-FFFF0B000000}" name="ABC_1_ctrl19" type="6" refreshedVersion="2" deleted="1" background="1" saveData="1">
    <textPr prompt="0" codePage="850" sourceFile="h:\temp\ABC_1_ctrl.csv" thousands=" " tab="0" comma="1">
      <textFields count="7">
        <textField/>
        <textField/>
        <textField/>
        <textField/>
        <textField/>
        <textField/>
        <textField/>
      </textFields>
    </textPr>
  </connection>
  <connection id="13" xr16:uid="{00000000-0015-0000-FFFF-FFFF0C000000}" name="ABC_1_ctrl2" type="6" refreshedVersion="2" deleted="1" background="1" saveData="1">
    <textPr prompt="0" codePage="850" sourceFile="h:\temp\ABC_1_ctrl.csv" thousands=" " tab="0" comma="1">
      <textFields count="7">
        <textField/>
        <textField/>
        <textField/>
        <textField/>
        <textField/>
        <textField/>
        <textField/>
      </textFields>
    </textPr>
  </connection>
  <connection id="14" xr16:uid="{00000000-0015-0000-FFFF-FFFF0F000000}" name="ABC_1_ctrl22" type="6" refreshedVersion="2" deleted="1" background="1" saveData="1">
    <textPr prompt="0" codePage="850" sourceFile="h:\temp\ABC_1_ctrl.csv" thousands=" " tab="0" comma="1">
      <textFields count="7">
        <textField/>
        <textField/>
        <textField/>
        <textField/>
        <textField/>
        <textField/>
        <textField/>
      </textFields>
    </textPr>
  </connection>
  <connection id="15" xr16:uid="{00000000-0015-0000-FFFF-FFFF10000000}" name="ABC_1_ctrl23" type="6" refreshedVersion="2" deleted="1" background="1" saveData="1">
    <textPr prompt="0" codePage="850" sourceFile="h:\temp\ABC_1_ctrl.csv" thousands=" " tab="0" comma="1">
      <textFields count="7">
        <textField/>
        <textField/>
        <textField/>
        <textField/>
        <textField/>
        <textField/>
        <textField/>
      </textFields>
    </textPr>
  </connection>
  <connection id="16" xr16:uid="{00000000-0015-0000-FFFF-FFFF11000000}" name="ABC_1_ctrl3" type="6" refreshedVersion="2" deleted="1" background="1" saveData="1">
    <textPr prompt="0" codePage="850" sourceFile="h:\temp\ABC_1_ctrl.csv" thousands=" " tab="0" comma="1">
      <textFields count="7">
        <textField/>
        <textField/>
        <textField/>
        <textField/>
        <textField/>
        <textField/>
        <textField/>
      </textFields>
    </textPr>
  </connection>
  <connection id="17" xr16:uid="{00000000-0015-0000-FFFF-FFFF12000000}" name="ABC_1_ctrl4" type="6" refreshedVersion="2" deleted="1" background="1" saveData="1">
    <textPr prompt="0" codePage="850" sourceFile="h:\temp\ABC_1_ctrl.csv" thousands=" " tab="0" comma="1">
      <textFields count="7">
        <textField/>
        <textField/>
        <textField/>
        <textField/>
        <textField/>
        <textField/>
        <textField/>
      </textFields>
    </textPr>
  </connection>
  <connection id="18" xr16:uid="{00000000-0015-0000-FFFF-FFFF13000000}" name="ABC_1_ctrl5" type="6" refreshedVersion="2" deleted="1" background="1" saveData="1">
    <textPr prompt="0" codePage="850" sourceFile="h:\temp\ABC_1_ctrl.csv" thousands=" " tab="0" comma="1">
      <textFields count="7">
        <textField/>
        <textField/>
        <textField/>
        <textField/>
        <textField/>
        <textField/>
        <textField/>
      </textFields>
    </textPr>
  </connection>
  <connection id="19" xr16:uid="{00000000-0015-0000-FFFF-FFFF14000000}" name="ABC_1_ctrl6" type="6" refreshedVersion="2" deleted="1" background="1" saveData="1">
    <textPr prompt="0" codePage="850" sourceFile="h:\temp\ABC_1_ctrl.csv" thousands=" " tab="0" comma="1">
      <textFields count="7">
        <textField/>
        <textField/>
        <textField/>
        <textField/>
        <textField/>
        <textField/>
        <textField/>
      </textFields>
    </textPr>
  </connection>
  <connection id="20" xr16:uid="{00000000-0015-0000-FFFF-FFFF15000000}" name="ABC_1_ctrl7" type="6" refreshedVersion="2" deleted="1" background="1" saveData="1">
    <textPr prompt="0" codePage="850" sourceFile="h:\temp\ABC_1_ctrl.csv" thousands=" " tab="0" comma="1">
      <textFields count="7">
        <textField/>
        <textField/>
        <textField/>
        <textField/>
        <textField/>
        <textField/>
        <textField/>
      </textFields>
    </textPr>
  </connection>
  <connection id="21" xr16:uid="{00000000-0015-0000-FFFF-FFFF16000000}" name="ABC_1_ctrl8" type="6" refreshedVersion="2" deleted="1" background="1" saveData="1">
    <textPr prompt="0" codePage="850" sourceFile="h:\temp\ABC_1_ctrl.csv" thousands=" " tab="0" comma="1">
      <textFields count="7">
        <textField/>
        <textField/>
        <textField/>
        <textField/>
        <textField/>
        <textField/>
        <textField/>
      </textFields>
    </textPr>
  </connection>
  <connection id="22" xr16:uid="{00000000-0015-0000-FFFF-FFFF17000000}" name="ABC_1_ctrl9" type="6" refreshedVersion="2" deleted="1" background="1" saveData="1">
    <textPr prompt="0" codePage="850" sourceFile="h:\temp\ABC_1_ctrl.csv" thousands=" " tab="0" comma="1">
      <textFields count="7">
        <textField/>
        <textField/>
        <textField/>
        <textField/>
        <textField/>
        <textField/>
        <textField/>
      </textFields>
    </textPr>
  </connection>
  <connection id="23" xr16:uid="{00000000-0015-0000-FFFF-FFFF18000000}" name="ABC_1_devc" type="6" refreshedVersion="2" deleted="1" background="1" saveData="1">
    <textPr prompt="0" codePage="850" sourceFile="h:\temp\ABC_1_devc.csv" thousands=" " tab="0" comma="1">
      <textFields count="7">
        <textField/>
        <textField/>
        <textField/>
        <textField/>
        <textField/>
        <textField/>
        <textField/>
      </textFields>
    </textPr>
  </connection>
  <connection id="24" xr16:uid="{00000000-0015-0000-FFFF-FFFF19000000}" name="ABC_1_devc1" type="6" refreshedVersion="2" deleted="1" background="1" saveData="1">
    <textPr prompt="0" codePage="850" sourceFile="h:\temp\ABC_1_devc.csv" thousands=" " tab="0" comma="1">
      <textFields count="7">
        <textField/>
        <textField/>
        <textField/>
        <textField/>
        <textField/>
        <textField/>
        <textField/>
      </textFields>
    </textPr>
  </connection>
  <connection id="25" xr16:uid="{00000000-0015-0000-FFFF-FFFF1A000000}" name="ABC_1_devc2" type="6" refreshedVersion="2" deleted="1" background="1" saveData="1">
    <textPr prompt="0" codePage="850" sourceFile="h:\temp\ABC_1_devc.csv" thousands=" " tab="0" comma="1">
      <textFields count="7">
        <textField/>
        <textField/>
        <textField/>
        <textField/>
        <textField/>
        <textField/>
        <textField/>
      </textFields>
    </textPr>
  </connection>
  <connection id="26" xr16:uid="{00000000-0015-0000-FFFF-FFFF1E000000}" name="ABC_1_devc6" type="6" refreshedVersion="2" deleted="1" background="1" saveData="1">
    <textPr prompt="0" codePage="850" sourceFile="h:\temp\ABC_1_devc.csv" thousands=" " tab="0" comma="1">
      <textFields count="7">
        <textField/>
        <textField/>
        <textField/>
        <textField/>
        <textField/>
        <textField/>
        <textField/>
      </textFields>
    </textPr>
  </connection>
  <connection id="27" xr16:uid="{00000000-0015-0000-FFFF-FFFF1F000000}" name="ABC_1_devc7" type="6" refreshedVersion="2" deleted="1" background="1" saveData="1">
    <textPr prompt="0" codePage="850" sourceFile="h:\temp\ABC_1_devc.csv" thousands=" " tab="0" comma="1">
      <textFields count="7">
        <textField/>
        <textField/>
        <textField/>
        <textField/>
        <textField/>
        <textField/>
        <textField/>
      </textFields>
    </textPr>
  </connection>
  <connection id="28" xr16:uid="{00000000-0015-0000-FFFF-FFFF20000000}" name="ABC_1_devc8" type="6" refreshedVersion="2" deleted="1" background="1" saveData="1">
    <textPr prompt="0" codePage="850" sourceFile="h:\temp\ABC_1_devc.csv" thousands=" " tab="0" comma="1">
      <textFields count="7">
        <textField/>
        <textField/>
        <textField/>
        <textField/>
        <textField/>
        <textField/>
        <textField/>
      </textFields>
    </textPr>
  </connection>
  <connection id="29" xr16:uid="{00000000-0015-0000-FFFF-FFFF21000000}" name="ABC_1_hrr" type="6" refreshedVersion="2" deleted="1" background="1" saveData="1">
    <textPr prompt="0" codePage="850" sourceFile="h:\temp\ABC_1_hrr.csv" thousands=" " tab="0" comma="1">
      <textFields count="7">
        <textField/>
        <textField/>
        <textField/>
        <textField/>
        <textField/>
        <textField/>
        <textField/>
      </textFields>
    </textPr>
  </connection>
  <connection id="30" xr16:uid="{00000000-0015-0000-FFFF-FFFF22000000}" name="ABC_1_hrr1" type="6" refreshedVersion="2" deleted="1" background="1" saveData="1">
    <textPr prompt="0" codePage="850" sourceFile="h:\temp\ABC_1_hrr.csv" thousands=" " tab="0" comma="1">
      <textFields count="7">
        <textField/>
        <textField/>
        <textField/>
        <textField/>
        <textField/>
        <textField/>
        <textField/>
      </textFields>
    </textPr>
  </connection>
  <connection id="31" xr16:uid="{00000000-0015-0000-FFFF-FFFF23000000}" name="ABC_1_hrr10" type="6" refreshedVersion="2" deleted="1" background="1" saveData="1">
    <textPr prompt="0" codePage="850" sourceFile="h:\temp\ABC_1_hrr.csv" thousands=" " tab="0" comma="1">
      <textFields count="7">
        <textField/>
        <textField/>
        <textField/>
        <textField/>
        <textField/>
        <textField/>
        <textField/>
      </textFields>
    </textPr>
  </connection>
  <connection id="32" xr16:uid="{00000000-0015-0000-FFFF-FFFF24000000}" name="ABC_1_hrr11" type="6" refreshedVersion="2" deleted="1" background="1" saveData="1">
    <textPr prompt="0" codePage="850" sourceFile="h:\temp\ABC_1_hrr.csv" thousands=" " tab="0" comma="1">
      <textFields count="7">
        <textField/>
        <textField/>
        <textField/>
        <textField/>
        <textField/>
        <textField/>
        <textField/>
      </textFields>
    </textPr>
  </connection>
  <connection id="33" xr16:uid="{00000000-0015-0000-FFFF-FFFF25000000}" name="ABC_1_hrr12" type="6" refreshedVersion="2" deleted="1" background="1" saveData="1">
    <textPr prompt="0" codePage="850" sourceFile="h:\temp\ABC_1_hrr.csv" thousands=" " tab="0" comma="1">
      <textFields count="7">
        <textField/>
        <textField/>
        <textField/>
        <textField/>
        <textField/>
        <textField/>
        <textField/>
      </textFields>
    </textPr>
  </connection>
  <connection id="34" xr16:uid="{00000000-0015-0000-FFFF-FFFF26000000}" name="ABC_1_hrr13" type="6" refreshedVersion="2" deleted="1" background="1" saveData="1">
    <textPr prompt="0" codePage="850" sourceFile="h:\temp\ABC_1_hrr.csv" thousands=" " tab="0" comma="1">
      <textFields count="7">
        <textField/>
        <textField/>
        <textField/>
        <textField/>
        <textField/>
        <textField/>
        <textField/>
      </textFields>
    </textPr>
  </connection>
  <connection id="35" xr16:uid="{00000000-0015-0000-FFFF-FFFF27000000}" name="ABC_1_hrr14" type="6" refreshedVersion="2" deleted="1" background="1" saveData="1">
    <textPr prompt="0" codePage="850" sourceFile="h:\temp\ABC_1_hrr.csv" thousands=" " tab="0" comma="1">
      <textFields count="7">
        <textField/>
        <textField/>
        <textField/>
        <textField/>
        <textField/>
        <textField/>
        <textField/>
      </textFields>
    </textPr>
  </connection>
  <connection id="36" xr16:uid="{00000000-0015-0000-FFFF-FFFF28000000}" name="ABC_1_hrr15" type="6" refreshedVersion="2" deleted="1" background="1" saveData="1">
    <textPr prompt="0" codePage="850" sourceFile="h:\temp\ABC_1_hrr.csv" thousands=" " tab="0" comma="1">
      <textFields count="7">
        <textField/>
        <textField/>
        <textField/>
        <textField/>
        <textField/>
        <textField/>
        <textField/>
      </textFields>
    </textPr>
  </connection>
  <connection id="37" xr16:uid="{00000000-0015-0000-FFFF-FFFF29000000}" name="ABC_1_hrr16" type="6" refreshedVersion="2" deleted="1" background="1" saveData="1">
    <textPr prompt="0" codePage="850" sourceFile="h:\temp\ABC_1_hrr.csv" thousands=" " tab="0" comma="1">
      <textFields count="7">
        <textField/>
        <textField/>
        <textField/>
        <textField/>
        <textField/>
        <textField/>
        <textField/>
      </textFields>
    </textPr>
  </connection>
  <connection id="38" xr16:uid="{00000000-0015-0000-FFFF-FFFF2A000000}" name="ABC_1_hrr17" type="6" refreshedVersion="2" deleted="1" background="1" saveData="1">
    <textPr prompt="0" codePage="850" sourceFile="h:\temp\ABC_1_hrr.csv" thousands=" " tab="0" comma="1">
      <textFields count="7">
        <textField/>
        <textField/>
        <textField/>
        <textField/>
        <textField/>
        <textField/>
        <textField/>
      </textFields>
    </textPr>
  </connection>
  <connection id="39" xr16:uid="{00000000-0015-0000-FFFF-FFFF2B000000}" name="ABC_1_hrr18" type="6" refreshedVersion="2" deleted="1" background="1" saveData="1">
    <textPr prompt="0" codePage="850" sourceFile="h:\temp\ABC_1_hrr.csv" thousands=" " tab="0" comma="1">
      <textFields count="7">
        <textField/>
        <textField/>
        <textField/>
        <textField/>
        <textField/>
        <textField/>
        <textField/>
      </textFields>
    </textPr>
  </connection>
  <connection id="40" xr16:uid="{00000000-0015-0000-FFFF-FFFF2D000000}" name="ABC_1_hrr2" type="6" refreshedVersion="2" deleted="1" background="1" saveData="1">
    <textPr prompt="0" codePage="850" sourceFile="h:\temp\ABC_1_hrr.csv" thousands=" " tab="0" comma="1">
      <textFields count="7">
        <textField/>
        <textField/>
        <textField/>
        <textField/>
        <textField/>
        <textField/>
        <textField/>
      </textFields>
    </textPr>
  </connection>
  <connection id="41" xr16:uid="{00000000-0015-0000-FFFF-FFFF38000000}" name="ABC_1_hrr3" type="6" refreshedVersion="2" deleted="1" background="1" saveData="1">
    <textPr prompt="0" codePage="850" sourceFile="h:\temp\ABC_1_hrr.csv" thousands=" " tab="0" comma="1">
      <textFields count="7">
        <textField/>
        <textField/>
        <textField/>
        <textField/>
        <textField/>
        <textField/>
        <textField/>
      </textFields>
    </textPr>
  </connection>
  <connection id="42" xr16:uid="{00000000-0015-0000-FFFF-FFFF41000000}" name="ABC_1_hrr38" type="6" refreshedVersion="2" deleted="1" background="1" saveData="1">
    <textPr prompt="0" codePage="850" sourceFile="h:\temp\ABC_1_hrr.csv" thousands=" " tab="0" comma="1">
      <textFields count="7">
        <textField/>
        <textField/>
        <textField/>
        <textField/>
        <textField/>
        <textField/>
        <textField/>
      </textFields>
    </textPr>
  </connection>
  <connection id="43" xr16:uid="{00000000-0015-0000-FFFF-FFFF42000000}" name="ABC_1_hrr39" type="6" refreshedVersion="2" deleted="1" background="1" saveData="1">
    <textPr prompt="0" codePage="850" sourceFile="h:\temp\ABC_1_hrr.csv" thousands=" " tab="0" comma="1">
      <textFields count="7">
        <textField/>
        <textField/>
        <textField/>
        <textField/>
        <textField/>
        <textField/>
        <textField/>
      </textFields>
    </textPr>
  </connection>
  <connection id="44" xr16:uid="{00000000-0015-0000-FFFF-FFFF43000000}" name="ABC_1_hrr4" type="6" refreshedVersion="2" deleted="1" background="1" saveData="1">
    <textPr prompt="0" codePage="850" sourceFile="h:\temp\ABC_1_hrr.csv" thousands=" " tab="0" comma="1">
      <textFields count="7">
        <textField/>
        <textField/>
        <textField/>
        <textField/>
        <textField/>
        <textField/>
        <textField/>
      </textFields>
    </textPr>
  </connection>
  <connection id="45" xr16:uid="{00000000-0015-0000-FFFF-FFFF44000000}" name="ABC_1_hrr40" type="6" refreshedVersion="2" deleted="1" background="1" saveData="1">
    <textPr prompt="0" codePage="850" sourceFile="h:\temp\ABC_1_hrr.csv" thousands=" " tab="0" comma="1">
      <textFields count="7">
        <textField/>
        <textField/>
        <textField/>
        <textField/>
        <textField/>
        <textField/>
        <textField/>
      </textFields>
    </textPr>
  </connection>
  <connection id="46" xr16:uid="{00000000-0015-0000-FFFF-FFFF45000000}" name="ABC_1_hrr41" type="6" refreshedVersion="2" deleted="1" background="1" saveData="1">
    <textPr prompt="0" codePage="850" sourceFile="h:\temp\ABC_1_hrr.csv" thousands=" " tab="0" comma="1">
      <textFields count="7">
        <textField/>
        <textField/>
        <textField/>
        <textField/>
        <textField/>
        <textField/>
        <textField/>
      </textFields>
    </textPr>
  </connection>
  <connection id="47" xr16:uid="{00000000-0015-0000-FFFF-FFFF46000000}" name="ABC_1_hrr42" type="6" refreshedVersion="2" deleted="1" background="1" saveData="1">
    <textPr prompt="0" codePage="850" sourceFile="h:\temp\ABC_1_hrr.csv" thousands=" " tab="0" comma="1">
      <textFields count="7">
        <textField/>
        <textField/>
        <textField/>
        <textField/>
        <textField/>
        <textField/>
        <textField/>
      </textFields>
    </textPr>
  </connection>
  <connection id="48" xr16:uid="{00000000-0015-0000-FFFF-FFFF47000000}" name="ABC_1_hrr43" type="6" refreshedVersion="2" deleted="1" background="1" saveData="1">
    <textPr prompt="0" codePage="850" sourceFile="h:\temp\ABC_1_hrr.csv" thousands=" " tab="0" comma="1">
      <textFields count="7">
        <textField/>
        <textField/>
        <textField/>
        <textField/>
        <textField/>
        <textField/>
        <textField/>
      </textFields>
    </textPr>
  </connection>
  <connection id="49" xr16:uid="{00000000-0015-0000-FFFF-FFFF48000000}" name="ABC_1_hrr44" type="6" refreshedVersion="2" deleted="1" background="1" saveData="1">
    <textPr prompt="0" codePage="850" sourceFile="h:\temp\ABC_1_hrr.csv" thousands=" " tab="0" comma="1">
      <textFields count="7">
        <textField/>
        <textField/>
        <textField/>
        <textField/>
        <textField/>
        <textField/>
        <textField/>
      </textFields>
    </textPr>
  </connection>
  <connection id="50" xr16:uid="{00000000-0015-0000-FFFF-FFFF49000000}" name="ABC_1_hrr45" type="6" refreshedVersion="2" deleted="1" background="1" saveData="1">
    <textPr prompt="0" codePage="850" sourceFile="h:\temp\ABC_1_hrr.csv" thousands=" " tab="0" comma="1">
      <textFields count="7">
        <textField/>
        <textField/>
        <textField/>
        <textField/>
        <textField/>
        <textField/>
        <textField/>
      </textFields>
    </textPr>
  </connection>
  <connection id="51" xr16:uid="{00000000-0015-0000-FFFF-FFFF4A000000}" name="ABC_1_hrr46" type="6" refreshedVersion="2" deleted="1" background="1" saveData="1">
    <textPr prompt="0" codePage="850" sourceFile="h:\temp\ABC_1_hrr.csv" thousands=" " tab="0" comma="1">
      <textFields count="7">
        <textField/>
        <textField/>
        <textField/>
        <textField/>
        <textField/>
        <textField/>
        <textField/>
      </textFields>
    </textPr>
  </connection>
  <connection id="52" xr16:uid="{00000000-0015-0000-FFFF-FFFF4B000000}" name="ABC_1_hrr47" type="6" refreshedVersion="2" deleted="1" background="1" saveData="1">
    <textPr prompt="0" codePage="850" sourceFile="h:\temp\ABC_1_hrr.csv" thousands=" " tab="0" comma="1">
      <textFields count="7">
        <textField/>
        <textField/>
        <textField/>
        <textField/>
        <textField/>
        <textField/>
        <textField/>
      </textFields>
    </textPr>
  </connection>
  <connection id="53" xr16:uid="{00000000-0015-0000-FFFF-FFFF4C000000}" name="ABC_1_hrr48" type="6" refreshedVersion="2" deleted="1" background="1" saveData="1">
    <textPr prompt="0" codePage="850" sourceFile="h:\temp\ABC_1_hrr.csv" thousands=" " tab="0" comma="1">
      <textFields count="7">
        <textField/>
        <textField/>
        <textField/>
        <textField/>
        <textField/>
        <textField/>
        <textField/>
      </textFields>
    </textPr>
  </connection>
  <connection id="54" xr16:uid="{00000000-0015-0000-FFFF-FFFF4D000000}" name="ABC_1_hrr49" type="6" refreshedVersion="2" deleted="1" background="1" saveData="1">
    <textPr prompt="0" codePage="850" sourceFile="h:\temp\ABC_1_hrr.csv" thousands=" " tab="0" comma="1">
      <textFields count="7">
        <textField/>
        <textField/>
        <textField/>
        <textField/>
        <textField/>
        <textField/>
        <textField/>
      </textFields>
    </textPr>
  </connection>
  <connection id="55" xr16:uid="{00000000-0015-0000-FFFF-FFFF4E000000}" name="ABC_1_hrr5" type="6" refreshedVersion="2" deleted="1" background="1" saveData="1">
    <textPr prompt="0" codePage="850" sourceFile="h:\temp\ABC_1_hrr.csv" thousands=" " tab="0" comma="1">
      <textFields count="7">
        <textField/>
        <textField/>
        <textField/>
        <textField/>
        <textField/>
        <textField/>
        <textField/>
      </textFields>
    </textPr>
  </connection>
  <connection id="56" xr16:uid="{00000000-0015-0000-FFFF-FFFF4F000000}" name="ABC_1_hrr50" type="6" refreshedVersion="2" deleted="1" background="1" saveData="1">
    <textPr prompt="0" codePage="850" sourceFile="h:\temp\ABC_1_hrr.csv" thousands=" " tab="0" comma="1">
      <textFields count="7">
        <textField/>
        <textField/>
        <textField/>
        <textField/>
        <textField/>
        <textField/>
        <textField/>
      </textFields>
    </textPr>
  </connection>
  <connection id="57" xr16:uid="{00000000-0015-0000-FFFF-FFFF50000000}" name="ABC_1_hrr51" type="6" refreshedVersion="2" deleted="1" background="1" saveData="1">
    <textPr prompt="0" codePage="850" sourceFile="h:\temp\ABC_1_hrr.csv" thousands=" " tab="0" comma="1">
      <textFields count="7">
        <textField/>
        <textField/>
        <textField/>
        <textField/>
        <textField/>
        <textField/>
        <textField/>
      </textFields>
    </textPr>
  </connection>
  <connection id="58" xr16:uid="{00000000-0015-0000-FFFF-FFFF51000000}" name="ABC_1_hrr52" type="6" refreshedVersion="2" deleted="1" background="1" saveData="1">
    <textPr prompt="0" codePage="850" sourceFile="h:\temp\ABC_1_hrr.csv" thousands=" " tab="0" comma="1">
      <textFields count="7">
        <textField/>
        <textField/>
        <textField/>
        <textField/>
        <textField/>
        <textField/>
        <textField/>
      </textFields>
    </textPr>
  </connection>
  <connection id="59" xr16:uid="{00000000-0015-0000-FFFF-FFFF52000000}" name="ABC_1_hrr53" type="6" refreshedVersion="2" deleted="1" background="1" saveData="1">
    <textPr prompt="0" codePage="850" sourceFile="h:\temp\ABC_1_hrr.csv" thousands=" " tab="0" comma="1">
      <textFields count="7">
        <textField/>
        <textField/>
        <textField/>
        <textField/>
        <textField/>
        <textField/>
        <textField/>
      </textFields>
    </textPr>
  </connection>
  <connection id="60" xr16:uid="{00000000-0015-0000-FFFF-FFFF53000000}" name="ABC_1_hrr54" type="6" refreshedVersion="2" deleted="1" background="1" saveData="1">
    <textPr prompt="0" codePage="850" sourceFile="h:\temp\ABC_1_hrr.csv" thousands=" " tab="0" comma="1">
      <textFields count="7">
        <textField/>
        <textField/>
        <textField/>
        <textField/>
        <textField/>
        <textField/>
        <textField/>
      </textFields>
    </textPr>
  </connection>
  <connection id="61" xr16:uid="{00000000-0015-0000-FFFF-FFFF54000000}" name="ABC_1_hrr55" type="6" refreshedVersion="2" deleted="1" background="1" saveData="1">
    <textPr prompt="0" codePage="850" sourceFile="h:\temp\ABC_1_hrr.csv" thousands=" " tab="0" comma="1">
      <textFields count="7">
        <textField/>
        <textField/>
        <textField/>
        <textField/>
        <textField/>
        <textField/>
        <textField/>
      </textFields>
    </textPr>
  </connection>
  <connection id="62" xr16:uid="{00000000-0015-0000-FFFF-FFFF55000000}" name="ABC_1_hrr56" type="6" refreshedVersion="2" deleted="1" background="1" saveData="1">
    <textPr prompt="0" codePage="850" sourceFile="h:\temp\ABC_1_hrr.csv" thousands=" " tab="0" comma="1">
      <textFields count="7">
        <textField/>
        <textField/>
        <textField/>
        <textField/>
        <textField/>
        <textField/>
        <textField/>
      </textFields>
    </textPr>
  </connection>
  <connection id="63" xr16:uid="{00000000-0015-0000-FFFF-FFFF56000000}" name="ABC_1_hrr6" type="6" refreshedVersion="2" deleted="1" background="1" saveData="1">
    <textPr prompt="0" codePage="850" sourceFile="h:\temp\ABC_1_hrr.csv" thousands=" " tab="0" comma="1">
      <textFields count="7">
        <textField/>
        <textField/>
        <textField/>
        <textField/>
        <textField/>
        <textField/>
        <textField/>
      </textFields>
    </textPr>
  </connection>
  <connection id="64" xr16:uid="{00000000-0015-0000-FFFF-FFFF57000000}" name="ABC_1_hrr7" type="6" refreshedVersion="2" deleted="1" background="1" saveData="1">
    <textPr prompt="0" codePage="850" sourceFile="h:\temp\ABC_1_hrr.csv" thousands=" " tab="0" comma="1">
      <textFields count="7">
        <textField/>
        <textField/>
        <textField/>
        <textField/>
        <textField/>
        <textField/>
        <textField/>
      </textFields>
    </textPr>
  </connection>
  <connection id="65" xr16:uid="{00000000-0015-0000-FFFF-FFFF58000000}" name="ABC_1_hrr8" type="6" refreshedVersion="2" deleted="1" background="1" saveData="1">
    <textPr prompt="0" codePage="850" sourceFile="h:\temp\ABC_1_hrr.csv" thousands=" " tab="0" comma="1">
      <textFields count="7">
        <textField/>
        <textField/>
        <textField/>
        <textField/>
        <textField/>
        <textField/>
        <textField/>
      </textFields>
    </textPr>
  </connection>
  <connection id="66" xr16:uid="{00000000-0015-0000-FFFF-FFFF59000000}" name="ABC_1_hrr9" type="6" refreshedVersion="2" deleted="1" background="1" saveData="1">
    <textPr prompt="0" codePage="850" sourceFile="h:\temp\ABC_1_hrr.csv" thousands=" " tab="0" comma="1">
      <textFields count="7">
        <textField/>
        <textField/>
        <textField/>
        <textField/>
        <textField/>
        <textField/>
        <textField/>
      </textFields>
    </textPr>
  </connection>
  <connection id="67" xr16:uid="{00000000-0015-0000-FFFF-FFFF5A000000}" name="ABC_100_hrr" type="6" refreshedVersion="2" deleted="1" background="1" saveData="1">
    <textPr prompt="0" codePage="850" sourceFile="h:\temp\ABC_100_hrr.csv" thousands=" " tab="0" comma="1">
      <textFields count="7">
        <textField/>
        <textField/>
        <textField/>
        <textField/>
        <textField/>
        <textField/>
        <textField/>
      </textFields>
    </textPr>
  </connection>
  <connection id="68" xr16:uid="{00000000-0015-0000-FFFF-FFFF5C000000}" name="ABC_100_hrr2" type="6" refreshedVersion="2" deleted="1" background="1" saveData="1">
    <textPr prompt="0" codePage="850" sourceFile="h:\temp\ABC_100_hrr.csv" thousands=" " tab="0" comma="1">
      <textFields count="7">
        <textField/>
        <textField/>
        <textField/>
        <textField/>
        <textField/>
        <textField/>
        <textField/>
      </textFields>
    </textPr>
  </connection>
  <connection id="69" xr16:uid="{00000000-0015-0000-FFFF-FFFF5D000000}" name="ABC_2_hrr" type="6" refreshedVersion="2" deleted="1" background="1" saveData="1">
    <textPr prompt="0" codePage="850" sourceFile="h:\temp\ABC_2_hrr.csv" thousands=" " tab="0" comma="1">
      <textFields count="7">
        <textField/>
        <textField/>
        <textField/>
        <textField/>
        <textField/>
        <textField/>
        <textField/>
      </textFields>
    </textPr>
  </connection>
  <connection id="70" xr16:uid="{00000000-0015-0000-FFFF-FFFF5E000000}" name="ABC_2_hrr1" type="6" refreshedVersion="2" deleted="1" background="1" saveData="1">
    <textPr prompt="0" codePage="850" sourceFile="h:\temp\ABC_2_hrr.csv" thousands=" " tab="0" comma="1">
      <textFields count="7">
        <textField/>
        <textField/>
        <textField/>
        <textField/>
        <textField/>
        <textField/>
        <textField/>
      </textFields>
    </textPr>
  </connection>
  <connection id="71" xr16:uid="{00000000-0015-0000-FFFF-FFFF61000000}" name="ABC_2_hrr4" type="6" refreshedVersion="2" deleted="1" background="1" saveData="1">
    <textPr prompt="0" codePage="850" sourceFile="h:\temp\ABC_2_hrr.csv" thousands=" " tab="0" comma="1">
      <textFields count="7">
        <textField/>
        <textField/>
        <textField/>
        <textField/>
        <textField/>
        <textField/>
        <textField/>
      </textFields>
    </textPr>
  </connection>
  <connection id="72" xr16:uid="{00000000-0015-0000-FFFF-FFFF62000000}" name="ABC_2_hrr5" type="6" refreshedVersion="2" deleted="1" background="1" saveData="1">
    <textPr prompt="0" codePage="850" sourceFile="h:\temp\ABC_2_hrr.csv" thousands=" " tab="0" comma="1">
      <textFields count="7">
        <textField/>
        <textField/>
        <textField/>
        <textField/>
        <textField/>
        <textField/>
        <textField/>
      </textFields>
    </textPr>
  </connection>
  <connection id="73" xr16:uid="{00000000-0015-0000-FFFF-FFFF63000000}" name="ABC_3_hrr" type="6" refreshedVersion="2" deleted="1" background="1" saveData="1">
    <textPr prompt="0" codePage="850" sourceFile="h:\temp\ABC_3_hrr.csv" thousands=" " tab="0" comma="1">
      <textFields count="7">
        <textField/>
        <textField/>
        <textField/>
        <textField/>
        <textField/>
        <textField/>
        <textField/>
      </textFields>
    </textPr>
  </connection>
  <connection id="74" xr16:uid="{00000000-0015-0000-FFFF-FFFF64000000}" name="ABC_3_hrr1" type="6" refreshedVersion="2" deleted="1" background="1" saveData="1">
    <textPr prompt="0" codePage="850" sourceFile="h:\temp\ABC_3_hrr.csv" thousands=" " tab="0" comma="1">
      <textFields count="7">
        <textField/>
        <textField/>
        <textField/>
        <textField/>
        <textField/>
        <textField/>
        <textField/>
      </textFields>
    </textPr>
  </connection>
  <connection id="75" xr16:uid="{00000000-0015-0000-FFFF-FFFF65000000}" name="ABC_3_hrr10" type="6" refreshedVersion="2" deleted="1" background="1" saveData="1">
    <textPr prompt="0" codePage="850" sourceFile="h:\temp\ABC_3_hrr.csv" thousands=" " tab="0" comma="1">
      <textFields count="7">
        <textField/>
        <textField/>
        <textField/>
        <textField/>
        <textField/>
        <textField/>
        <textField/>
      </textFields>
    </textPr>
  </connection>
  <connection id="76" xr16:uid="{00000000-0015-0000-FFFF-FFFF66000000}" name="ABC_3_hrr11" type="6" refreshedVersion="2" deleted="1" background="1" saveData="1">
    <textPr prompt="0" codePage="850" sourceFile="h:\temp\ABC_3_hrr.csv" thousands=" " tab="0" comma="1">
      <textFields count="7">
        <textField/>
        <textField/>
        <textField/>
        <textField/>
        <textField/>
        <textField/>
        <textField/>
      </textFields>
    </textPr>
  </connection>
  <connection id="77" xr16:uid="{00000000-0015-0000-FFFF-FFFF67000000}" name="ABC_3_hrr12" type="6" refreshedVersion="2" deleted="1" background="1" saveData="1">
    <textPr prompt="0" codePage="850" sourceFile="h:\temp\ABC_3_hrr.csv" thousands=" " tab="0" comma="1">
      <textFields count="7">
        <textField/>
        <textField/>
        <textField/>
        <textField/>
        <textField/>
        <textField/>
        <textField/>
      </textFields>
    </textPr>
  </connection>
  <connection id="78" xr16:uid="{00000000-0015-0000-FFFF-FFFF68000000}" name="ABC_3_hrr13" type="6" refreshedVersion="2" deleted="1" background="1" saveData="1">
    <textPr prompt="0" codePage="850" sourceFile="h:\temp\ABC_3_hrr.csv" thousands=" " tab="0" comma="1">
      <textFields count="7">
        <textField/>
        <textField/>
        <textField/>
        <textField/>
        <textField/>
        <textField/>
        <textField/>
      </textFields>
    </textPr>
  </connection>
  <connection id="79" xr16:uid="{00000000-0015-0000-FFFF-FFFF69000000}" name="ABC_3_hrr14" type="6" refreshedVersion="2" deleted="1" background="1" saveData="1">
    <textPr prompt="0" codePage="850" sourceFile="h:\temp\ABC_3_hrr.csv" thousands=" " tab="0" comma="1">
      <textFields count="7">
        <textField/>
        <textField/>
        <textField/>
        <textField/>
        <textField/>
        <textField/>
        <textField/>
      </textFields>
    </textPr>
  </connection>
  <connection id="80" xr16:uid="{00000000-0015-0000-FFFF-FFFF6A000000}" name="ABC_3_hrr2" type="6" refreshedVersion="2" deleted="1" background="1" saveData="1">
    <textPr prompt="0" codePage="850" sourceFile="h:\temp\ABC_3_hrr.csv" thousands=" " tab="0" comma="1">
      <textFields count="7">
        <textField/>
        <textField/>
        <textField/>
        <textField/>
        <textField/>
        <textField/>
        <textField/>
      </textFields>
    </textPr>
  </connection>
  <connection id="81" xr16:uid="{00000000-0015-0000-FFFF-FFFF6B000000}" name="ABC_3_hrr3" type="6" refreshedVersion="2" deleted="1" background="1" saveData="1">
    <textPr prompt="0" codePage="850" sourceFile="h:\temp\ABC_3_hrr.csv" thousands=" " tab="0" comma="1">
      <textFields count="7">
        <textField/>
        <textField/>
        <textField/>
        <textField/>
        <textField/>
        <textField/>
        <textField/>
      </textFields>
    </textPr>
  </connection>
  <connection id="82" xr16:uid="{00000000-0015-0000-FFFF-FFFF6C000000}" name="ABC_3_hrr4" type="6" refreshedVersion="2" deleted="1" background="1" saveData="1">
    <textPr prompt="0" codePage="850" sourceFile="h:\temp\ABC_3_hrr.csv" thousands=" " tab="0" comma="1">
      <textFields count="7">
        <textField/>
        <textField/>
        <textField/>
        <textField/>
        <textField/>
        <textField/>
        <textField/>
      </textFields>
    </textPr>
  </connection>
  <connection id="83" xr16:uid="{00000000-0015-0000-FFFF-FFFF72000000}" name="example_1" type="6" refreshedVersion="2" deleted="1" background="1" saveData="1">
    <textPr prompt="0" codePage="850" sourceFile="h:\temp\example_1.tso" thousands=" " tab="0" comma="1">
      <textFields count="7">
        <textField/>
        <textField/>
        <textField/>
        <textField/>
        <textField/>
        <textField/>
        <textField/>
      </textFields>
    </textPr>
  </connection>
  <connection id="84" xr16:uid="{00000000-0015-0000-FFFF-FFFF7B000000}" name="example_1_devc105" type="6" refreshedVersion="2" deleted="1" background="1" saveData="1">
    <textPr prompt="0" codePage="850" sourceFile="h:\temp\example_1_devc.csv" thousands=" " tab="0" comma="1">
      <textFields count="7">
        <textField/>
        <textField/>
        <textField/>
        <textField/>
        <textField/>
        <textField/>
        <textField/>
      </textFields>
    </textPr>
  </connection>
  <connection id="85" xr16:uid="{00000000-0015-0000-FFFF-FFFFDD000000}" name="example_1_hrr" type="6" refreshedVersion="2" deleted="1" background="1" saveData="1">
    <textPr prompt="0" codePage="850" sourceFile="H:\Temp\example_1_hrr.csv" thousands=" " tab="0" comma="1">
      <textFields count="7">
        <textField/>
        <textField/>
        <textField/>
        <textField/>
        <textField/>
        <textField/>
        <textField/>
      </textFields>
    </textPr>
  </connection>
  <connection id="86" xr16:uid="{00000000-0015-0000-FFFF-FFFFDE000000}" name="example_1_hrr1" type="6" refreshedVersion="2" deleted="1" background="1" saveData="1">
    <textPr prompt="0" codePage="850" sourceFile="H:\Temp\example_1_hrr.csv" thousands=" " tab="0" comma="1">
      <textFields count="7">
        <textField/>
        <textField/>
        <textField/>
        <textField/>
        <textField/>
        <textField/>
        <textField/>
      </textFields>
    </textPr>
  </connection>
  <connection id="87" xr16:uid="{00000000-0015-0000-FFFF-FFFFDF000000}" name="example_1_hrr10" type="6" refreshedVersion="2" deleted="1" background="1" saveData="1">
    <textPr prompt="0" codePage="850" sourceFile="H:\Temp\example_1_hrr.csv" thousands=" " tab="0" comma="1">
      <textFields count="7">
        <textField/>
        <textField/>
        <textField/>
        <textField/>
        <textField/>
        <textField/>
        <textField/>
      </textFields>
    </textPr>
  </connection>
  <connection id="88" xr16:uid="{00000000-0015-0000-FFFF-FFFFEA000000}" name="example_1_hrr11" type="6" refreshedVersion="2" deleted="1" background="1" saveData="1">
    <textPr prompt="0" codePage="850" sourceFile="h:\temp\example_1_hrr.csv" thousands=" " tab="0" comma="1">
      <textFields count="7">
        <textField/>
        <textField/>
        <textField/>
        <textField/>
        <textField/>
        <textField/>
        <textField/>
      </textFields>
    </textPr>
  </connection>
  <connection id="89" xr16:uid="{00000000-0015-0000-FFFF-FFFFF5000000}" name="example_1_hrr12" type="6" refreshedVersion="2" deleted="1" background="1" saveData="1">
    <textPr prompt="0" codePage="850" sourceFile="h:\temp\example_1_hrr.csv" thousands=" " tab="0" comma="1">
      <textFields count="7">
        <textField/>
        <textField/>
        <textField/>
        <textField/>
        <textField/>
        <textField/>
        <textField/>
      </textFields>
    </textPr>
  </connection>
  <connection id="90" xr16:uid="{00000000-0015-0000-FFFF-FFFF00010000}" name="example_1_hrr13" type="6" refreshedVersion="2" deleted="1" background="1" saveData="1">
    <textPr prompt="0" codePage="850" sourceFile="h:\temp\example_1_hrr.csv" thousands=" " tab="0" comma="1">
      <textFields count="7">
        <textField/>
        <textField/>
        <textField/>
        <textField/>
        <textField/>
        <textField/>
        <textField/>
      </textFields>
    </textPr>
  </connection>
  <connection id="91" xr16:uid="{00000000-0015-0000-FFFF-FFFF0B010000}" name="example_1_hrr14" type="6" refreshedVersion="2" deleted="1" background="1" saveData="1">
    <textPr prompt="0" codePage="850" sourceFile="h:\temp\example_1_hrr.csv" thousands=" " tab="0" comma="1">
      <textFields count="7">
        <textField/>
        <textField/>
        <textField/>
        <textField/>
        <textField/>
        <textField/>
        <textField/>
      </textFields>
    </textPr>
  </connection>
  <connection id="92" xr16:uid="{00000000-0015-0000-FFFF-FFFF16010000}" name="example_1_hrr15" type="6" refreshedVersion="2" deleted="1" background="1" saveData="1">
    <textPr prompt="0" codePage="850" sourceFile="h:\temp\example_1_hrr.csv" thousands=" " tab="0" comma="1">
      <textFields count="7">
        <textField/>
        <textField/>
        <textField/>
        <textField/>
        <textField/>
        <textField/>
        <textField/>
      </textFields>
    </textPr>
  </connection>
  <connection id="93" xr16:uid="{00000000-0015-0000-FFFF-FFFF21010000}" name="example_1_hrr16" type="6" refreshedVersion="2" deleted="1" background="1" saveData="1">
    <textPr prompt="0" codePage="850" sourceFile="h:\temp\example_1_hrr.csv" thousands=" " tab="0" comma="1">
      <textFields count="7">
        <textField/>
        <textField/>
        <textField/>
        <textField/>
        <textField/>
        <textField/>
        <textField/>
      </textFields>
    </textPr>
  </connection>
  <connection id="94" xr16:uid="{00000000-0015-0000-FFFF-FFFF2C010000}" name="example_1_hrr17" type="6" refreshedVersion="2" deleted="1" background="1" saveData="1">
    <textPr prompt="0" codePage="850" sourceFile="h:\temp\example_1_hrr.csv" thousands=" " tab="0" comma="1">
      <textFields count="7">
        <textField/>
        <textField/>
        <textField/>
        <textField/>
        <textField/>
        <textField/>
        <textField/>
      </textFields>
    </textPr>
  </connection>
  <connection id="95" xr16:uid="{00000000-0015-0000-FFFF-FFFF37010000}" name="example_1_hrr18" type="6" refreshedVersion="2" deleted="1" background="1" saveData="1">
    <textPr prompt="0" codePage="850" sourceFile="H:\Temp\example_1_hrr.csv" thousands=" " tab="0" comma="1">
      <textFields count="7">
        <textField/>
        <textField/>
        <textField/>
        <textField/>
        <textField/>
        <textField/>
        <textField/>
      </textFields>
    </textPr>
  </connection>
  <connection id="96" xr16:uid="{00000000-0015-0000-FFFF-FFFF42010000}" name="example_1_hrr19" type="6" refreshedVersion="2" deleted="1" background="1" saveData="1">
    <textPr prompt="0" codePage="850" sourceFile="H:\Temp\example_1_hrr.csv" thousands=" " tab="0" comma="1">
      <textFields count="7">
        <textField/>
        <textField/>
        <textField/>
        <textField/>
        <textField/>
        <textField/>
        <textField/>
      </textFields>
    </textPr>
  </connection>
  <connection id="97" xr16:uid="{00000000-0015-0000-FFFF-FFFF4D010000}" name="example_1_hrr2" type="6" refreshedVersion="2" deleted="1" background="1" saveData="1">
    <textPr prompt="0" codePage="850" sourceFile="H:\Temp\example_1_hrr.csv" thousands=" " tab="0" comma="1">
      <textFields count="7">
        <textField/>
        <textField/>
        <textField/>
        <textField/>
        <textField/>
        <textField/>
        <textField/>
      </textFields>
    </textPr>
  </connection>
  <connection id="98" xr16:uid="{00000000-0015-0000-FFFF-FFFF4E010000}" name="example_1_hrr20" type="6" refreshedVersion="2" deleted="1" background="1" saveData="1">
    <textPr prompt="0" codePage="850" sourceFile="H:\Temp\example_1_hrr.csv" thousands=" " tab="0" comma="1">
      <textFields count="7">
        <textField/>
        <textField/>
        <textField/>
        <textField/>
        <textField/>
        <textField/>
        <textField/>
      </textFields>
    </textPr>
  </connection>
  <connection id="99" xr16:uid="{00000000-0015-0000-FFFF-FFFF59010000}" name="example_1_hrr21" type="6" refreshedVersion="2" deleted="1" background="1" saveData="1">
    <textPr prompt="0" codePage="850" sourceFile="H:\Temp\example_1_hrr.csv" thousands=" " tab="0" comma="1">
      <textFields count="7">
        <textField/>
        <textField/>
        <textField/>
        <textField/>
        <textField/>
        <textField/>
        <textField/>
      </textFields>
    </textPr>
  </connection>
  <connection id="100" xr16:uid="{00000000-0015-0000-FFFF-FFFF64010000}" name="example_1_hrr22" type="6" refreshedVersion="2" deleted="1" background="1" saveData="1">
    <textPr prompt="0" codePage="850" sourceFile="H:\Temp\example_1_hrr.csv" thousands=" " tab="0" comma="1">
      <textFields count="7">
        <textField/>
        <textField/>
        <textField/>
        <textField/>
        <textField/>
        <textField/>
        <textField/>
      </textFields>
    </textPr>
  </connection>
  <connection id="101" xr16:uid="{00000000-0015-0000-FFFF-FFFF6F010000}" name="example_1_hrr23" type="6" refreshedVersion="2" deleted="1" background="1" saveData="1">
    <textPr prompt="0" codePage="850" sourceFile="H:\Temp\example_1_hrr.csv" thousands=" " tab="0" comma="1">
      <textFields count="7">
        <textField/>
        <textField/>
        <textField/>
        <textField/>
        <textField/>
        <textField/>
        <textField/>
      </textFields>
    </textPr>
  </connection>
  <connection id="102" xr16:uid="{00000000-0015-0000-FFFF-FFFF7A010000}" name="example_1_hrr24" type="6" refreshedVersion="2" deleted="1" background="1" saveData="1">
    <textPr prompt="0" codePage="850" sourceFile="H:\Temp\example_1_hrr.csv" thousands=" " tab="0" comma="1">
      <textFields count="7">
        <textField/>
        <textField/>
        <textField/>
        <textField/>
        <textField/>
        <textField/>
        <textField/>
      </textFields>
    </textPr>
  </connection>
  <connection id="103" xr16:uid="{00000000-0015-0000-FFFF-FFFF85010000}" name="example_1_hrr25" type="6" refreshedVersion="2" deleted="1" background="1" saveData="1">
    <textPr prompt="0" codePage="850" sourceFile="H:\Temp\example_1_hrr.csv" thousands=" " tab="0" comma="1">
      <textFields count="7">
        <textField/>
        <textField/>
        <textField/>
        <textField/>
        <textField/>
        <textField/>
        <textField/>
      </textFields>
    </textPr>
  </connection>
  <connection id="104" xr16:uid="{00000000-0015-0000-FFFF-FFFF88010000}" name="example_1_hrr252" type="6" refreshedVersion="2" deleted="1" background="1" saveData="1">
    <textPr prompt="0" codePage="850" sourceFile="h:\temp\example_1_hrr.csv" thousands=" " tab="0" comma="1">
      <textFields count="7">
        <textField/>
        <textField/>
        <textField/>
        <textField/>
        <textField/>
        <textField/>
        <textField/>
      </textFields>
    </textPr>
  </connection>
  <connection id="105" xr16:uid="{00000000-0015-0000-FFFF-FFFF89010000}" name="example_1_hrr253" type="6" refreshedVersion="2" deleted="1" background="1" saveData="1">
    <textPr prompt="0" codePage="850" sourceFile="h:\temp\example_1_hrr.csv" thousands=" " tab="0" comma="1">
      <textFields count="7">
        <textField/>
        <textField/>
        <textField/>
        <textField/>
        <textField/>
        <textField/>
        <textField/>
      </textFields>
    </textPr>
  </connection>
  <connection id="106" xr16:uid="{00000000-0015-0000-FFFF-FFFF8A010000}" name="example_1_hrr254" type="6" refreshedVersion="2" deleted="1" background="1" saveData="1">
    <textPr prompt="0" codePage="850" sourceFile="h:\temp\example_1_hrr.csv" thousands=" " tab="0" comma="1">
      <textFields count="7">
        <textField/>
        <textField/>
        <textField/>
        <textField/>
        <textField/>
        <textField/>
        <textField/>
      </textFields>
    </textPr>
  </connection>
  <connection id="107" xr16:uid="{00000000-0015-0000-FFFF-FFFF8B010000}" name="example_1_hrr255" type="6" refreshedVersion="2" deleted="1" background="1" saveData="1">
    <textPr prompt="0" codePage="850" sourceFile="h:\temp\example_1_hrr.csv" thousands=" " tab="0" comma="1">
      <textFields count="7">
        <textField/>
        <textField/>
        <textField/>
        <textField/>
        <textField/>
        <textField/>
        <textField/>
      </textFields>
    </textPr>
  </connection>
  <connection id="108" xr16:uid="{00000000-0015-0000-FFFF-FFFF8C010000}" name="example_1_hrr256" type="6" refreshedVersion="2" deleted="1" background="1" saveData="1">
    <textPr prompt="0" codePage="850" sourceFile="h:\temp\example_1_hrr.csv" thousands=" " tab="0" comma="1">
      <textFields count="7">
        <textField/>
        <textField/>
        <textField/>
        <textField/>
        <textField/>
        <textField/>
        <textField/>
      </textFields>
    </textPr>
  </connection>
  <connection id="109" xr16:uid="{00000000-0015-0000-FFFF-FFFF8D010000}" name="example_1_hrr257" type="6" refreshedVersion="2" deleted="1" background="1" saveData="1">
    <textPr prompt="0" codePage="850" sourceFile="h:\temp\example_1_hrr.csv" thousands=" " tab="0" comma="1">
      <textFields count="7">
        <textField/>
        <textField/>
        <textField/>
        <textField/>
        <textField/>
        <textField/>
        <textField/>
      </textFields>
    </textPr>
  </connection>
  <connection id="110" xr16:uid="{00000000-0015-0000-FFFF-FFFF8E010000}" name="example_1_hrr258" type="6" refreshedVersion="2" deleted="1" background="1" saveData="1">
    <textPr prompt="0" codePage="850" sourceFile="h:\temp\example_1_hrr.csv" thousands=" " tab="0" comma="1">
      <textFields count="7">
        <textField/>
        <textField/>
        <textField/>
        <textField/>
        <textField/>
        <textField/>
        <textField/>
      </textFields>
    </textPr>
  </connection>
  <connection id="111" xr16:uid="{00000000-0015-0000-FFFF-FFFF8F010000}" name="example_1_hrr259" type="6" refreshedVersion="2" deleted="1" background="1" saveData="1">
    <textPr prompt="0" codePage="850" sourceFile="h:\temp\example_1_hrr.csv" thousands=" " tab="0" comma="1">
      <textFields count="7">
        <textField/>
        <textField/>
        <textField/>
        <textField/>
        <textField/>
        <textField/>
        <textField/>
      </textFields>
    </textPr>
  </connection>
  <connection id="112" xr16:uid="{00000000-0015-0000-FFFF-FFFF90010000}" name="example_1_hrr26" type="6" refreshedVersion="2" deleted="1" background="1" saveData="1">
    <textPr prompt="0" codePage="850" sourceFile="H:\Temp\example_1_hrr.csv" thousands=" " tab="0" comma="1">
      <textFields count="7">
        <textField/>
        <textField/>
        <textField/>
        <textField/>
        <textField/>
        <textField/>
        <textField/>
      </textFields>
    </textPr>
  </connection>
  <connection id="113" xr16:uid="{00000000-0015-0000-FFFF-FFFF91010000}" name="example_1_hrr260" type="6" refreshedVersion="2" deleted="1" background="1" saveData="1">
    <textPr prompt="0" codePage="850" sourceFile="h:\temp\example_1_hrr.csv" thousands=" " tab="0" comma="1">
      <textFields count="7">
        <textField/>
        <textField/>
        <textField/>
        <textField/>
        <textField/>
        <textField/>
        <textField/>
      </textFields>
    </textPr>
  </connection>
  <connection id="114" xr16:uid="{00000000-0015-0000-FFFF-FFFF92010000}" name="example_1_hrr261" type="6" refreshedVersion="2" deleted="1" background="1" saveData="1">
    <textPr prompt="0" codePage="850" sourceFile="h:\temp\example_1_hrr.csv" thousands=" " tab="0" comma="1">
      <textFields count="7">
        <textField/>
        <textField/>
        <textField/>
        <textField/>
        <textField/>
        <textField/>
        <textField/>
      </textFields>
    </textPr>
  </connection>
  <connection id="115" xr16:uid="{00000000-0015-0000-FFFF-FFFF93010000}" name="example_1_hrr262" type="6" refreshedVersion="2" deleted="1" background="1" saveData="1">
    <textPr prompt="0" codePage="850" sourceFile="h:\temp\example_1_hrr.csv" thousands=" " tab="0" comma="1">
      <textFields count="7">
        <textField/>
        <textField/>
        <textField/>
        <textField/>
        <textField/>
        <textField/>
        <textField/>
      </textFields>
    </textPr>
  </connection>
  <connection id="116" xr16:uid="{00000000-0015-0000-FFFF-FFFF94010000}" name="example_1_hrr263" type="6" refreshedVersion="2" deleted="1" background="1" saveData="1">
    <textPr prompt="0" codePage="850" sourceFile="h:\temp\example_1_hrr.csv" thousands=" " tab="0" comma="1">
      <textFields count="7">
        <textField/>
        <textField/>
        <textField/>
        <textField/>
        <textField/>
        <textField/>
        <textField/>
      </textFields>
    </textPr>
  </connection>
  <connection id="117" xr16:uid="{00000000-0015-0000-FFFF-FFFF95010000}" name="example_1_hrr264" type="6" refreshedVersion="2" deleted="1" background="1" saveData="1">
    <textPr prompt="0" codePage="850" sourceFile="h:\temp\example_1_hrr.csv" thousands=" " tab="0" comma="1">
      <textFields count="7">
        <textField/>
        <textField/>
        <textField/>
        <textField/>
        <textField/>
        <textField/>
        <textField/>
      </textFields>
    </textPr>
  </connection>
  <connection id="118" xr16:uid="{00000000-0015-0000-FFFF-FFFF96010000}" name="example_1_hrr265" type="6" refreshedVersion="2" deleted="1" background="1" saveData="1">
    <textPr prompt="0" codePage="850" sourceFile="h:\temp\example_1_hrr.csv" thousands=" " tab="0" comma="1">
      <textFields count="7">
        <textField/>
        <textField/>
        <textField/>
        <textField/>
        <textField/>
        <textField/>
        <textField/>
      </textFields>
    </textPr>
  </connection>
  <connection id="119" xr16:uid="{00000000-0015-0000-FFFF-FFFF97010000}" name="example_1_hrr266" type="6" refreshedVersion="2" deleted="1" background="1" saveData="1">
    <textPr prompt="0" codePage="850" sourceFile="h:\temp\example_1_hrr.csv" thousands=" " tab="0" comma="1">
      <textFields count="7">
        <textField/>
        <textField/>
        <textField/>
        <textField/>
        <textField/>
        <textField/>
        <textField/>
      </textFields>
    </textPr>
  </connection>
  <connection id="120" xr16:uid="{00000000-0015-0000-FFFF-FFFF98010000}" name="example_1_hrr267" type="6" refreshedVersion="2" deleted="1" background="1" saveData="1">
    <textPr prompt="0" codePage="850" sourceFile="h:\temp\example_1_hrr.csv" thousands=" " tab="0" comma="1">
      <textFields count="7">
        <textField/>
        <textField/>
        <textField/>
        <textField/>
        <textField/>
        <textField/>
        <textField/>
      </textFields>
    </textPr>
  </connection>
  <connection id="121" xr16:uid="{00000000-0015-0000-FFFF-FFFF99010000}" name="example_1_hrr268" type="6" refreshedVersion="2" deleted="1" background="1" saveData="1">
    <textPr prompt="0" codePage="850" sourceFile="h:\temp\example_1_hrr.csv" thousands=" " tab="0" comma="1">
      <textFields count="7">
        <textField/>
        <textField/>
        <textField/>
        <textField/>
        <textField/>
        <textField/>
        <textField/>
      </textFields>
    </textPr>
  </connection>
  <connection id="122" xr16:uid="{00000000-0015-0000-FFFF-FFFF9A010000}" name="example_1_hrr269" type="6" refreshedVersion="2" deleted="1" background="1" saveData="1">
    <textPr prompt="0" codePage="850" sourceFile="h:\temp\example_1_hrr.csv" thousands=" " tab="0" comma="1">
      <textFields count="7">
        <textField/>
        <textField/>
        <textField/>
        <textField/>
        <textField/>
        <textField/>
        <textField/>
      </textFields>
    </textPr>
  </connection>
  <connection id="123" xr16:uid="{00000000-0015-0000-FFFF-FFFF9B010000}" name="example_1_hrr27" type="6" refreshedVersion="2" deleted="1" background="1" saveData="1">
    <textPr prompt="0" codePage="850" sourceFile="H:\Temp\example_1_hrr.csv" thousands=" " tab="0" comma="1">
      <textFields count="7">
        <textField/>
        <textField/>
        <textField/>
        <textField/>
        <textField/>
        <textField/>
        <textField/>
      </textFields>
    </textPr>
  </connection>
  <connection id="124" xr16:uid="{00000000-0015-0000-FFFF-FFFF9C010000}" name="example_1_hrr270" type="6" refreshedVersion="2" deleted="1" background="1" saveData="1">
    <textPr prompt="0" codePage="850" sourceFile="h:\temp\example_1_hrr.csv" thousands=" " tab="0" comma="1">
      <textFields count="7">
        <textField/>
        <textField/>
        <textField/>
        <textField/>
        <textField/>
        <textField/>
        <textField/>
      </textFields>
    </textPr>
  </connection>
  <connection id="125" xr16:uid="{00000000-0015-0000-FFFF-FFFF9D010000}" name="example_1_hrr271" type="6" refreshedVersion="2" deleted="1" background="1" saveData="1">
    <textPr prompt="0" codePage="850" sourceFile="h:\temp\example_1_hrr.csv" thousands=" " tab="0" comma="1">
      <textFields count="7">
        <textField/>
        <textField/>
        <textField/>
        <textField/>
        <textField/>
        <textField/>
        <textField/>
      </textFields>
    </textPr>
  </connection>
  <connection id="126" xr16:uid="{00000000-0015-0000-FFFF-FFFF9E010000}" name="example_1_hrr272" type="6" refreshedVersion="2" deleted="1" background="1" saveData="1">
    <textPr prompt="0" codePage="850" sourceFile="h:\temp\example_1_hrr.csv" thousands=" " tab="0" comma="1">
      <textFields count="7">
        <textField/>
        <textField/>
        <textField/>
        <textField/>
        <textField/>
        <textField/>
        <textField/>
      </textFields>
    </textPr>
  </connection>
  <connection id="127" xr16:uid="{00000000-0015-0000-FFFF-FFFF9F010000}" name="example_1_hrr273" type="6" refreshedVersion="2" deleted="1" background="1" saveData="1">
    <textPr prompt="0" codePage="850" sourceFile="h:\temp\example_1_hrr.csv" thousands=" " tab="0" comma="1">
      <textFields count="7">
        <textField/>
        <textField/>
        <textField/>
        <textField/>
        <textField/>
        <textField/>
        <textField/>
      </textFields>
    </textPr>
  </connection>
  <connection id="128" xr16:uid="{00000000-0015-0000-FFFF-FFFFA0010000}" name="example_1_hrr274" type="6" refreshedVersion="2" deleted="1" background="1" saveData="1">
    <textPr prompt="0" codePage="850" sourceFile="h:\temp\example_1_hrr.csv" thousands=" " tab="0" comma="1">
      <textFields count="7">
        <textField/>
        <textField/>
        <textField/>
        <textField/>
        <textField/>
        <textField/>
        <textField/>
      </textFields>
    </textPr>
  </connection>
  <connection id="129" xr16:uid="{00000000-0015-0000-FFFF-FFFFA1010000}" name="example_1_hrr275" type="6" refreshedVersion="2" deleted="1" background="1" saveData="1">
    <textPr prompt="0" codePage="850" sourceFile="h:\temp\example_1_hrr.csv" thousands=" " tab="0" comma="1">
      <textFields count="7">
        <textField/>
        <textField/>
        <textField/>
        <textField/>
        <textField/>
        <textField/>
        <textField/>
      </textFields>
    </textPr>
  </connection>
  <connection id="130" xr16:uid="{00000000-0015-0000-FFFF-FFFFA2010000}" name="example_1_hrr276" type="6" refreshedVersion="2" deleted="1" background="1" saveData="1">
    <textPr prompt="0" codePage="850" sourceFile="h:\temp\example_1_hrr.csv" thousands=" " tab="0" comma="1">
      <textFields count="7">
        <textField/>
        <textField/>
        <textField/>
        <textField/>
        <textField/>
        <textField/>
        <textField/>
      </textFields>
    </textPr>
  </connection>
  <connection id="131" xr16:uid="{00000000-0015-0000-FFFF-FFFFA3010000}" name="example_1_hrr277" type="6" refreshedVersion="2" deleted="1" background="1" saveData="1">
    <textPr prompt="0" codePage="850" sourceFile="h:\temp\example_1_hrr.csv" thousands=" " tab="0" comma="1">
      <textFields count="7">
        <textField/>
        <textField/>
        <textField/>
        <textField/>
        <textField/>
        <textField/>
        <textField/>
      </textFields>
    </textPr>
  </connection>
  <connection id="132" xr16:uid="{00000000-0015-0000-FFFF-FFFFA4010000}" name="example_1_hrr278" type="6" refreshedVersion="2" deleted="1" background="1" saveData="1">
    <textPr prompt="0" codePage="850" sourceFile="h:\temp\example_1_hrr.csv" thousands=" " tab="0" comma="1">
      <textFields count="7">
        <textField/>
        <textField/>
        <textField/>
        <textField/>
        <textField/>
        <textField/>
        <textField/>
      </textFields>
    </textPr>
  </connection>
  <connection id="133" xr16:uid="{00000000-0015-0000-FFFF-FFFFA5010000}" name="example_1_hrr279" type="6" refreshedVersion="2" deleted="1" background="1" saveData="1">
    <textPr prompt="0" codePage="850" sourceFile="h:\temp\example_1_hrr.csv" thousands=" " tab="0" comma="1">
      <textFields count="7">
        <textField/>
        <textField/>
        <textField/>
        <textField/>
        <textField/>
        <textField/>
        <textField/>
      </textFields>
    </textPr>
  </connection>
  <connection id="134" xr16:uid="{00000000-0015-0000-FFFF-FFFFA6010000}" name="example_1_hrr28" type="6" refreshedVersion="2" deleted="1" background="1" saveData="1">
    <textPr prompt="0" codePage="850" sourceFile="H:\Temp\example_1_hrr.csv" thousands=" " tab="0" comma="1">
      <textFields count="7">
        <textField/>
        <textField/>
        <textField/>
        <textField/>
        <textField/>
        <textField/>
        <textField/>
      </textFields>
    </textPr>
  </connection>
  <connection id="135" xr16:uid="{00000000-0015-0000-FFFF-FFFFA7010000}" name="example_1_hrr280" type="6" refreshedVersion="2" deleted="1" background="1" saveData="1">
    <textPr prompt="0" codePage="850" sourceFile="h:\temp\example_1_hrr.csv" thousands=" " tab="0" comma="1">
      <textFields count="7">
        <textField/>
        <textField/>
        <textField/>
        <textField/>
        <textField/>
        <textField/>
        <textField/>
      </textFields>
    </textPr>
  </connection>
  <connection id="136" xr16:uid="{00000000-0015-0000-FFFF-FFFFA8010000}" name="example_1_hrr281" type="6" refreshedVersion="2" deleted="1" background="1" saveData="1">
    <textPr prompt="0" codePage="850" sourceFile="h:\temp\example_1_hrr.csv" thousands=" " tab="0" comma="1">
      <textFields count="7">
        <textField/>
        <textField/>
        <textField/>
        <textField/>
        <textField/>
        <textField/>
        <textField/>
      </textFields>
    </textPr>
  </connection>
  <connection id="137" xr16:uid="{00000000-0015-0000-FFFF-FFFFA9010000}" name="example_1_hrr282" type="6" refreshedVersion="2" deleted="1" background="1" saveData="1">
    <textPr prompt="0" codePage="850" sourceFile="h:\temp\example_1_hrr.csv" thousands=" " tab="0" comma="1">
      <textFields count="7">
        <textField/>
        <textField/>
        <textField/>
        <textField/>
        <textField/>
        <textField/>
        <textField/>
      </textFields>
    </textPr>
  </connection>
  <connection id="138" xr16:uid="{00000000-0015-0000-FFFF-FFFFAA010000}" name="example_1_hrr283" type="6" refreshedVersion="2" deleted="1" background="1" saveData="1">
    <textPr prompt="0" codePage="850" sourceFile="h:\temp\example_1_hrr.csv" thousands=" " tab="0" comma="1">
      <textFields count="7">
        <textField/>
        <textField/>
        <textField/>
        <textField/>
        <textField/>
        <textField/>
        <textField/>
      </textFields>
    </textPr>
  </connection>
  <connection id="139" xr16:uid="{00000000-0015-0000-FFFF-FFFFAB010000}" name="example_1_hrr284" type="6" refreshedVersion="2" deleted="1" background="1" saveData="1">
    <textPr prompt="0" codePage="850" sourceFile="h:\temp\example_1_hrr.csv" thousands=" " tab="0" comma="1">
      <textFields count="7">
        <textField/>
        <textField/>
        <textField/>
        <textField/>
        <textField/>
        <textField/>
        <textField/>
      </textFields>
    </textPr>
  </connection>
  <connection id="140" xr16:uid="{00000000-0015-0000-FFFF-FFFFAC010000}" name="example_1_hrr285" type="6" refreshedVersion="2" deleted="1" background="1" saveData="1">
    <textPr prompt="0" codePage="850" sourceFile="h:\temp\example_1_hrr.csv" thousands=" " tab="0" comma="1">
      <textFields count="7">
        <textField/>
        <textField/>
        <textField/>
        <textField/>
        <textField/>
        <textField/>
        <textField/>
      </textFields>
    </textPr>
  </connection>
  <connection id="141" xr16:uid="{00000000-0015-0000-FFFF-FFFFAD010000}" name="example_1_hrr286" type="6" refreshedVersion="2" deleted="1" background="1" saveData="1">
    <textPr prompt="0" codePage="850" sourceFile="h:\temp\example_1_hrr.csv" thousands=" " tab="0" comma="1">
      <textFields count="7">
        <textField/>
        <textField/>
        <textField/>
        <textField/>
        <textField/>
        <textField/>
        <textField/>
      </textFields>
    </textPr>
  </connection>
  <connection id="142" xr16:uid="{00000000-0015-0000-FFFF-FFFFAE010000}" name="example_1_hrr287" type="6" refreshedVersion="2" deleted="1" background="1" saveData="1">
    <textPr prompt="0" codePage="850" sourceFile="h:\temp\example_1_hrr.csv" thousands=" " tab="0" comma="1">
      <textFields count="7">
        <textField/>
        <textField/>
        <textField/>
        <textField/>
        <textField/>
        <textField/>
        <textField/>
      </textFields>
    </textPr>
  </connection>
  <connection id="143" xr16:uid="{00000000-0015-0000-FFFF-FFFFAF010000}" name="example_1_hrr288" type="6" refreshedVersion="2" deleted="1" background="1" saveData="1">
    <textPr prompt="0" codePage="850" sourceFile="h:\temp\example_1_hrr.csv" thousands=" " tab="0" comma="1">
      <textFields count="7">
        <textField/>
        <textField/>
        <textField/>
        <textField/>
        <textField/>
        <textField/>
        <textField/>
      </textFields>
    </textPr>
  </connection>
  <connection id="144" xr16:uid="{00000000-0015-0000-FFFF-FFFFB0010000}" name="example_1_hrr289" type="6" refreshedVersion="2" deleted="1" background="1" saveData="1">
    <textPr prompt="0" codePage="850" sourceFile="h:\temp\example_1_hrr.csv" thousands=" " tab="0" comma="1">
      <textFields count="7">
        <textField/>
        <textField/>
        <textField/>
        <textField/>
        <textField/>
        <textField/>
        <textField/>
      </textFields>
    </textPr>
  </connection>
  <connection id="145" xr16:uid="{00000000-0015-0000-FFFF-FFFFB1010000}" name="example_1_hrr29" type="6" refreshedVersion="2" deleted="1" background="1" saveData="1">
    <textPr prompt="0" codePage="850" sourceFile="H:\temp\example_1_hrr.csv" thousands=" " tab="0" comma="1">
      <textFields count="7">
        <textField/>
        <textField/>
        <textField/>
        <textField/>
        <textField/>
        <textField/>
        <textField/>
      </textFields>
    </textPr>
  </connection>
  <connection id="146" xr16:uid="{00000000-0015-0000-FFFF-FFFFB2010000}" name="example_1_hrr290" type="6" refreshedVersion="2" deleted="1" background="1" saveData="1">
    <textPr prompt="0" codePage="850" sourceFile="h:\temp\example_1_hrr.csv" thousands=" " tab="0" comma="1">
      <textFields count="7">
        <textField/>
        <textField/>
        <textField/>
        <textField/>
        <textField/>
        <textField/>
        <textField/>
      </textFields>
    </textPr>
  </connection>
  <connection id="147" xr16:uid="{00000000-0015-0000-FFFF-FFFFB3010000}" name="example_1_hrr291" type="6" refreshedVersion="2" deleted="1" background="1" saveData="1">
    <textPr prompt="0" codePage="850" sourceFile="H:\temp\example_1_hrr.csv" thousands=" " tab="0" comma="1">
      <textFields count="7">
        <textField/>
        <textField/>
        <textField/>
        <textField/>
        <textField/>
        <textField/>
        <textField/>
      </textFields>
    </textPr>
  </connection>
  <connection id="148" xr16:uid="{00000000-0015-0000-FFFF-FFFFB4010000}" name="example_1_hrr292" type="6" refreshedVersion="2" deleted="1" background="1" saveData="1">
    <textPr prompt="0" codePage="850" sourceFile="H:\Temp\example_1_hrr.csv" thousands=" " tab="0" comma="1">
      <textFields count="7">
        <textField/>
        <textField/>
        <textField/>
        <textField/>
        <textField/>
        <textField/>
        <textField/>
      </textFields>
    </textPr>
  </connection>
  <connection id="149" xr16:uid="{00000000-0015-0000-FFFF-FFFFB5010000}" name="example_1_hrr293" type="6" refreshedVersion="2" deleted="1" background="1" saveData="1">
    <textPr prompt="0" codePage="850" sourceFile="H:\Temp\example_1_hrr.csv" thousands=" " tab="0" comma="1">
      <textFields count="7">
        <textField/>
        <textField/>
        <textField/>
        <textField/>
        <textField/>
        <textField/>
        <textField/>
      </textFields>
    </textPr>
  </connection>
  <connection id="150" xr16:uid="{00000000-0015-0000-FFFF-FFFFB6010000}" name="example_1_hrr294" type="6" refreshedVersion="2" deleted="1" background="1" saveData="1">
    <textPr prompt="0" codePage="850" sourceFile="H:\Temp\example_1_hrr.csv" thousands=" " tab="0" comma="1">
      <textFields count="7">
        <textField/>
        <textField/>
        <textField/>
        <textField/>
        <textField/>
        <textField/>
        <textField/>
      </textFields>
    </textPr>
  </connection>
  <connection id="151" xr16:uid="{00000000-0015-0000-FFFF-FFFFB7010000}" name="example_1_hrr295" type="6" refreshedVersion="2" deleted="1" background="1" saveData="1">
    <textPr prompt="0" codePage="850" sourceFile="H:\Temp\example_1_hrr.csv" thousands=" " tab="0" comma="1">
      <textFields count="7">
        <textField/>
        <textField/>
        <textField/>
        <textField/>
        <textField/>
        <textField/>
        <textField/>
      </textFields>
    </textPr>
  </connection>
  <connection id="152" xr16:uid="{00000000-0015-0000-FFFF-FFFFB8010000}" name="example_1_hrr296" type="6" refreshedVersion="2" deleted="1" background="1" saveData="1">
    <textPr prompt="0" codePage="850" sourceFile="H:\Temp\example_1_hrr.csv" thousands=" " tab="0" comma="1">
      <textFields count="7">
        <textField/>
        <textField/>
        <textField/>
        <textField/>
        <textField/>
        <textField/>
        <textField/>
      </textFields>
    </textPr>
  </connection>
  <connection id="153" xr16:uid="{00000000-0015-0000-FFFF-FFFFB9010000}" name="example_1_hrr297" type="6" refreshedVersion="2" deleted="1" background="1" saveData="1">
    <textPr prompt="0" codePage="850" sourceFile="H:\Temp\example_1_hrr.csv" thousands=" " tab="0" comma="1">
      <textFields count="7">
        <textField/>
        <textField/>
        <textField/>
        <textField/>
        <textField/>
        <textField/>
        <textField/>
      </textFields>
    </textPr>
  </connection>
  <connection id="154" xr16:uid="{00000000-0015-0000-FFFF-FFFFBA010000}" name="example_1_hrr298" type="6" refreshedVersion="2" deleted="1" background="1" saveData="1">
    <textPr prompt="0" codePage="850" sourceFile="H:\Temp\example_1_hrr.csv" thousands=" " tab="0" comma="1">
      <textFields count="7">
        <textField/>
        <textField/>
        <textField/>
        <textField/>
        <textField/>
        <textField/>
        <textField/>
      </textFields>
    </textPr>
  </connection>
  <connection id="155" xr16:uid="{00000000-0015-0000-FFFF-FFFFBB010000}" name="example_1_hrr299" type="6" refreshedVersion="2" deleted="1" background="1" saveData="1">
    <textPr prompt="0" codePage="850" sourceFile="H:\Temp\example_1_hrr.csv" thousands=" " tab="0" comma="1">
      <textFields count="7">
        <textField/>
        <textField/>
        <textField/>
        <textField/>
        <textField/>
        <textField/>
        <textField/>
      </textFields>
    </textPr>
  </connection>
  <connection id="156" xr16:uid="{00000000-0015-0000-FFFF-FFFFBC010000}" name="example_1_hrr3" type="6" refreshedVersion="2" deleted="1" background="1" saveData="1">
    <textPr prompt="0" codePage="850" sourceFile="H:\Temp\example_1_hrr.csv" thousands=" " tab="0" comma="1">
      <textFields count="7">
        <textField/>
        <textField/>
        <textField/>
        <textField/>
        <textField/>
        <textField/>
        <textField/>
      </textFields>
    </textPr>
  </connection>
  <connection id="157" xr16:uid="{00000000-0015-0000-FFFF-FFFFBD010000}" name="example_1_hrr30" type="6" refreshedVersion="2" deleted="1" background="1" saveData="1">
    <textPr prompt="0" codePage="850" sourceFile="h:\temp\example_1_hrr.csv" thousands=" " tab="0" comma="1">
      <textFields count="7">
        <textField/>
        <textField/>
        <textField/>
        <textField/>
        <textField/>
        <textField/>
        <textField/>
      </textFields>
    </textPr>
  </connection>
  <connection id="158" xr16:uid="{00000000-0015-0000-FFFF-FFFFBE010000}" name="example_1_hrr300" type="6" refreshedVersion="2" deleted="1" background="1" saveData="1">
    <textPr prompt="0" codePage="850" sourceFile="H:\Temp\example_1_hrr.csv" thousands=" " tab="0" comma="1">
      <textFields count="7">
        <textField/>
        <textField/>
        <textField/>
        <textField/>
        <textField/>
        <textField/>
        <textField/>
      </textFields>
    </textPr>
  </connection>
  <connection id="159" xr16:uid="{00000000-0015-0000-FFFF-FFFFBF010000}" name="example_1_hrr301" type="6" refreshedVersion="2" deleted="1" background="1" saveData="1">
    <textPr prompt="0" codePage="850" sourceFile="H:\Temp\example_1_hrr.csv" thousands=" " tab="0" comma="1">
      <textFields count="7">
        <textField/>
        <textField/>
        <textField/>
        <textField/>
        <textField/>
        <textField/>
        <textField/>
      </textFields>
    </textPr>
  </connection>
  <connection id="160" xr16:uid="{00000000-0015-0000-FFFF-FFFFC0010000}" name="example_1_hrr302" type="6" refreshedVersion="2" deleted="1" background="1" saveData="1">
    <textPr prompt="0" codePage="850" sourceFile="H:\Temp\example_1_hrr.csv" thousands=" " tab="0" comma="1">
      <textFields count="7">
        <textField/>
        <textField/>
        <textField/>
        <textField/>
        <textField/>
        <textField/>
        <textField/>
      </textFields>
    </textPr>
  </connection>
  <connection id="161" xr16:uid="{00000000-0015-0000-FFFF-FFFFC1010000}" name="example_1_hrr303" type="6" refreshedVersion="2" deleted="1" background="1" saveData="1">
    <textPr prompt="0" codePage="850" sourceFile="h:\temp\example_1_hrr.csv" thousands=" " tab="0" comma="1">
      <textFields count="7">
        <textField/>
        <textField/>
        <textField/>
        <textField/>
        <textField/>
        <textField/>
        <textField/>
      </textFields>
    </textPr>
  </connection>
  <connection id="162" xr16:uid="{00000000-0015-0000-FFFF-FFFFC2010000}" name="example_1_hrr304" type="6" refreshedVersion="2" deleted="1" background="1" saveData="1">
    <textPr prompt="0" codePage="850" sourceFile="h:\temp\example_1_hrr.csv" thousands=" " tab="0" comma="1">
      <textFields count="7">
        <textField/>
        <textField/>
        <textField/>
        <textField/>
        <textField/>
        <textField/>
        <textField/>
      </textFields>
    </textPr>
  </connection>
  <connection id="163" xr16:uid="{00000000-0015-0000-FFFF-FFFFC3010000}" name="example_1_hrr305" type="6" refreshedVersion="2" deleted="1" background="1" saveData="1">
    <textPr prompt="0" codePage="850" sourceFile="h:\temp\example_1_hrr.csv" thousands=" " tab="0" comma="1">
      <textFields count="7">
        <textField/>
        <textField/>
        <textField/>
        <textField/>
        <textField/>
        <textField/>
        <textField/>
      </textFields>
    </textPr>
  </connection>
  <connection id="164" xr16:uid="{00000000-0015-0000-FFFF-FFFFC4010000}" name="example_1_hrr306" type="6" refreshedVersion="2" deleted="1" background="1" saveData="1">
    <textPr prompt="0" codePage="850" sourceFile="h:\temp\example_1_hrr.csv" thousands=" " tab="0" comma="1">
      <textFields count="7">
        <textField/>
        <textField/>
        <textField/>
        <textField/>
        <textField/>
        <textField/>
        <textField/>
      </textFields>
    </textPr>
  </connection>
  <connection id="165" xr16:uid="{00000000-0015-0000-FFFF-FFFFC5010000}" name="example_1_hrr307" type="6" refreshedVersion="2" deleted="1" background="1" saveData="1">
    <textPr prompt="0" codePage="850" sourceFile="h:\temp\example_1_hrr.csv" thousands=" " tab="0" comma="1">
      <textFields count="7">
        <textField/>
        <textField/>
        <textField/>
        <textField/>
        <textField/>
        <textField/>
        <textField/>
      </textFields>
    </textPr>
  </connection>
  <connection id="166" xr16:uid="{00000000-0015-0000-FFFF-FFFFC6010000}" name="example_1_hrr308" type="6" refreshedVersion="2" deleted="1" background="1" saveData="1">
    <textPr prompt="0" codePage="850" sourceFile="h:\temp\example_1_hrr.csv" thousands=" " tab="0" comma="1">
      <textFields count="7">
        <textField/>
        <textField/>
        <textField/>
        <textField/>
        <textField/>
        <textField/>
        <textField/>
      </textFields>
    </textPr>
  </connection>
  <connection id="167" xr16:uid="{00000000-0015-0000-FFFF-FFFFC7010000}" name="example_1_hrr309" type="6" refreshedVersion="2" deleted="1" background="1" saveData="1">
    <textPr prompt="0" codePage="850" sourceFile="h:\temp\example_1_hrr.csv" thousands=" " tab="0" comma="1">
      <textFields count="7">
        <textField/>
        <textField/>
        <textField/>
        <textField/>
        <textField/>
        <textField/>
        <textField/>
      </textFields>
    </textPr>
  </connection>
  <connection id="168" xr16:uid="{00000000-0015-0000-FFFF-FFFFC8010000}" name="example_1_hrr31" type="6" refreshedVersion="2" deleted="1" background="1" saveData="1">
    <textPr prompt="0" codePage="850" sourceFile="h:\temp\example_1_hrr.csv" thousands=" " tab="0" comma="1">
      <textFields count="7">
        <textField/>
        <textField/>
        <textField/>
        <textField/>
        <textField/>
        <textField/>
        <textField/>
      </textFields>
    </textPr>
  </connection>
  <connection id="169" xr16:uid="{00000000-0015-0000-FFFF-FFFFC9010000}" name="example_1_hrr32" type="6" refreshedVersion="2" deleted="1" background="1" saveData="1">
    <textPr prompt="0" codePage="850" sourceFile="h:\temp\example_1_hrr.csv" thousands=" " tab="0" comma="1">
      <textFields count="7">
        <textField/>
        <textField/>
        <textField/>
        <textField/>
        <textField/>
        <textField/>
        <textField/>
      </textFields>
    </textPr>
  </connection>
  <connection id="170" xr16:uid="{00000000-0015-0000-FFFF-FFFFCA010000}" name="example_1_hrr33" type="6" refreshedVersion="2" deleted="1" background="1" saveData="1">
    <textPr prompt="0" codePage="850" sourceFile="h:\temp\example_1_hrr.csv" thousands=" " tab="0" comma="1">
      <textFields count="7">
        <textField/>
        <textField/>
        <textField/>
        <textField/>
        <textField/>
        <textField/>
        <textField/>
      </textFields>
    </textPr>
  </connection>
  <connection id="171" xr16:uid="{00000000-0015-0000-FFFF-FFFFCB010000}" name="example_1_hrr34" type="6" refreshedVersion="2" deleted="1" background="1" saveData="1">
    <textPr prompt="0" codePage="850" sourceFile="h:\temp\example_1_hrr.csv" thousands=" " tab="0" comma="1">
      <textFields count="7">
        <textField/>
        <textField/>
        <textField/>
        <textField/>
        <textField/>
        <textField/>
        <textField/>
      </textFields>
    </textPr>
  </connection>
  <connection id="172" xr16:uid="{00000000-0015-0000-FFFF-FFFFCC010000}" name="example_1_hrr35" type="6" refreshedVersion="2" deleted="1" background="1" saveData="1">
    <textPr prompt="0" codePage="850" sourceFile="h:\temp\example_1_hrr.csv" thousands=" " tab="0" comma="1">
      <textFields count="7">
        <textField/>
        <textField/>
        <textField/>
        <textField/>
        <textField/>
        <textField/>
        <textField/>
      </textFields>
    </textPr>
  </connection>
  <connection id="173" xr16:uid="{00000000-0015-0000-FFFF-FFFFCD010000}" name="example_1_hrr36" type="6" refreshedVersion="2" deleted="1" background="1" saveData="1">
    <textPr prompt="0" codePage="850" sourceFile="h:\temp\example_1_hrr.csv" thousands=" " tab="0" comma="1">
      <textFields count="7">
        <textField/>
        <textField/>
        <textField/>
        <textField/>
        <textField/>
        <textField/>
        <textField/>
      </textFields>
    </textPr>
  </connection>
  <connection id="174" xr16:uid="{00000000-0015-0000-FFFF-FFFFCE010000}" name="example_1_hrr37" type="6" refreshedVersion="2" deleted="1" background="1" saveData="1">
    <textPr prompt="0" codePage="850" sourceFile="h:\temp\example_1_hrr.csv" thousands=" " tab="0" comma="1">
      <textFields count="7">
        <textField/>
        <textField/>
        <textField/>
        <textField/>
        <textField/>
        <textField/>
        <textField/>
      </textFields>
    </textPr>
  </connection>
  <connection id="175" xr16:uid="{00000000-0015-0000-FFFF-FFFFCF010000}" name="example_1_hrr38" type="6" refreshedVersion="2" deleted="1" background="1" saveData="1">
    <textPr prompt="0" codePage="850" sourceFile="h:\temp\example_1_hrr.csv" thousands=" " tab="0" comma="1">
      <textFields count="7">
        <textField/>
        <textField/>
        <textField/>
        <textField/>
        <textField/>
        <textField/>
        <textField/>
      </textFields>
    </textPr>
  </connection>
  <connection id="176" xr16:uid="{00000000-0015-0000-FFFF-FFFFD0010000}" name="example_1_hrr39" type="6" refreshedVersion="2" deleted="1" background="1" saveData="1">
    <textPr prompt="0" codePage="850" sourceFile="h:\temp\example_1_hrr.csv" thousands=" " tab="0" comma="1">
      <textFields count="7">
        <textField/>
        <textField/>
        <textField/>
        <textField/>
        <textField/>
        <textField/>
        <textField/>
      </textFields>
    </textPr>
  </connection>
  <connection id="177" xr16:uid="{00000000-0015-0000-FFFF-FFFFD1010000}" name="example_1_hrr4" type="6" refreshedVersion="2" deleted="1" background="1" saveData="1">
    <textPr prompt="0" codePage="850" sourceFile="H:\Temp\example_1_hrr.csv" thousands=" " tab="0" comma="1">
      <textFields count="7">
        <textField/>
        <textField/>
        <textField/>
        <textField/>
        <textField/>
        <textField/>
        <textField/>
      </textFields>
    </textPr>
  </connection>
  <connection id="178" xr16:uid="{00000000-0015-0000-FFFF-FFFFD2010000}" name="example_1_hrr40" type="6" refreshedVersion="2" deleted="1" background="1" saveData="1">
    <textPr prompt="0" codePage="850" sourceFile="h:\temp\example_1_hrr.csv" thousands=" " tab="0" comma="1">
      <textFields count="7">
        <textField/>
        <textField/>
        <textField/>
        <textField/>
        <textField/>
        <textField/>
        <textField/>
      </textFields>
    </textPr>
  </connection>
  <connection id="179" xr16:uid="{00000000-0015-0000-FFFF-FFFFD3010000}" name="example_1_hrr41" type="6" refreshedVersion="2" deleted="1" background="1" saveData="1">
    <textPr prompt="0" codePage="850" sourceFile="h:\temp\example_1_hrr.csv" thousands=" " tab="0" comma="1">
      <textFields count="7">
        <textField/>
        <textField/>
        <textField/>
        <textField/>
        <textField/>
        <textField/>
        <textField/>
      </textFields>
    </textPr>
  </connection>
  <connection id="180" xr16:uid="{00000000-0015-0000-FFFF-FFFFD4010000}" name="example_1_hrr42" type="6" refreshedVersion="2" deleted="1" background="1" saveData="1">
    <textPr prompt="0" codePage="850" sourceFile="h:\temp\example_1_hrr.csv" thousands=" " tab="0" comma="1">
      <textFields count="7">
        <textField/>
        <textField/>
        <textField/>
        <textField/>
        <textField/>
        <textField/>
        <textField/>
      </textFields>
    </textPr>
  </connection>
  <connection id="181" xr16:uid="{00000000-0015-0000-FFFF-FFFFD5010000}" name="example_1_hrr43" type="6" refreshedVersion="2" deleted="1" background="1" saveData="1">
    <textPr prompt="0" codePage="850" sourceFile="h:\temp\example_1_hrr.csv" thousands=" " tab="0" comma="1">
      <textFields count="7">
        <textField/>
        <textField/>
        <textField/>
        <textField/>
        <textField/>
        <textField/>
        <textField/>
      </textFields>
    </textPr>
  </connection>
  <connection id="182" xr16:uid="{00000000-0015-0000-FFFF-FFFFD6010000}" name="example_1_hrr44" type="6" refreshedVersion="2" deleted="1" background="1" saveData="1">
    <textPr prompt="0" codePage="850" sourceFile="h:\temp\example_1_hrr.csv" thousands=" " tab="0" comma="1">
      <textFields count="7">
        <textField/>
        <textField/>
        <textField/>
        <textField/>
        <textField/>
        <textField/>
        <textField/>
      </textFields>
    </textPr>
  </connection>
  <connection id="183" xr16:uid="{00000000-0015-0000-FFFF-FFFFD7010000}" name="example_1_hrr45" type="6" refreshedVersion="2" deleted="1" background="1" saveData="1">
    <textPr prompt="0" codePage="850" sourceFile="h:\temp\example_1_hrr.csv" thousands=" " tab="0" comma="1">
      <textFields count="7">
        <textField/>
        <textField/>
        <textField/>
        <textField/>
        <textField/>
        <textField/>
        <textField/>
      </textFields>
    </textPr>
  </connection>
  <connection id="184" xr16:uid="{00000000-0015-0000-FFFF-FFFFD8010000}" name="example_1_hrr46" type="6" refreshedVersion="2" deleted="1" background="1" saveData="1">
    <textPr prompt="0" codePage="850" sourceFile="h:\temp\example_1_hrr.csv" thousands=" " tab="0" comma="1">
      <textFields count="7">
        <textField/>
        <textField/>
        <textField/>
        <textField/>
        <textField/>
        <textField/>
        <textField/>
      </textFields>
    </textPr>
  </connection>
  <connection id="185" xr16:uid="{00000000-0015-0000-FFFF-FFFFD9010000}" name="example_1_hrr47" type="6" refreshedVersion="2" deleted="1" background="1" saveData="1">
    <textPr prompt="0" codePage="850" sourceFile="h:\temp\example_1_hrr.csv" thousands=" " tab="0" comma="1">
      <textFields count="7">
        <textField/>
        <textField/>
        <textField/>
        <textField/>
        <textField/>
        <textField/>
        <textField/>
      </textFields>
    </textPr>
  </connection>
  <connection id="186" xr16:uid="{00000000-0015-0000-FFFF-FFFFDA010000}" name="example_1_hrr48" type="6" refreshedVersion="2" deleted="1" background="1" saveData="1">
    <textPr prompt="0" codePage="850" sourceFile="h:\temp\example_1_hrr.csv" thousands=" " tab="0" comma="1">
      <textFields count="7">
        <textField/>
        <textField/>
        <textField/>
        <textField/>
        <textField/>
        <textField/>
        <textField/>
      </textFields>
    </textPr>
  </connection>
  <connection id="187" xr16:uid="{00000000-0015-0000-FFFF-FFFFDB010000}" name="example_1_hrr49" type="6" refreshedVersion="2" deleted="1" background="1" saveData="1">
    <textPr prompt="0" codePage="850" sourceFile="h:\temp\example_1_hrr.csv" thousands=" " tab="0" comma="1">
      <textFields count="7">
        <textField/>
        <textField/>
        <textField/>
        <textField/>
        <textField/>
        <textField/>
        <textField/>
      </textFields>
    </textPr>
  </connection>
  <connection id="188" xr16:uid="{00000000-0015-0000-FFFF-FFFFDC010000}" name="example_1_hrr5" type="6" refreshedVersion="2" deleted="1" background="1" saveData="1">
    <textPr prompt="0" codePage="850" sourceFile="H:\Temp\example_1_hrr.csv" thousands=" " tab="0" comma="1">
      <textFields count="7">
        <textField/>
        <textField/>
        <textField/>
        <textField/>
        <textField/>
        <textField/>
        <textField/>
      </textFields>
    </textPr>
  </connection>
  <connection id="189" xr16:uid="{00000000-0015-0000-FFFF-FFFFDD010000}" name="example_1_hrr50" type="6" refreshedVersion="2" deleted="1" background="1" saveData="1">
    <textPr prompt="0" codePage="850" sourceFile="h:\temp\example_1_hrr.csv" thousands=" " tab="0" comma="1">
      <textFields count="7">
        <textField/>
        <textField/>
        <textField/>
        <textField/>
        <textField/>
        <textField/>
        <textField/>
      </textFields>
    </textPr>
  </connection>
  <connection id="190" xr16:uid="{00000000-0015-0000-FFFF-FFFFDE010000}" name="example_1_hrr51" type="6" refreshedVersion="2" deleted="1" background="1" saveData="1">
    <textPr prompt="0" codePage="850" sourceFile="h:\temp\example_1_hrr.csv" thousands=" " tab="0" comma="1">
      <textFields count="7">
        <textField/>
        <textField/>
        <textField/>
        <textField/>
        <textField/>
        <textField/>
        <textField/>
      </textFields>
    </textPr>
  </connection>
  <connection id="191" xr16:uid="{00000000-0015-0000-FFFF-FFFFDF010000}" name="example_1_hrr52" type="6" refreshedVersion="2" deleted="1" background="1" saveData="1">
    <textPr prompt="0" codePage="850" sourceFile="h:\temp\example_1_hrr.csv" thousands=" " tab="0" comma="1">
      <textFields count="7">
        <textField/>
        <textField/>
        <textField/>
        <textField/>
        <textField/>
        <textField/>
        <textField/>
      </textFields>
    </textPr>
  </connection>
  <connection id="192" xr16:uid="{00000000-0015-0000-FFFF-FFFFE0010000}" name="example_1_hrr53" type="6" refreshedVersion="2" deleted="1" background="1" saveData="1">
    <textPr prompt="0" codePage="850" sourceFile="h:\temp\example_1_hrr.csv" thousands=" " tab="0" comma="1">
      <textFields count="7">
        <textField/>
        <textField/>
        <textField/>
        <textField/>
        <textField/>
        <textField/>
        <textField/>
      </textFields>
    </textPr>
  </connection>
  <connection id="193" xr16:uid="{00000000-0015-0000-FFFF-FFFFE1010000}" name="example_1_hrr54" type="6" refreshedVersion="2" deleted="1" background="1" saveData="1">
    <textPr prompt="0" codePage="850" sourceFile="h:\temp\example_1_hrr.csv" thousands=" " tab="0" comma="1">
      <textFields count="7">
        <textField/>
        <textField/>
        <textField/>
        <textField/>
        <textField/>
        <textField/>
        <textField/>
      </textFields>
    </textPr>
  </connection>
  <connection id="194" xr16:uid="{00000000-0015-0000-FFFF-FFFFE2010000}" name="example_1_hrr55" type="6" refreshedVersion="2" deleted="1" background="1" saveData="1">
    <textPr prompt="0" codePage="850" sourceFile="h:\temp\example_1_hrr.csv" thousands=" " tab="0" comma="1">
      <textFields count="7">
        <textField/>
        <textField/>
        <textField/>
        <textField/>
        <textField/>
        <textField/>
        <textField/>
      </textFields>
    </textPr>
  </connection>
  <connection id="195" xr16:uid="{00000000-0015-0000-FFFF-FFFFE3010000}" name="example_1_hrr56" type="6" refreshedVersion="2" deleted="1" background="1" saveData="1">
    <textPr prompt="0" codePage="850" sourceFile="h:\temp\example_1_hrr.csv" thousands=" " tab="0" comma="1">
      <textFields count="7">
        <textField/>
        <textField/>
        <textField/>
        <textField/>
        <textField/>
        <textField/>
        <textField/>
      </textFields>
    </textPr>
  </connection>
  <connection id="196" xr16:uid="{00000000-0015-0000-FFFF-FFFFE4010000}" name="example_1_hrr57" type="6" refreshedVersion="2" deleted="1" background="1" saveData="1">
    <textPr prompt="0" codePage="850" sourceFile="h:\temp\example_1_hrr.csv" thousands=" " tab="0" comma="1">
      <textFields count="7">
        <textField/>
        <textField/>
        <textField/>
        <textField/>
        <textField/>
        <textField/>
        <textField/>
      </textFields>
    </textPr>
  </connection>
  <connection id="197" xr16:uid="{00000000-0015-0000-FFFF-FFFFE5010000}" name="example_1_hrr58" type="6" refreshedVersion="2" deleted="1" background="1" saveData="1">
    <textPr prompt="0" codePage="850" sourceFile="h:\temp\example_1_hrr.csv" thousands=" " tab="0" comma="1">
      <textFields count="7">
        <textField/>
        <textField/>
        <textField/>
        <textField/>
        <textField/>
        <textField/>
        <textField/>
      </textFields>
    </textPr>
  </connection>
  <connection id="198" xr16:uid="{00000000-0015-0000-FFFF-FFFFE6010000}" name="example_1_hrr59" type="6" refreshedVersion="2" deleted="1" background="1" saveData="1">
    <textPr prompt="0" codePage="850" sourceFile="h:\temp\example_1_hrr.csv" thousands=" " tab="0" comma="1">
      <textFields count="7">
        <textField/>
        <textField/>
        <textField/>
        <textField/>
        <textField/>
        <textField/>
        <textField/>
      </textFields>
    </textPr>
  </connection>
  <connection id="199" xr16:uid="{00000000-0015-0000-FFFF-FFFFE7010000}" name="example_1_hrr6" type="6" refreshedVersion="2" deleted="1" background="1" saveData="1">
    <textPr prompt="0" codePage="850" sourceFile="H:\Temp\example_1_hrr.csv" thousands=" " tab="0" comma="1">
      <textFields count="7">
        <textField/>
        <textField/>
        <textField/>
        <textField/>
        <textField/>
        <textField/>
        <textField/>
      </textFields>
    </textPr>
  </connection>
  <connection id="200" xr16:uid="{00000000-0015-0000-FFFF-FFFFE8010000}" name="example_1_hrr60" type="6" refreshedVersion="2" deleted="1" background="1" saveData="1">
    <textPr prompt="0" codePage="850" sourceFile="h:\temp\example_1_hrr.csv" thousands=" " tab="0" comma="1">
      <textFields count="7">
        <textField/>
        <textField/>
        <textField/>
        <textField/>
        <textField/>
        <textField/>
        <textField/>
      </textFields>
    </textPr>
  </connection>
  <connection id="201" xr16:uid="{00000000-0015-0000-FFFF-FFFFE9010000}" name="example_1_hrr61" type="6" refreshedVersion="2" deleted="1" background="1" saveData="1">
    <textPr prompt="0" codePage="850" sourceFile="h:\temp\example_1_hrr.csv" thousands=" " tab="0" comma="1">
      <textFields count="7">
        <textField/>
        <textField/>
        <textField/>
        <textField/>
        <textField/>
        <textField/>
        <textField/>
      </textFields>
    </textPr>
  </connection>
  <connection id="202" xr16:uid="{00000000-0015-0000-FFFF-FFFFEA010000}" name="example_1_hrr62" type="6" refreshedVersion="2" deleted="1" background="1" saveData="1">
    <textPr prompt="0" codePage="850" sourceFile="h:\temp\example_1_hrr.csv" thousands=" " tab="0" comma="1">
      <textFields count="7">
        <textField/>
        <textField/>
        <textField/>
        <textField/>
        <textField/>
        <textField/>
        <textField/>
      </textFields>
    </textPr>
  </connection>
  <connection id="203" xr16:uid="{00000000-0015-0000-FFFF-FFFFEB010000}" name="example_1_hrr63" type="6" refreshedVersion="2" deleted="1" background="1" saveData="1">
    <textPr prompt="0" codePage="850" sourceFile="h:\temp\example_1_hrr.csv" thousands=" " tab="0" comma="1">
      <textFields count="7">
        <textField/>
        <textField/>
        <textField/>
        <textField/>
        <textField/>
        <textField/>
        <textField/>
      </textFields>
    </textPr>
  </connection>
  <connection id="204" xr16:uid="{00000000-0015-0000-FFFF-FFFFEC010000}" name="example_1_hrr64" type="6" refreshedVersion="2" deleted="1" background="1" saveData="1">
    <textPr prompt="0" codePage="850" sourceFile="h:\temp\example_1_hrr.csv" thousands=" " tab="0" comma="1">
      <textFields count="7">
        <textField/>
        <textField/>
        <textField/>
        <textField/>
        <textField/>
        <textField/>
        <textField/>
      </textFields>
    </textPr>
  </connection>
  <connection id="205" xr16:uid="{00000000-0015-0000-FFFF-FFFFED010000}" name="example_1_hrr65" type="6" refreshedVersion="2" deleted="1" background="1" saveData="1">
    <textPr prompt="0" codePage="850" sourceFile="h:\temp\example_1_hrr.csv" thousands=" " tab="0" comma="1">
      <textFields count="7">
        <textField/>
        <textField/>
        <textField/>
        <textField/>
        <textField/>
        <textField/>
        <textField/>
      </textFields>
    </textPr>
  </connection>
  <connection id="206" xr16:uid="{00000000-0015-0000-FFFF-FFFFEE010000}" name="example_1_hrr66" type="6" refreshedVersion="2" deleted="1" background="1" saveData="1">
    <textPr prompt="0" codePage="850" sourceFile="h:\temp\example_1_hrr.csv" thousands=" " tab="0" comma="1">
      <textFields count="7">
        <textField/>
        <textField/>
        <textField/>
        <textField/>
        <textField/>
        <textField/>
        <textField/>
      </textFields>
    </textPr>
  </connection>
  <connection id="207" xr16:uid="{00000000-0015-0000-FFFF-FFFFEF010000}" name="example_1_hrr67" type="6" refreshedVersion="2" deleted="1" background="1" saveData="1">
    <textPr prompt="0" codePage="850" sourceFile="h:\temp\example_1_hrr.csv" thousands=" " tab="0" comma="1">
      <textFields count="7">
        <textField/>
        <textField/>
        <textField/>
        <textField/>
        <textField/>
        <textField/>
        <textField/>
      </textFields>
    </textPr>
  </connection>
  <connection id="208" xr16:uid="{00000000-0015-0000-FFFF-FFFFF0010000}" name="example_1_hrr68" type="6" refreshedVersion="2" deleted="1" background="1" saveData="1">
    <textPr prompt="0" codePage="850" sourceFile="h:\temp\example_1_hrr.csv" thousands=" " tab="0" comma="1">
      <textFields count="7">
        <textField/>
        <textField/>
        <textField/>
        <textField/>
        <textField/>
        <textField/>
        <textField/>
      </textFields>
    </textPr>
  </connection>
  <connection id="209" xr16:uid="{00000000-0015-0000-FFFF-FFFFF1010000}" name="example_1_hrr69" type="6" refreshedVersion="2" deleted="1" background="1" saveData="1">
    <textPr prompt="0" codePage="850" sourceFile="H:\Temp\example_1_hrr.csv" thousands=" " tab="0" comma="1">
      <textFields count="7">
        <textField/>
        <textField/>
        <textField/>
        <textField/>
        <textField/>
        <textField/>
        <textField/>
      </textFields>
    </textPr>
  </connection>
  <connection id="210" xr16:uid="{00000000-0015-0000-FFFF-FFFFF2010000}" name="example_1_hrr7" type="6" refreshedVersion="2" deleted="1" background="1" saveData="1">
    <textPr prompt="0" codePage="850" sourceFile="H:\Temp\example_1_hrr.csv" thousands=" " tab="0" comma="1">
      <textFields count="7">
        <textField/>
        <textField/>
        <textField/>
        <textField/>
        <textField/>
        <textField/>
        <textField/>
      </textFields>
    </textPr>
  </connection>
  <connection id="211" xr16:uid="{00000000-0015-0000-FFFF-FFFFF3010000}" name="example_1_hrr70" type="6" refreshedVersion="2" deleted="1" background="1" saveData="1">
    <textPr prompt="0" codePage="850" sourceFile="H:\Temp\example_1_hrr.csv" thousands=" " tab="0" comma="1">
      <textFields count="7">
        <textField/>
        <textField/>
        <textField/>
        <textField/>
        <textField/>
        <textField/>
        <textField/>
      </textFields>
    </textPr>
  </connection>
  <connection id="212" xr16:uid="{00000000-0015-0000-FFFF-FFFFF4010000}" name="example_1_hrr71" type="6" refreshedVersion="2" deleted="1" background="1" saveData="1">
    <textPr prompt="0" codePage="850" sourceFile="H:\Temp\example_1_hrr.csv" thousands=" " tab="0" comma="1">
      <textFields count="7">
        <textField/>
        <textField/>
        <textField/>
        <textField/>
        <textField/>
        <textField/>
        <textField/>
      </textFields>
    </textPr>
  </connection>
  <connection id="213" xr16:uid="{00000000-0015-0000-FFFF-FFFFF5010000}" name="example_1_hrr72" type="6" refreshedVersion="2" deleted="1" background="1" saveData="1">
    <textPr prompt="0" codePage="850" sourceFile="H:\Temp\example_1_hrr.csv" thousands=" " tab="0" comma="1">
      <textFields count="7">
        <textField/>
        <textField/>
        <textField/>
        <textField/>
        <textField/>
        <textField/>
        <textField/>
      </textFields>
    </textPr>
  </connection>
  <connection id="214" xr16:uid="{00000000-0015-0000-FFFF-FFFFF6010000}" name="example_1_hrr73" type="6" refreshedVersion="2" deleted="1" background="1" saveData="1">
    <textPr prompt="0" codePage="850" sourceFile="H:\Temp\example_1_hrr.csv" thousands=" " tab="0" comma="1">
      <textFields count="7">
        <textField/>
        <textField/>
        <textField/>
        <textField/>
        <textField/>
        <textField/>
        <textField/>
      </textFields>
    </textPr>
  </connection>
  <connection id="215" xr16:uid="{00000000-0015-0000-FFFF-FFFFF7010000}" name="example_1_hrr74" type="6" refreshedVersion="2" deleted="1" background="1" saveData="1">
    <textPr prompt="0" codePage="850" sourceFile="H:\Temp\example_1_hrr.csv" thousands=" " tab="0" comma="1">
      <textFields count="7">
        <textField/>
        <textField/>
        <textField/>
        <textField/>
        <textField/>
        <textField/>
        <textField/>
      </textFields>
    </textPr>
  </connection>
  <connection id="216" xr16:uid="{00000000-0015-0000-FFFF-FFFFF8010000}" name="example_1_hrr75" type="6" refreshedVersion="2" deleted="1" background="1" saveData="1">
    <textPr prompt="0" codePage="850" sourceFile="H:\Temp\example_1_hrr.csv" thousands=" " tab="0" comma="1">
      <textFields count="7">
        <textField/>
        <textField/>
        <textField/>
        <textField/>
        <textField/>
        <textField/>
        <textField/>
      </textFields>
    </textPr>
  </connection>
  <connection id="217" xr16:uid="{00000000-0015-0000-FFFF-FFFFF9010000}" name="example_1_hrr76" type="6" refreshedVersion="2" deleted="1" background="1" saveData="1">
    <textPr prompt="0" codePage="850" sourceFile="H:\Temp\example_1_hrr.csv" thousands=" " tab="0" comma="1">
      <textFields count="7">
        <textField/>
        <textField/>
        <textField/>
        <textField/>
        <textField/>
        <textField/>
        <textField/>
      </textFields>
    </textPr>
  </connection>
  <connection id="218" xr16:uid="{00000000-0015-0000-FFFF-FFFFFA010000}" name="example_1_hrr77" type="6" refreshedVersion="2" deleted="1" background="1" saveData="1">
    <textPr prompt="0" codePage="850" sourceFile="H:\Temp\example_1_hrr.csv" thousands=" " tab="0" comma="1">
      <textFields count="7">
        <textField/>
        <textField/>
        <textField/>
        <textField/>
        <textField/>
        <textField/>
        <textField/>
      </textFields>
    </textPr>
  </connection>
  <connection id="219" xr16:uid="{00000000-0015-0000-FFFF-FFFFFB010000}" name="example_1_hrr78" type="6" refreshedVersion="2" deleted="1" background="1" saveData="1">
    <textPr prompt="0" codePage="850" sourceFile="H:\Temp\example_1_hrr.csv" thousands=" " tab="0" comma="1">
      <textFields count="7">
        <textField/>
        <textField/>
        <textField/>
        <textField/>
        <textField/>
        <textField/>
        <textField/>
      </textFields>
    </textPr>
  </connection>
  <connection id="220" xr16:uid="{00000000-0015-0000-FFFF-FFFFFC010000}" name="example_1_hrr79" type="6" refreshedVersion="2" deleted="1" background="1" saveData="1">
    <textPr prompt="0" codePage="850" sourceFile="H:\Temp\example_1_hrr.csv" thousands=" " tab="0" comma="1">
      <textFields count="7">
        <textField/>
        <textField/>
        <textField/>
        <textField/>
        <textField/>
        <textField/>
        <textField/>
      </textFields>
    </textPr>
  </connection>
  <connection id="221" xr16:uid="{00000000-0015-0000-FFFF-FFFFFD010000}" name="example_1_hrr8" type="6" refreshedVersion="2" deleted="1" background="1" saveData="1">
    <textPr prompt="0" codePage="850" sourceFile="H:\Temp\example_1_hrr.csv" thousands=" " tab="0" comma="1">
      <textFields count="7">
        <textField/>
        <textField/>
        <textField/>
        <textField/>
        <textField/>
        <textField/>
        <textField/>
      </textFields>
    </textPr>
  </connection>
  <connection id="222" xr16:uid="{00000000-0015-0000-FFFF-FFFFFE010000}" name="example_1_hrr80" type="6" refreshedVersion="2" deleted="1" background="1" saveData="1">
    <textPr prompt="0" codePage="850" sourceFile="H:\Temp\example_1_hrr.csv" thousands=" " tab="0" comma="1">
      <textFields count="7">
        <textField/>
        <textField/>
        <textField/>
        <textField/>
        <textField/>
        <textField/>
        <textField/>
      </textFields>
    </textPr>
  </connection>
  <connection id="223" xr16:uid="{00000000-0015-0000-FFFF-FFFFFF010000}" name="example_1_hrr81" type="6" refreshedVersion="2" deleted="1" background="1" saveData="1">
    <textPr prompt="0" codePage="850" sourceFile="H:\Temp\example_1_hrr.csv" thousands=" " tab="0" comma="1">
      <textFields count="7">
        <textField/>
        <textField/>
        <textField/>
        <textField/>
        <textField/>
        <textField/>
        <textField/>
      </textFields>
    </textPr>
  </connection>
  <connection id="224" xr16:uid="{00000000-0015-0000-FFFF-FFFF00020000}" name="example_1_hrr82" type="6" refreshedVersion="2" deleted="1" background="1" saveData="1">
    <textPr prompt="0" codePage="850" sourceFile="H:\Temp\example_1_hrr.csv" thousands=" " tab="0" comma="1">
      <textFields count="7">
        <textField/>
        <textField/>
        <textField/>
        <textField/>
        <textField/>
        <textField/>
        <textField/>
      </textFields>
    </textPr>
  </connection>
  <connection id="225" xr16:uid="{00000000-0015-0000-FFFF-FFFF01020000}" name="example_1_hrr83" type="6" refreshedVersion="2" deleted="1" background="1" saveData="1">
    <textPr prompt="0" codePage="850" sourceFile="H:\Temp\example_1_hrr.csv" thousands=" " tab="0" comma="1">
      <textFields count="7">
        <textField/>
        <textField/>
        <textField/>
        <textField/>
        <textField/>
        <textField/>
        <textField/>
      </textFields>
    </textPr>
  </connection>
  <connection id="226" xr16:uid="{00000000-0015-0000-FFFF-FFFF02020000}" name="example_1_hrr84" type="6" refreshedVersion="2" deleted="1" background="1" saveData="1">
    <textPr prompt="0" codePage="850" sourceFile="H:\Temp\example_1_hrr.csv" thousands=" " tab="0" comma="1">
      <textFields count="7">
        <textField/>
        <textField/>
        <textField/>
        <textField/>
        <textField/>
        <textField/>
        <textField/>
      </textFields>
    </textPr>
  </connection>
  <connection id="227" xr16:uid="{00000000-0015-0000-FFFF-FFFF03020000}" name="example_1_hrr85" type="6" refreshedVersion="2" deleted="1" background="1" saveData="1">
    <textPr prompt="0" codePage="850" sourceFile="H:\Temp\example_1_hrr.csv" thousands=" " tab="0" comma="1">
      <textFields count="7">
        <textField/>
        <textField/>
        <textField/>
        <textField/>
        <textField/>
        <textField/>
        <textField/>
      </textFields>
    </textPr>
  </connection>
  <connection id="228" xr16:uid="{00000000-0015-0000-FFFF-FFFF04020000}" name="example_1_hrr86" type="6" refreshedVersion="2" deleted="1" background="1" saveData="1">
    <textPr prompt="0" codePage="850" sourceFile="H:\Temp\example_1_hrr.csv" thousands=" " tab="0" comma="1">
      <textFields count="7">
        <textField/>
        <textField/>
        <textField/>
        <textField/>
        <textField/>
        <textField/>
        <textField/>
      </textFields>
    </textPr>
  </connection>
  <connection id="229" xr16:uid="{00000000-0015-0000-FFFF-FFFF05020000}" name="example_1_hrr87" type="6" refreshedVersion="2" deleted="1" background="1" saveData="1">
    <textPr prompt="0" codePage="850" sourceFile="H:\Temp\example_1_hrr.csv" thousands=" " tab="0" comma="1">
      <textFields count="7">
        <textField/>
        <textField/>
        <textField/>
        <textField/>
        <textField/>
        <textField/>
        <textField/>
      </textFields>
    </textPr>
  </connection>
  <connection id="230" xr16:uid="{00000000-0015-0000-FFFF-FFFF06020000}" name="example_1_hrr88" type="6" refreshedVersion="2" deleted="1" background="1" saveData="1">
    <textPr prompt="0" codePage="850" sourceFile="H:\Temp\example_1_hrr.csv" thousands=" " tab="0" comma="1">
      <textFields count="7">
        <textField/>
        <textField/>
        <textField/>
        <textField/>
        <textField/>
        <textField/>
        <textField/>
      </textFields>
    </textPr>
  </connection>
  <connection id="231" xr16:uid="{00000000-0015-0000-FFFF-FFFF07020000}" name="example_1_hrr89" type="6" refreshedVersion="2" deleted="1" background="1" saveData="1">
    <textPr prompt="0" codePage="850" sourceFile="H:\Temp\example_1_hrr.csv" thousands=" " tab="0" comma="1">
      <textFields count="7">
        <textField/>
        <textField/>
        <textField/>
        <textField/>
        <textField/>
        <textField/>
        <textField/>
      </textFields>
    </textPr>
  </connection>
  <connection id="232" xr16:uid="{00000000-0015-0000-FFFF-FFFF08020000}" name="example_1_hrr9" type="6" refreshedVersion="2" deleted="1" background="1" saveData="1">
    <textPr prompt="0" codePage="850" sourceFile="H:\Temp\example_1_hrr.csv" thousands=" " tab="0" comma="1">
      <textFields count="7">
        <textField/>
        <textField/>
        <textField/>
        <textField/>
        <textField/>
        <textField/>
        <textField/>
      </textFields>
    </textPr>
  </connection>
  <connection id="233" xr16:uid="{00000000-0015-0000-FFFF-FFFF09020000}" name="example_1_hrr90" type="6" refreshedVersion="2" deleted="1" background="1" saveData="1">
    <textPr prompt="0" codePage="850" sourceFile="H:\Temp\example_1_hrr.csv" thousands=" " tab="0" comma="1">
      <textFields count="7">
        <textField/>
        <textField/>
        <textField/>
        <textField/>
        <textField/>
        <textField/>
        <textField/>
      </textFields>
    </textPr>
  </connection>
  <connection id="234" xr16:uid="{00000000-0015-0000-FFFF-FFFF14020000}" name="example_10_hrr" type="6" refreshedVersion="2" deleted="1" background="1" saveData="1">
    <textPr prompt="0" codePage="850" sourceFile="h:\temp\example_10_hrr.csv" thousands=" " tab="0" comma="1">
      <textFields count="7">
        <textField/>
        <textField/>
        <textField/>
        <textField/>
        <textField/>
        <textField/>
        <textField/>
      </textFields>
    </textPr>
  </connection>
  <connection id="235" xr16:uid="{00000000-0015-0000-FFFF-FFFF15020000}" name="example_10_hrr1" type="6" refreshedVersion="2" deleted="1" background="1" saveData="1">
    <textPr prompt="0" codePage="850" sourceFile="h:\temp\example_10_hrr.csv" thousands=" " tab="0" comma="1">
      <textFields count="7">
        <textField/>
        <textField/>
        <textField/>
        <textField/>
        <textField/>
        <textField/>
        <textField/>
      </textFields>
    </textPr>
  </connection>
  <connection id="236" xr16:uid="{00000000-0015-0000-FFFF-FFFF16020000}" name="example_10_hrr10" type="6" refreshedVersion="2" deleted="1" background="1" saveData="1">
    <textPr prompt="0" codePage="850" sourceFile="h:\temp\example_10_hrr.csv" thousands=" " tab="0" comma="1">
      <textFields count="7">
        <textField/>
        <textField/>
        <textField/>
        <textField/>
        <textField/>
        <textField/>
        <textField/>
      </textFields>
    </textPr>
  </connection>
  <connection id="237" xr16:uid="{00000000-0015-0000-FFFF-FFFF17020000}" name="example_10_hrr11" type="6" refreshedVersion="2" deleted="1" background="1" saveData="1">
    <textPr prompt="0" codePage="850" sourceFile="h:\temp\example_10_hrr.csv" thousands=" " tab="0" comma="1">
      <textFields count="7">
        <textField/>
        <textField/>
        <textField/>
        <textField/>
        <textField/>
        <textField/>
        <textField/>
      </textFields>
    </textPr>
  </connection>
  <connection id="238" xr16:uid="{00000000-0015-0000-FFFF-FFFF20020000}" name="example_10_hrr2" type="6" refreshedVersion="2" deleted="1" background="1" saveData="1">
    <textPr prompt="0" codePage="850" sourceFile="h:\temp\example_10_hrr.csv" thousands=" " tab="0" comma="1">
      <textFields count="7">
        <textField/>
        <textField/>
        <textField/>
        <textField/>
        <textField/>
        <textField/>
        <textField/>
      </textFields>
    </textPr>
  </connection>
  <connection id="239" xr16:uid="{00000000-0015-0000-FFFF-FFFF26020000}" name="example_10_hrr25" type="6" refreshedVersion="2" deleted="1" background="1" saveData="1">
    <textPr prompt="0" codePage="850" sourceFile="h:\temp\example_10_hrr.csv" thousands=" " tab="0" comma="1">
      <textFields count="7">
        <textField/>
        <textField/>
        <textField/>
        <textField/>
        <textField/>
        <textField/>
        <textField/>
      </textFields>
    </textPr>
  </connection>
  <connection id="240" xr16:uid="{00000000-0015-0000-FFFF-FFFF27020000}" name="example_10_hrr26" type="6" refreshedVersion="2" deleted="1" background="1" saveData="1">
    <textPr prompt="0" codePage="850" sourceFile="h:\temp\example_10_hrr.csv" thousands=" " tab="0" comma="1">
      <textFields count="7">
        <textField/>
        <textField/>
        <textField/>
        <textField/>
        <textField/>
        <textField/>
        <textField/>
      </textFields>
    </textPr>
  </connection>
  <connection id="241" xr16:uid="{00000000-0015-0000-FFFF-FFFF28020000}" name="example_10_hrr27" type="6" refreshedVersion="2" deleted="1" background="1" saveData="1">
    <textPr prompt="0" codePage="850" sourceFile="h:\temp\example_10_hrr.csv" thousands=" " tab="0" comma="1">
      <textFields count="7">
        <textField/>
        <textField/>
        <textField/>
        <textField/>
        <textField/>
        <textField/>
        <textField/>
      </textFields>
    </textPr>
  </connection>
  <connection id="242" xr16:uid="{00000000-0015-0000-FFFF-FFFF29020000}" name="example_10_hrr28" type="6" refreshedVersion="2" deleted="1" background="1" saveData="1">
    <textPr prompt="0" codePage="850" sourceFile="h:\temp\example_10_hrr.csv" thousands=" " tab="0" comma="1">
      <textFields count="7">
        <textField/>
        <textField/>
        <textField/>
        <textField/>
        <textField/>
        <textField/>
        <textField/>
      </textFields>
    </textPr>
  </connection>
  <connection id="243" xr16:uid="{00000000-0015-0000-FFFF-FFFF2A020000}" name="example_10_hrr29" type="6" refreshedVersion="2" deleted="1" background="1" saveData="1">
    <textPr prompt="0" codePage="850" sourceFile="h:\temp\example_10_hrr.csv" thousands=" " tab="0" comma="1">
      <textFields count="7">
        <textField/>
        <textField/>
        <textField/>
        <textField/>
        <textField/>
        <textField/>
        <textField/>
      </textFields>
    </textPr>
  </connection>
  <connection id="244" xr16:uid="{00000000-0015-0000-FFFF-FFFF2B020000}" name="example_10_hrr3" type="6" refreshedVersion="2" deleted="1" background="1" saveData="1">
    <textPr prompt="0" codePage="850" sourceFile="h:\temp\example_10_hrr.csv" thousands=" " tab="0" comma="1">
      <textFields count="7">
        <textField/>
        <textField/>
        <textField/>
        <textField/>
        <textField/>
        <textField/>
        <textField/>
      </textFields>
    </textPr>
  </connection>
  <connection id="245" xr16:uid="{00000000-0015-0000-FFFF-FFFF2C020000}" name="example_10_hrr30" type="6" refreshedVersion="2" deleted="1" background="1" saveData="1">
    <textPr prompt="0" codePage="850" sourceFile="h:\temp\example_10_hrr.csv" thousands=" " tab="0" comma="1">
      <textFields count="7">
        <textField/>
        <textField/>
        <textField/>
        <textField/>
        <textField/>
        <textField/>
        <textField/>
      </textFields>
    </textPr>
  </connection>
  <connection id="246" xr16:uid="{00000000-0015-0000-FFFF-FFFF2D020000}" name="example_10_hrr31" type="6" refreshedVersion="2" deleted="1" background="1" saveData="1">
    <textPr prompt="0" codePage="850" sourceFile="h:\temp\example_10_hrr.csv" thousands=" " tab="0" comma="1">
      <textFields count="7">
        <textField/>
        <textField/>
        <textField/>
        <textField/>
        <textField/>
        <textField/>
        <textField/>
      </textFields>
    </textPr>
  </connection>
  <connection id="247" xr16:uid="{00000000-0015-0000-FFFF-FFFF2E020000}" name="example_10_hrr32" type="6" refreshedVersion="2" deleted="1" background="1" saveData="1">
    <textPr prompt="0" codePage="850" sourceFile="h:\temp\example_10_hrr.csv" thousands=" " tab="0" comma="1">
      <textFields count="7">
        <textField/>
        <textField/>
        <textField/>
        <textField/>
        <textField/>
        <textField/>
        <textField/>
      </textFields>
    </textPr>
  </connection>
  <connection id="248" xr16:uid="{00000000-0015-0000-FFFF-FFFF2F020000}" name="example_10_hrr33" type="6" refreshedVersion="2" deleted="1" background="1" saveData="1">
    <textPr prompt="0" codePage="850" sourceFile="h:\temp\example_10_hrr.csv" thousands=" " tab="0" comma="1">
      <textFields count="7">
        <textField/>
        <textField/>
        <textField/>
        <textField/>
        <textField/>
        <textField/>
        <textField/>
      </textFields>
    </textPr>
  </connection>
  <connection id="249" xr16:uid="{00000000-0015-0000-FFFF-FFFF30020000}" name="example_10_hrr34" type="6" refreshedVersion="2" deleted="1" background="1" saveData="1">
    <textPr prompt="0" codePage="850" sourceFile="h:\temp\example_10_hrr.csv" thousands=" " tab="0" comma="1">
      <textFields count="7">
        <textField/>
        <textField/>
        <textField/>
        <textField/>
        <textField/>
        <textField/>
        <textField/>
      </textFields>
    </textPr>
  </connection>
  <connection id="250" xr16:uid="{00000000-0015-0000-FFFF-FFFF31020000}" name="example_10_hrr35" type="6" refreshedVersion="2" deleted="1" background="1" saveData="1">
    <textPr prompt="0" codePage="850" sourceFile="h:\temp\example_10_hrr.csv" thousands=" " tab="0" comma="1">
      <textFields count="7">
        <textField/>
        <textField/>
        <textField/>
        <textField/>
        <textField/>
        <textField/>
        <textField/>
      </textFields>
    </textPr>
  </connection>
  <connection id="251" xr16:uid="{00000000-0015-0000-FFFF-FFFF32020000}" name="example_10_hrr36" type="6" refreshedVersion="2" deleted="1" background="1" saveData="1">
    <textPr prompt="0" codePage="850" sourceFile="h:\temp\example_10_hrr.csv" thousands=" " tab="0" comma="1">
      <textFields count="7">
        <textField/>
        <textField/>
        <textField/>
        <textField/>
        <textField/>
        <textField/>
        <textField/>
      </textFields>
    </textPr>
  </connection>
  <connection id="252" xr16:uid="{00000000-0015-0000-FFFF-FFFF33020000}" name="example_10_hrr4" type="6" refreshedVersion="2" deleted="1" background="1" saveData="1">
    <textPr prompt="0" codePage="850" sourceFile="h:\temp\example_10_hrr.csv" thousands=" " tab="0" comma="1">
      <textFields count="7">
        <textField/>
        <textField/>
        <textField/>
        <textField/>
        <textField/>
        <textField/>
        <textField/>
      </textFields>
    </textPr>
  </connection>
  <connection id="253" xr16:uid="{00000000-0015-0000-FFFF-FFFF34020000}" name="example_10_hrr5" type="6" refreshedVersion="2" deleted="1" background="1" saveData="1">
    <textPr prompt="0" codePage="850" sourceFile="h:\temp\example_10_hrr.csv" thousands=" " tab="0" comma="1">
      <textFields count="7">
        <textField/>
        <textField/>
        <textField/>
        <textField/>
        <textField/>
        <textField/>
        <textField/>
      </textFields>
    </textPr>
  </connection>
  <connection id="254" xr16:uid="{00000000-0015-0000-FFFF-FFFF35020000}" name="example_10_hrr6" type="6" refreshedVersion="2" deleted="1" background="1" saveData="1">
    <textPr prompt="0" codePage="850" sourceFile="h:\temp\example_10_hrr.csv" thousands=" " tab="0" comma="1">
      <textFields count="7">
        <textField/>
        <textField/>
        <textField/>
        <textField/>
        <textField/>
        <textField/>
        <textField/>
      </textFields>
    </textPr>
  </connection>
  <connection id="255" xr16:uid="{00000000-0015-0000-FFFF-FFFF36020000}" name="example_10_hrr7" type="6" refreshedVersion="2" deleted="1" background="1" saveData="1">
    <textPr prompt="0" codePage="850" sourceFile="h:\temp\example_10_hrr.csv" thousands=" " tab="0" comma="1">
      <textFields count="7">
        <textField/>
        <textField/>
        <textField/>
        <textField/>
        <textField/>
        <textField/>
        <textField/>
      </textFields>
    </textPr>
  </connection>
  <connection id="256" xr16:uid="{00000000-0015-0000-FFFF-FFFF37020000}" name="example_10_hrr8" type="6" refreshedVersion="2" deleted="1" background="1" saveData="1">
    <textPr prompt="0" codePage="850" sourceFile="h:\temp\example_10_hrr.csv" thousands=" " tab="0" comma="1">
      <textFields count="7">
        <textField/>
        <textField/>
        <textField/>
        <textField/>
        <textField/>
        <textField/>
        <textField/>
      </textFields>
    </textPr>
  </connection>
  <connection id="257" xr16:uid="{00000000-0015-0000-FFFF-FFFF38020000}" name="example_10_hrr9" type="6" refreshedVersion="2" deleted="1" background="1" saveData="1">
    <textPr prompt="0" codePage="850" sourceFile="h:\temp\example_10_hrr.csv" thousands=" " tab="0" comma="1">
      <textFields count="7">
        <textField/>
        <textField/>
        <textField/>
        <textField/>
        <textField/>
        <textField/>
        <textField/>
      </textFields>
    </textPr>
  </connection>
  <connection id="258" xr16:uid="{00000000-0015-0000-FFFF-FFFF39020000}" name="example_100_hrr" type="6" refreshedVersion="2" deleted="1" background="1" saveData="1">
    <textPr prompt="0" codePage="850" sourceFile="h:\temp\example_100_hrr.csv" thousands=" " tab="0" comma="1">
      <textFields count="7">
        <textField/>
        <textField/>
        <textField/>
        <textField/>
        <textField/>
        <textField/>
        <textField/>
      </textFields>
    </textPr>
  </connection>
  <connection id="259" xr16:uid="{00000000-0015-0000-FFFF-FFFF3A020000}" name="example_100_hrr1" type="6" refreshedVersion="2" deleted="1" background="1" saveData="1">
    <textPr prompt="0" codePage="850" sourceFile="h:\temp\example_100_hrr.csv" thousands=" " tab="0" comma="1">
      <textFields count="7">
        <textField/>
        <textField/>
        <textField/>
        <textField/>
        <textField/>
        <textField/>
        <textField/>
      </textFields>
    </textPr>
  </connection>
  <connection id="260" xr16:uid="{00000000-0015-0000-FFFF-FFFF3B020000}" name="example_100_hrr10" type="6" refreshedVersion="2" deleted="1" background="1" saveData="1">
    <textPr prompt="0" codePage="850" sourceFile="h:\temp\example_100_hrr.csv" thousands=" " tab="0" comma="1">
      <textFields count="7">
        <textField/>
        <textField/>
        <textField/>
        <textField/>
        <textField/>
        <textField/>
        <textField/>
      </textFields>
    </textPr>
  </connection>
  <connection id="261" xr16:uid="{00000000-0015-0000-FFFF-FFFF3C020000}" name="example_100_hrr11" type="6" refreshedVersion="2" deleted="1" background="1" saveData="1">
    <textPr prompt="0" codePage="850" sourceFile="h:\temp\example_100_hrr.csv" thousands=" " tab="0" comma="1">
      <textFields count="7">
        <textField/>
        <textField/>
        <textField/>
        <textField/>
        <textField/>
        <textField/>
        <textField/>
      </textFields>
    </textPr>
  </connection>
  <connection id="262" xr16:uid="{00000000-0015-0000-FFFF-FFFF3D020000}" name="example_100_hrr2" type="6" refreshedVersion="2" deleted="1" background="1" saveData="1">
    <textPr prompt="0" codePage="850" sourceFile="h:\temp\example_100_hrr.csv" thousands=" " tab="0" comma="1">
      <textFields count="7">
        <textField/>
        <textField/>
        <textField/>
        <textField/>
        <textField/>
        <textField/>
        <textField/>
      </textFields>
    </textPr>
  </connection>
  <connection id="263" xr16:uid="{00000000-0015-0000-FFFF-FFFF3E020000}" name="example_100_hrr3" type="6" refreshedVersion="2" deleted="1" background="1" saveData="1">
    <textPr prompt="0" codePage="850" sourceFile="h:\temp\example_100_hrr.csv" thousands=" " tab="0" comma="1">
      <textFields count="7">
        <textField/>
        <textField/>
        <textField/>
        <textField/>
        <textField/>
        <textField/>
        <textField/>
      </textFields>
    </textPr>
  </connection>
  <connection id="264" xr16:uid="{00000000-0015-0000-FFFF-FFFF43020000}" name="example_100_hrr8" type="6" refreshedVersion="2" deleted="1" background="1" saveData="1">
    <textPr prompt="0" codePage="850" sourceFile="h:\temp\example_100_hrr.csv" thousands=" " tab="0" comma="1">
      <textFields count="7">
        <textField/>
        <textField/>
        <textField/>
        <textField/>
        <textField/>
        <textField/>
        <textField/>
      </textFields>
    </textPr>
  </connection>
  <connection id="265" xr16:uid="{00000000-0015-0000-FFFF-FFFF44020000}" name="example_100_hrr9" type="6" refreshedVersion="2" deleted="1" background="1" saveData="1">
    <textPr prompt="0" codePage="850" sourceFile="h:\temp\example_100_hrr.csv" thousands=" " tab="0" comma="1">
      <textFields count="7">
        <textField/>
        <textField/>
        <textField/>
        <textField/>
        <textField/>
        <textField/>
        <textField/>
      </textFields>
    </textPr>
  </connection>
  <connection id="266" xr16:uid="{00000000-0015-0000-FFFF-FFFF45020000}" name="example_11" type="6" refreshedVersion="2" deleted="1" background="1" saveData="1">
    <textPr prompt="0" codePage="850" sourceFile="h:\temp\example_1.tso" thousands=" " tab="0" comma="1">
      <textFields count="7">
        <textField/>
        <textField/>
        <textField/>
        <textField/>
        <textField/>
        <textField/>
        <textField/>
      </textFields>
    </textPr>
  </connection>
  <connection id="267" xr16:uid="{00000000-0015-0000-FFFF-FFFF47020000}" name="example_11_hrr" type="6" refreshedVersion="2" deleted="1" background="1" saveData="1">
    <textPr prompt="0" codePage="850" sourceFile="h:\temp\example_11_hrr.csv" thousands=" " tab="0" comma="1">
      <textFields count="7">
        <textField/>
        <textField/>
        <textField/>
        <textField/>
        <textField/>
        <textField/>
        <textField/>
      </textFields>
    </textPr>
  </connection>
  <connection id="268" xr16:uid="{00000000-0015-0000-FFFF-FFFF48020000}" name="example_11_hrr1" type="6" refreshedVersion="2" deleted="1" background="1" saveData="1">
    <textPr prompt="0" codePage="850" sourceFile="h:\temp\example_11_hrr.csv" thousands=" " tab="0" comma="1">
      <textFields count="7">
        <textField/>
        <textField/>
        <textField/>
        <textField/>
        <textField/>
        <textField/>
        <textField/>
      </textFields>
    </textPr>
  </connection>
  <connection id="269" xr16:uid="{00000000-0015-0000-FFFF-FFFF49020000}" name="example_11_hrr10" type="6" refreshedVersion="2" deleted="1" background="1" saveData="1">
    <textPr prompt="0" codePage="850" sourceFile="h:\temp\example_11_hrr.csv" thousands=" " tab="0" comma="1">
      <textFields count="7">
        <textField/>
        <textField/>
        <textField/>
        <textField/>
        <textField/>
        <textField/>
        <textField/>
      </textFields>
    </textPr>
  </connection>
  <connection id="270" xr16:uid="{00000000-0015-0000-FFFF-FFFF4A020000}" name="example_11_hrr11" type="6" refreshedVersion="2" deleted="1" background="1" saveData="1">
    <textPr prompt="0" codePage="850" sourceFile="h:\temp\example_11_hrr.csv" thousands=" " tab="0" comma="1">
      <textFields count="7">
        <textField/>
        <textField/>
        <textField/>
        <textField/>
        <textField/>
        <textField/>
        <textField/>
      </textFields>
    </textPr>
  </connection>
  <connection id="271" xr16:uid="{00000000-0015-0000-FFFF-FFFF4B020000}" name="example_11_hrr12" type="6" refreshedVersion="2" deleted="1" background="1" saveData="1">
    <textPr prompt="0" codePage="850" sourceFile="h:\temp\example_11_hrr.csv" thousands=" " tab="0" comma="1">
      <textFields count="7">
        <textField/>
        <textField/>
        <textField/>
        <textField/>
        <textField/>
        <textField/>
        <textField/>
      </textFields>
    </textPr>
  </connection>
  <connection id="272" xr16:uid="{00000000-0015-0000-FFFF-FFFF4C020000}" name="example_11_hrr2" type="6" refreshedVersion="2" deleted="1" background="1" saveData="1">
    <textPr prompt="0" codePage="850" sourceFile="h:\temp\example_11_hrr.csv" thousands=" " tab="0" comma="1">
      <textFields count="7">
        <textField/>
        <textField/>
        <textField/>
        <textField/>
        <textField/>
        <textField/>
        <textField/>
      </textFields>
    </textPr>
  </connection>
  <connection id="273" xr16:uid="{00000000-0015-0000-FFFF-FFFF4D020000}" name="example_11_hrr3" type="6" refreshedVersion="2" deleted="1" background="1" saveData="1">
    <textPr prompt="0" codePage="850" sourceFile="h:\temp\example_11_hrr.csv" thousands=" " tab="0" comma="1">
      <textFields count="7">
        <textField/>
        <textField/>
        <textField/>
        <textField/>
        <textField/>
        <textField/>
        <textField/>
      </textFields>
    </textPr>
  </connection>
  <connection id="274" xr16:uid="{00000000-0015-0000-FFFF-FFFF53020000}" name="example_11_hrr9" type="6" refreshedVersion="2" deleted="1" background="1" saveData="1">
    <textPr prompt="0" codePage="850" sourceFile="h:\temp\example_11_hrr.csv" thousands=" " tab="0" comma="1">
      <textFields count="7">
        <textField/>
        <textField/>
        <textField/>
        <textField/>
        <textField/>
        <textField/>
        <textField/>
      </textFields>
    </textPr>
  </connection>
  <connection id="275" xr16:uid="{00000000-0015-0000-FFFF-FFFF54020000}" name="example_12" type="6" refreshedVersion="2" deleted="1" background="1" saveData="1">
    <textPr prompt="0" codePage="850" sourceFile="h:\temp\example_1.tso" thousands=" " tab="0" comma="1">
      <textFields count="7">
        <textField/>
        <textField/>
        <textField/>
        <textField/>
        <textField/>
        <textField/>
        <textField/>
      </textFields>
    </textPr>
  </connection>
  <connection id="276" xr16:uid="{00000000-0015-0000-FFFF-FFFF56020000}" name="example_12_hrr" type="6" refreshedVersion="2" deleted="1" background="1" saveData="1">
    <textPr prompt="0" codePage="850" sourceFile="h:\temp\example_12_hrr.csv" thousands=" " tab="0" comma="1">
      <textFields count="7">
        <textField/>
        <textField/>
        <textField/>
        <textField/>
        <textField/>
        <textField/>
        <textField/>
      </textFields>
    </textPr>
  </connection>
  <connection id="277" xr16:uid="{00000000-0015-0000-FFFF-FFFF57020000}" name="example_12_hrr1" type="6" refreshedVersion="2" deleted="1" background="1" saveData="1">
    <textPr prompt="0" codePage="850" sourceFile="h:\temp\example_12_hrr.csv" thousands=" " tab="0" comma="1">
      <textFields count="7">
        <textField/>
        <textField/>
        <textField/>
        <textField/>
        <textField/>
        <textField/>
        <textField/>
      </textFields>
    </textPr>
  </connection>
  <connection id="278" xr16:uid="{00000000-0015-0000-FFFF-FFFF58020000}" name="example_12_hrr10" type="6" refreshedVersion="2" deleted="1" background="1" saveData="1">
    <textPr prompt="0" codePage="850" sourceFile="h:\temp\example_12_hrr.csv" thousands=" " tab="0" comma="1">
      <textFields count="7">
        <textField/>
        <textField/>
        <textField/>
        <textField/>
        <textField/>
        <textField/>
        <textField/>
      </textFields>
    </textPr>
  </connection>
  <connection id="279" xr16:uid="{00000000-0015-0000-FFFF-FFFF59020000}" name="example_12_hrr11" type="6" refreshedVersion="2" deleted="1" background="1" saveData="1">
    <textPr prompt="0" codePage="850" sourceFile="h:\temp\example_12_hrr.csv" thousands=" " tab="0" comma="1">
      <textFields count="7">
        <textField/>
        <textField/>
        <textField/>
        <textField/>
        <textField/>
        <textField/>
        <textField/>
      </textFields>
    </textPr>
  </connection>
  <connection id="280" xr16:uid="{00000000-0015-0000-FFFF-FFFF5A020000}" name="example_12_hrr12" type="6" refreshedVersion="2" deleted="1" background="1" saveData="1">
    <textPr prompt="0" codePage="850" sourceFile="h:\temp\example_12_hrr.csv" thousands=" " tab="0" comma="1">
      <textFields count="7">
        <textField/>
        <textField/>
        <textField/>
        <textField/>
        <textField/>
        <textField/>
        <textField/>
      </textFields>
    </textPr>
  </connection>
  <connection id="281" xr16:uid="{00000000-0015-0000-FFFF-FFFF5B020000}" name="example_12_hrr2" type="6" refreshedVersion="2" deleted="1" background="1" saveData="1">
    <textPr prompt="0" codePage="850" sourceFile="h:\temp\example_12_hrr.csv" thousands=" " tab="0" comma="1">
      <textFields count="7">
        <textField/>
        <textField/>
        <textField/>
        <textField/>
        <textField/>
        <textField/>
        <textField/>
      </textFields>
    </textPr>
  </connection>
  <connection id="282" xr16:uid="{00000000-0015-0000-FFFF-FFFF5C020000}" name="example_12_hrr3" type="6" refreshedVersion="2" deleted="1" background="1" saveData="1">
    <textPr prompt="0" codePage="850" sourceFile="h:\temp\example_12_hrr.csv" thousands=" " tab="0" comma="1">
      <textFields count="7">
        <textField/>
        <textField/>
        <textField/>
        <textField/>
        <textField/>
        <textField/>
        <textField/>
      </textFields>
    </textPr>
  </connection>
  <connection id="283" xr16:uid="{00000000-0015-0000-FFFF-FFFF62020000}" name="example_12_hrr9" type="6" refreshedVersion="2" deleted="1" background="1" saveData="1">
    <textPr prompt="0" codePage="850" sourceFile="h:\temp\example_12_hrr.csv" thousands=" " tab="0" comma="1">
      <textFields count="7">
        <textField/>
        <textField/>
        <textField/>
        <textField/>
        <textField/>
        <textField/>
        <textField/>
      </textFields>
    </textPr>
  </connection>
  <connection id="284" xr16:uid="{00000000-0015-0000-FFFF-FFFF63020000}" name="example_13" type="6" refreshedVersion="2" deleted="1" background="1" saveData="1">
    <textPr prompt="0" codePage="850" sourceFile="h:\temp\example_1.tso" thousands=" " tab="0" comma="1">
      <textFields count="7">
        <textField/>
        <textField/>
        <textField/>
        <textField/>
        <textField/>
        <textField/>
        <textField/>
      </textFields>
    </textPr>
  </connection>
  <connection id="285" xr16:uid="{00000000-0015-0000-FFFF-FFFF65020000}" name="example_13_hrr" type="6" refreshedVersion="2" deleted="1" background="1" saveData="1">
    <textPr prompt="0" codePage="850" sourceFile="h:\temp\example_13_hrr.csv" thousands=" " tab="0" comma="1">
      <textFields count="7">
        <textField/>
        <textField/>
        <textField/>
        <textField/>
        <textField/>
        <textField/>
        <textField/>
      </textFields>
    </textPr>
  </connection>
  <connection id="286" xr16:uid="{00000000-0015-0000-FFFF-FFFF66020000}" name="example_13_hrr1" type="6" refreshedVersion="2" deleted="1" background="1" saveData="1">
    <textPr prompt="0" codePage="850" sourceFile="h:\temp\example_13_hrr.csv" thousands=" " tab="0" comma="1">
      <textFields count="7">
        <textField/>
        <textField/>
        <textField/>
        <textField/>
        <textField/>
        <textField/>
        <textField/>
      </textFields>
    </textPr>
  </connection>
  <connection id="287" xr16:uid="{00000000-0015-0000-FFFF-FFFF67020000}" name="example_13_hrr10" type="6" refreshedVersion="2" deleted="1" background="1" saveData="1">
    <textPr prompt="0" codePage="850" sourceFile="h:\temp\example_13_hrr.csv" thousands=" " tab="0" comma="1">
      <textFields count="7">
        <textField/>
        <textField/>
        <textField/>
        <textField/>
        <textField/>
        <textField/>
        <textField/>
      </textFields>
    </textPr>
  </connection>
  <connection id="288" xr16:uid="{00000000-0015-0000-FFFF-FFFF68020000}" name="example_13_hrr11" type="6" refreshedVersion="2" deleted="1" background="1" saveData="1">
    <textPr prompt="0" codePage="850" sourceFile="h:\temp\example_13_hrr.csv" thousands=" " tab="0" comma="1">
      <textFields count="7">
        <textField/>
        <textField/>
        <textField/>
        <textField/>
        <textField/>
        <textField/>
        <textField/>
      </textFields>
    </textPr>
  </connection>
  <connection id="289" xr16:uid="{00000000-0015-0000-FFFF-FFFF69020000}" name="example_13_hrr12" type="6" refreshedVersion="2" deleted="1" background="1" saveData="1">
    <textPr prompt="0" codePage="850" sourceFile="h:\temp\example_13_hrr.csv" thousands=" " tab="0" comma="1">
      <textFields count="7">
        <textField/>
        <textField/>
        <textField/>
        <textField/>
        <textField/>
        <textField/>
        <textField/>
      </textFields>
    </textPr>
  </connection>
  <connection id="290" xr16:uid="{00000000-0015-0000-FFFF-FFFF6A020000}" name="example_13_hrr2" type="6" refreshedVersion="2" deleted="1" background="1" saveData="1">
    <textPr prompt="0" codePage="850" sourceFile="h:\temp\example_13_hrr.csv" thousands=" " tab="0" comma="1">
      <textFields count="7">
        <textField/>
        <textField/>
        <textField/>
        <textField/>
        <textField/>
        <textField/>
        <textField/>
      </textFields>
    </textPr>
  </connection>
  <connection id="291" xr16:uid="{00000000-0015-0000-FFFF-FFFF6B020000}" name="example_13_hrr3" type="6" refreshedVersion="2" deleted="1" background="1" saveData="1">
    <textPr prompt="0" codePage="850" sourceFile="h:\temp\example_13_hrr.csv" thousands=" " tab="0" comma="1">
      <textFields count="7">
        <textField/>
        <textField/>
        <textField/>
        <textField/>
        <textField/>
        <textField/>
        <textField/>
      </textFields>
    </textPr>
  </connection>
  <connection id="292" xr16:uid="{00000000-0015-0000-FFFF-FFFF71020000}" name="example_13_hrr9" type="6" refreshedVersion="2" deleted="1" background="1" saveData="1">
    <textPr prompt="0" codePage="850" sourceFile="h:\temp\example_13_hrr.csv" thousands=" " tab="0" comma="1">
      <textFields count="7">
        <textField/>
        <textField/>
        <textField/>
        <textField/>
        <textField/>
        <textField/>
        <textField/>
      </textFields>
    </textPr>
  </connection>
  <connection id="293" xr16:uid="{00000000-0015-0000-FFFF-FFFF72020000}" name="example_14" type="6" refreshedVersion="2" deleted="1" background="1" saveData="1">
    <textPr prompt="0" codePage="850" sourceFile="h:\temp\example_1.tso" thousands=" " tab="0" comma="1">
      <textFields count="7">
        <textField/>
        <textField/>
        <textField/>
        <textField/>
        <textField/>
        <textField/>
        <textField/>
      </textFields>
    </textPr>
  </connection>
  <connection id="294" xr16:uid="{00000000-0015-0000-FFFF-FFFF74020000}" name="example_14_hrr" type="6" refreshedVersion="2" deleted="1" background="1" saveData="1">
    <textPr prompt="0" codePage="850" sourceFile="h:\temp\example_14_hrr.csv" thousands=" " tab="0" comma="1">
      <textFields count="7">
        <textField/>
        <textField/>
        <textField/>
        <textField/>
        <textField/>
        <textField/>
        <textField/>
      </textFields>
    </textPr>
  </connection>
  <connection id="295" xr16:uid="{00000000-0015-0000-FFFF-FFFF75020000}" name="example_14_hrr1" type="6" refreshedVersion="2" deleted="1" background="1" saveData="1">
    <textPr prompt="0" codePage="850" sourceFile="h:\temp\example_14_hrr.csv" thousands=" " tab="0" comma="1">
      <textFields count="7">
        <textField/>
        <textField/>
        <textField/>
        <textField/>
        <textField/>
        <textField/>
        <textField/>
      </textFields>
    </textPr>
  </connection>
  <connection id="296" xr16:uid="{00000000-0015-0000-FFFF-FFFF76020000}" name="example_14_hrr10" type="6" refreshedVersion="2" deleted="1" background="1" saveData="1">
    <textPr prompt="0" codePage="850" sourceFile="h:\temp\example_14_hrr.csv" thousands=" " tab="0" comma="1">
      <textFields count="7">
        <textField/>
        <textField/>
        <textField/>
        <textField/>
        <textField/>
        <textField/>
        <textField/>
      </textFields>
    </textPr>
  </connection>
  <connection id="297" xr16:uid="{00000000-0015-0000-FFFF-FFFF77020000}" name="example_14_hrr11" type="6" refreshedVersion="2" deleted="1" background="1" saveData="1">
    <textPr prompt="0" codePage="850" sourceFile="h:\temp\example_14_hrr.csv" thousands=" " tab="0" comma="1">
      <textFields count="7">
        <textField/>
        <textField/>
        <textField/>
        <textField/>
        <textField/>
        <textField/>
        <textField/>
      </textFields>
    </textPr>
  </connection>
  <connection id="298" xr16:uid="{00000000-0015-0000-FFFF-FFFF78020000}" name="example_14_hrr12" type="6" refreshedVersion="2" deleted="1" background="1" saveData="1">
    <textPr prompt="0" codePage="850" sourceFile="h:\temp\example_14_hrr.csv" thousands=" " tab="0" comma="1">
      <textFields count="7">
        <textField/>
        <textField/>
        <textField/>
        <textField/>
        <textField/>
        <textField/>
        <textField/>
      </textFields>
    </textPr>
  </connection>
  <connection id="299" xr16:uid="{00000000-0015-0000-FFFF-FFFF79020000}" name="example_14_hrr2" type="6" refreshedVersion="2" deleted="1" background="1" saveData="1">
    <textPr prompt="0" codePage="850" sourceFile="h:\temp\example_14_hrr.csv" thousands=" " tab="0" comma="1">
      <textFields count="7">
        <textField/>
        <textField/>
        <textField/>
        <textField/>
        <textField/>
        <textField/>
        <textField/>
      </textFields>
    </textPr>
  </connection>
  <connection id="300" xr16:uid="{00000000-0015-0000-FFFF-FFFF7A020000}" name="example_14_hrr3" type="6" refreshedVersion="2" deleted="1" background="1" saveData="1">
    <textPr prompt="0" codePage="850" sourceFile="h:\temp\example_14_hrr.csv" thousands=" " tab="0" comma="1">
      <textFields count="7">
        <textField/>
        <textField/>
        <textField/>
        <textField/>
        <textField/>
        <textField/>
        <textField/>
      </textFields>
    </textPr>
  </connection>
  <connection id="301" xr16:uid="{00000000-0015-0000-FFFF-FFFF80020000}" name="example_14_hrr9" type="6" refreshedVersion="2" deleted="1" background="1" saveData="1">
    <textPr prompt="0" codePage="850" sourceFile="h:\temp\example_14_hrr.csv" thousands=" " tab="0" comma="1">
      <textFields count="7">
        <textField/>
        <textField/>
        <textField/>
        <textField/>
        <textField/>
        <textField/>
        <textField/>
      </textFields>
    </textPr>
  </connection>
  <connection id="302" xr16:uid="{00000000-0015-0000-FFFF-FFFF81020000}" name="example_15" type="6" refreshedVersion="2" deleted="1" background="1" saveData="1">
    <textPr prompt="0" codePage="850" sourceFile="h:\temp\example_1.tso" thousands=" " tab="0" comma="1">
      <textFields count="7">
        <textField/>
        <textField/>
        <textField/>
        <textField/>
        <textField/>
        <textField/>
        <textField/>
      </textFields>
    </textPr>
  </connection>
  <connection id="303" xr16:uid="{00000000-0015-0000-FFFF-FFFF83020000}" name="example_15_hrr" type="6" refreshedVersion="2" deleted="1" background="1" saveData="1">
    <textPr prompt="0" codePage="850" sourceFile="h:\temp\example_15_hrr.csv" thousands=" " tab="0" comma="1">
      <textFields count="7">
        <textField/>
        <textField/>
        <textField/>
        <textField/>
        <textField/>
        <textField/>
        <textField/>
      </textFields>
    </textPr>
  </connection>
  <connection id="304" xr16:uid="{00000000-0015-0000-FFFF-FFFF84020000}" name="example_15_hrr1" type="6" refreshedVersion="2" deleted="1" background="1" saveData="1">
    <textPr prompt="0" codePage="850" sourceFile="h:\temp\example_15_hrr.csv" thousands=" " tab="0" comma="1">
      <textFields count="7">
        <textField/>
        <textField/>
        <textField/>
        <textField/>
        <textField/>
        <textField/>
        <textField/>
      </textFields>
    </textPr>
  </connection>
  <connection id="305" xr16:uid="{00000000-0015-0000-FFFF-FFFF85020000}" name="example_15_hrr10" type="6" refreshedVersion="2" deleted="1" background="1" saveData="1">
    <textPr prompt="0" codePage="850" sourceFile="h:\temp\example_15_hrr.csv" thousands=" " tab="0" comma="1">
      <textFields count="7">
        <textField/>
        <textField/>
        <textField/>
        <textField/>
        <textField/>
        <textField/>
        <textField/>
      </textFields>
    </textPr>
  </connection>
  <connection id="306" xr16:uid="{00000000-0015-0000-FFFF-FFFF86020000}" name="example_15_hrr11" type="6" refreshedVersion="2" deleted="1" background="1" saveData="1">
    <textPr prompt="0" codePage="850" sourceFile="h:\temp\example_15_hrr.csv" thousands=" " tab="0" comma="1">
      <textFields count="7">
        <textField/>
        <textField/>
        <textField/>
        <textField/>
        <textField/>
        <textField/>
        <textField/>
      </textFields>
    </textPr>
  </connection>
  <connection id="307" xr16:uid="{00000000-0015-0000-FFFF-FFFF87020000}" name="example_15_hrr12" type="6" refreshedVersion="2" deleted="1" background="1" saveData="1">
    <textPr prompt="0" codePage="850" sourceFile="h:\temp\example_15_hrr.csv" thousands=" " tab="0" comma="1">
      <textFields count="7">
        <textField/>
        <textField/>
        <textField/>
        <textField/>
        <textField/>
        <textField/>
        <textField/>
      </textFields>
    </textPr>
  </connection>
  <connection id="308" xr16:uid="{00000000-0015-0000-FFFF-FFFF88020000}" name="example_15_hrr2" type="6" refreshedVersion="2" deleted="1" background="1" saveData="1">
    <textPr prompt="0" codePage="850" sourceFile="h:\temp\example_15_hrr.csv" thousands=" " tab="0" comma="1">
      <textFields count="7">
        <textField/>
        <textField/>
        <textField/>
        <textField/>
        <textField/>
        <textField/>
        <textField/>
      </textFields>
    </textPr>
  </connection>
  <connection id="309" xr16:uid="{00000000-0015-0000-FFFF-FFFF89020000}" name="example_15_hrr3" type="6" refreshedVersion="2" deleted="1" background="1" saveData="1">
    <textPr prompt="0" codePage="850" sourceFile="h:\temp\example_15_hrr.csv" thousands=" " tab="0" comma="1">
      <textFields count="7">
        <textField/>
        <textField/>
        <textField/>
        <textField/>
        <textField/>
        <textField/>
        <textField/>
      </textFields>
    </textPr>
  </connection>
  <connection id="310" xr16:uid="{00000000-0015-0000-FFFF-FFFF8F020000}" name="example_15_hrr9" type="6" refreshedVersion="2" deleted="1" background="1" saveData="1">
    <textPr prompt="0" codePage="850" sourceFile="h:\temp\example_15_hrr.csv" thousands=" " tab="0" comma="1">
      <textFields count="7">
        <textField/>
        <textField/>
        <textField/>
        <textField/>
        <textField/>
        <textField/>
        <textField/>
      </textFields>
    </textPr>
  </connection>
  <connection id="311" xr16:uid="{00000000-0015-0000-FFFF-FFFF90020000}" name="example_16" type="6" refreshedVersion="2" deleted="1" background="1" saveData="1">
    <textPr prompt="0" codePage="850" sourceFile="h:\temp\example_1.tso" thousands=" " tab="0" comma="1">
      <textFields count="7">
        <textField/>
        <textField/>
        <textField/>
        <textField/>
        <textField/>
        <textField/>
        <textField/>
      </textFields>
    </textPr>
  </connection>
  <connection id="312" xr16:uid="{00000000-0015-0000-FFFF-FFFF92020000}" name="example_16_hrr" type="6" refreshedVersion="2" deleted="1" background="1" saveData="1">
    <textPr prompt="0" codePage="850" sourceFile="h:\temp\example_16_hrr.csv" thousands=" " tab="0" comma="1">
      <textFields count="7">
        <textField/>
        <textField/>
        <textField/>
        <textField/>
        <textField/>
        <textField/>
        <textField/>
      </textFields>
    </textPr>
  </connection>
  <connection id="313" xr16:uid="{00000000-0015-0000-FFFF-FFFF93020000}" name="example_16_hrr1" type="6" refreshedVersion="2" deleted="1" background="1" saveData="1">
    <textPr prompt="0" codePage="850" sourceFile="h:\temp\example_16_hrr.csv" thousands=" " tab="0" comma="1">
      <textFields count="7">
        <textField/>
        <textField/>
        <textField/>
        <textField/>
        <textField/>
        <textField/>
        <textField/>
      </textFields>
    </textPr>
  </connection>
  <connection id="314" xr16:uid="{00000000-0015-0000-FFFF-FFFF94020000}" name="example_16_hrr10" type="6" refreshedVersion="2" deleted="1" background="1" saveData="1">
    <textPr prompt="0" codePage="850" sourceFile="h:\temp\example_16_hrr.csv" thousands=" " tab="0" comma="1">
      <textFields count="7">
        <textField/>
        <textField/>
        <textField/>
        <textField/>
        <textField/>
        <textField/>
        <textField/>
      </textFields>
    </textPr>
  </connection>
  <connection id="315" xr16:uid="{00000000-0015-0000-FFFF-FFFF95020000}" name="example_16_hrr11" type="6" refreshedVersion="2" deleted="1" background="1" saveData="1">
    <textPr prompt="0" codePage="850" sourceFile="h:\temp\example_16_hrr.csv" thousands=" " tab="0" comma="1">
      <textFields count="7">
        <textField/>
        <textField/>
        <textField/>
        <textField/>
        <textField/>
        <textField/>
        <textField/>
      </textFields>
    </textPr>
  </connection>
  <connection id="316" xr16:uid="{00000000-0015-0000-FFFF-FFFF96020000}" name="example_16_hrr12" type="6" refreshedVersion="2" deleted="1" background="1" saveData="1">
    <textPr prompt="0" codePage="850" sourceFile="h:\temp\example_16_hrr.csv" thousands=" " tab="0" comma="1">
      <textFields count="7">
        <textField/>
        <textField/>
        <textField/>
        <textField/>
        <textField/>
        <textField/>
        <textField/>
      </textFields>
    </textPr>
  </connection>
  <connection id="317" xr16:uid="{00000000-0015-0000-FFFF-FFFF97020000}" name="example_16_hrr2" type="6" refreshedVersion="2" deleted="1" background="1" saveData="1">
    <textPr prompt="0" codePage="850" sourceFile="h:\temp\example_16_hrr.csv" thousands=" " tab="0" comma="1">
      <textFields count="7">
        <textField/>
        <textField/>
        <textField/>
        <textField/>
        <textField/>
        <textField/>
        <textField/>
      </textFields>
    </textPr>
  </connection>
  <connection id="318" xr16:uid="{00000000-0015-0000-FFFF-FFFF98020000}" name="example_16_hrr3" type="6" refreshedVersion="2" deleted="1" background="1" saveData="1">
    <textPr prompt="0" codePage="850" sourceFile="h:\temp\example_16_hrr.csv" thousands=" " tab="0" comma="1">
      <textFields count="7">
        <textField/>
        <textField/>
        <textField/>
        <textField/>
        <textField/>
        <textField/>
        <textField/>
      </textFields>
    </textPr>
  </connection>
  <connection id="319" xr16:uid="{00000000-0015-0000-FFFF-FFFF9E020000}" name="example_16_hrr9" type="6" refreshedVersion="2" deleted="1" background="1" saveData="1">
    <textPr prompt="0" codePage="850" sourceFile="h:\temp\example_16_hrr.csv" thousands=" " tab="0" comma="1">
      <textFields count="7">
        <textField/>
        <textField/>
        <textField/>
        <textField/>
        <textField/>
        <textField/>
        <textField/>
      </textFields>
    </textPr>
  </connection>
  <connection id="320" xr16:uid="{00000000-0015-0000-FFFF-FFFF9F020000}" name="example_17" type="6" refreshedVersion="2" deleted="1" background="1" saveData="1">
    <textPr prompt="0" codePage="850" sourceFile="h:\temp\example_1.tso" thousands=" " tab="0" comma="1">
      <textFields count="7">
        <textField/>
        <textField/>
        <textField/>
        <textField/>
        <textField/>
        <textField/>
        <textField/>
      </textFields>
    </textPr>
  </connection>
  <connection id="321" xr16:uid="{00000000-0015-0000-FFFF-FFFFA1020000}" name="example_17_hrr" type="6" refreshedVersion="2" deleted="1" background="1" saveData="1">
    <textPr prompt="0" codePage="850" sourceFile="h:\temp\example_17_hrr.csv" thousands=" " tab="0" comma="1">
      <textFields count="7">
        <textField/>
        <textField/>
        <textField/>
        <textField/>
        <textField/>
        <textField/>
        <textField/>
      </textFields>
    </textPr>
  </connection>
  <connection id="322" xr16:uid="{00000000-0015-0000-FFFF-FFFFA2020000}" name="example_17_hrr1" type="6" refreshedVersion="2" deleted="1" background="1" saveData="1">
    <textPr prompt="0" codePage="850" sourceFile="h:\temp\example_17_hrr.csv" thousands=" " tab="0" comma="1">
      <textFields count="7">
        <textField/>
        <textField/>
        <textField/>
        <textField/>
        <textField/>
        <textField/>
        <textField/>
      </textFields>
    </textPr>
  </connection>
  <connection id="323" xr16:uid="{00000000-0015-0000-FFFF-FFFFA3020000}" name="example_17_hrr10" type="6" refreshedVersion="2" deleted="1" background="1" saveData="1">
    <textPr prompt="0" codePage="850" sourceFile="h:\temp\example_17_hrr.csv" thousands=" " tab="0" comma="1">
      <textFields count="7">
        <textField/>
        <textField/>
        <textField/>
        <textField/>
        <textField/>
        <textField/>
        <textField/>
      </textFields>
    </textPr>
  </connection>
  <connection id="324" xr16:uid="{00000000-0015-0000-FFFF-FFFFA4020000}" name="example_17_hrr11" type="6" refreshedVersion="2" deleted="1" background="1" saveData="1">
    <textPr prompt="0" codePage="850" sourceFile="h:\temp\example_17_hrr.csv" thousands=" " tab="0" comma="1">
      <textFields count="7">
        <textField/>
        <textField/>
        <textField/>
        <textField/>
        <textField/>
        <textField/>
        <textField/>
      </textFields>
    </textPr>
  </connection>
  <connection id="325" xr16:uid="{00000000-0015-0000-FFFF-FFFFA5020000}" name="example_17_hrr12" type="6" refreshedVersion="2" deleted="1" background="1" saveData="1">
    <textPr prompt="0" codePage="850" sourceFile="h:\temp\example_17_hrr.csv" thousands=" " tab="0" comma="1">
      <textFields count="7">
        <textField/>
        <textField/>
        <textField/>
        <textField/>
        <textField/>
        <textField/>
        <textField/>
      </textFields>
    </textPr>
  </connection>
  <connection id="326" xr16:uid="{00000000-0015-0000-FFFF-FFFFA6020000}" name="example_17_hrr2" type="6" refreshedVersion="2" deleted="1" background="1" saveData="1">
    <textPr prompt="0" codePage="850" sourceFile="h:\temp\example_17_hrr.csv" thousands=" " tab="0" comma="1">
      <textFields count="7">
        <textField/>
        <textField/>
        <textField/>
        <textField/>
        <textField/>
        <textField/>
        <textField/>
      </textFields>
    </textPr>
  </connection>
  <connection id="327" xr16:uid="{00000000-0015-0000-FFFF-FFFFA7020000}" name="example_17_hrr3" type="6" refreshedVersion="2" deleted="1" background="1" saveData="1">
    <textPr prompt="0" codePage="850" sourceFile="h:\temp\example_17_hrr.csv" thousands=" " tab="0" comma="1">
      <textFields count="7">
        <textField/>
        <textField/>
        <textField/>
        <textField/>
        <textField/>
        <textField/>
        <textField/>
      </textFields>
    </textPr>
  </connection>
  <connection id="328" xr16:uid="{00000000-0015-0000-FFFF-FFFFAD020000}" name="example_17_hrr9" type="6" refreshedVersion="2" deleted="1" background="1" saveData="1">
    <textPr prompt="0" codePage="850" sourceFile="h:\temp\example_17_hrr.csv" thousands=" " tab="0" comma="1">
      <textFields count="7">
        <textField/>
        <textField/>
        <textField/>
        <textField/>
        <textField/>
        <textField/>
        <textField/>
      </textFields>
    </textPr>
  </connection>
  <connection id="329" xr16:uid="{00000000-0015-0000-FFFF-FFFFAF020000}" name="example_18_hrr" type="6" refreshedVersion="2" deleted="1" background="1" saveData="1">
    <textPr prompt="0" codePage="850" sourceFile="h:\temp\example_18_hrr.csv" thousands=" " tab="0" comma="1">
      <textFields count="7">
        <textField/>
        <textField/>
        <textField/>
        <textField/>
        <textField/>
        <textField/>
        <textField/>
      </textFields>
    </textPr>
  </connection>
  <connection id="330" xr16:uid="{00000000-0015-0000-FFFF-FFFFB0020000}" name="example_18_hrr1" type="6" refreshedVersion="2" deleted="1" background="1" saveData="1">
    <textPr prompt="0" codePage="850" sourceFile="h:\temp\example_18_hrr.csv" thousands=" " tab="0" comma="1">
      <textFields count="7">
        <textField/>
        <textField/>
        <textField/>
        <textField/>
        <textField/>
        <textField/>
        <textField/>
      </textFields>
    </textPr>
  </connection>
  <connection id="331" xr16:uid="{00000000-0015-0000-FFFF-FFFFB1020000}" name="example_18_hrr10" type="6" refreshedVersion="2" deleted="1" background="1" saveData="1">
    <textPr prompt="0" codePage="850" sourceFile="h:\temp\example_18_hrr.csv" thousands=" " tab="0" comma="1">
      <textFields count="7">
        <textField/>
        <textField/>
        <textField/>
        <textField/>
        <textField/>
        <textField/>
        <textField/>
      </textFields>
    </textPr>
  </connection>
  <connection id="332" xr16:uid="{00000000-0015-0000-FFFF-FFFFB2020000}" name="example_18_hrr11" type="6" refreshedVersion="2" deleted="1" background="1" saveData="1">
    <textPr prompt="0" codePage="850" sourceFile="h:\temp\example_18_hrr.csv" thousands=" " tab="0" comma="1">
      <textFields count="7">
        <textField/>
        <textField/>
        <textField/>
        <textField/>
        <textField/>
        <textField/>
        <textField/>
      </textFields>
    </textPr>
  </connection>
  <connection id="333" xr16:uid="{00000000-0015-0000-FFFF-FFFFB3020000}" name="example_18_hrr12" type="6" refreshedVersion="2" deleted="1" background="1" saveData="1">
    <textPr prompt="0" codePage="850" sourceFile="h:\temp\example_18_hrr.csv" thousands=" " tab="0" comma="1">
      <textFields count="7">
        <textField/>
        <textField/>
        <textField/>
        <textField/>
        <textField/>
        <textField/>
        <textField/>
      </textFields>
    </textPr>
  </connection>
  <connection id="334" xr16:uid="{00000000-0015-0000-FFFF-FFFFB4020000}" name="example_18_hrr2" type="6" refreshedVersion="2" deleted="1" background="1" saveData="1">
    <textPr prompt="0" codePage="850" sourceFile="h:\temp\example_18_hrr.csv" thousands=" " tab="0" comma="1">
      <textFields count="7">
        <textField/>
        <textField/>
        <textField/>
        <textField/>
        <textField/>
        <textField/>
        <textField/>
      </textFields>
    </textPr>
  </connection>
  <connection id="335" xr16:uid="{00000000-0015-0000-FFFF-FFFFB5020000}" name="example_18_hrr3" type="6" refreshedVersion="2" deleted="1" background="1" saveData="1">
    <textPr prompt="0" codePage="850" sourceFile="h:\temp\example_18_hrr.csv" thousands=" " tab="0" comma="1">
      <textFields count="7">
        <textField/>
        <textField/>
        <textField/>
        <textField/>
        <textField/>
        <textField/>
        <textField/>
      </textFields>
    </textPr>
  </connection>
  <connection id="336" xr16:uid="{00000000-0015-0000-FFFF-FFFFBB020000}" name="example_18_hrr9" type="6" refreshedVersion="2" deleted="1" background="1" saveData="1">
    <textPr prompt="0" codePage="850" sourceFile="h:\temp\example_18_hrr.csv" thousands=" " tab="0" comma="1">
      <textFields count="7">
        <textField/>
        <textField/>
        <textField/>
        <textField/>
        <textField/>
        <textField/>
        <textField/>
      </textFields>
    </textPr>
  </connection>
  <connection id="337" xr16:uid="{00000000-0015-0000-FFFF-FFFFBD020000}" name="example_19_hrr" type="6" refreshedVersion="2" deleted="1" background="1" saveData="1">
    <textPr prompt="0" codePage="850" sourceFile="h:\temp\example_19_hrr.csv" thousands=" " tab="0" comma="1">
      <textFields count="7">
        <textField/>
        <textField/>
        <textField/>
        <textField/>
        <textField/>
        <textField/>
        <textField/>
      </textFields>
    </textPr>
  </connection>
  <connection id="338" xr16:uid="{00000000-0015-0000-FFFF-FFFFBE020000}" name="example_19_hrr1" type="6" refreshedVersion="2" deleted="1" background="1" saveData="1">
    <textPr prompt="0" codePage="850" sourceFile="h:\temp\example_19_hrr.csv" thousands=" " tab="0" comma="1">
      <textFields count="7">
        <textField/>
        <textField/>
        <textField/>
        <textField/>
        <textField/>
        <textField/>
        <textField/>
      </textFields>
    </textPr>
  </connection>
  <connection id="339" xr16:uid="{00000000-0015-0000-FFFF-FFFFBF020000}" name="example_19_hrr10" type="6" refreshedVersion="2" deleted="1" background="1" saveData="1">
    <textPr prompt="0" codePage="850" sourceFile="h:\temp\example_19_hrr.csv" thousands=" " tab="0" comma="1">
      <textFields count="7">
        <textField/>
        <textField/>
        <textField/>
        <textField/>
        <textField/>
        <textField/>
        <textField/>
      </textFields>
    </textPr>
  </connection>
  <connection id="340" xr16:uid="{00000000-0015-0000-FFFF-FFFFC0020000}" name="example_19_hrr11" type="6" refreshedVersion="2" deleted="1" background="1" saveData="1">
    <textPr prompt="0" codePage="850" sourceFile="h:\temp\example_19_hrr.csv" thousands=" " tab="0" comma="1">
      <textFields count="7">
        <textField/>
        <textField/>
        <textField/>
        <textField/>
        <textField/>
        <textField/>
        <textField/>
      </textFields>
    </textPr>
  </connection>
  <connection id="341" xr16:uid="{00000000-0015-0000-FFFF-FFFFC1020000}" name="example_19_hrr12" type="6" refreshedVersion="2" deleted="1" background="1" saveData="1">
    <textPr prompt="0" codePage="850" sourceFile="h:\temp\example_19_hrr.csv" thousands=" " tab="0" comma="1">
      <textFields count="7">
        <textField/>
        <textField/>
        <textField/>
        <textField/>
        <textField/>
        <textField/>
        <textField/>
      </textFields>
    </textPr>
  </connection>
  <connection id="342" xr16:uid="{00000000-0015-0000-FFFF-FFFFC2020000}" name="example_19_hrr2" type="6" refreshedVersion="2" deleted="1" background="1" saveData="1">
    <textPr prompt="0" codePage="850" sourceFile="h:\temp\example_19_hrr.csv" thousands=" " tab="0" comma="1">
      <textFields count="7">
        <textField/>
        <textField/>
        <textField/>
        <textField/>
        <textField/>
        <textField/>
        <textField/>
      </textFields>
    </textPr>
  </connection>
  <connection id="343" xr16:uid="{00000000-0015-0000-FFFF-FFFFC3020000}" name="example_19_hrr3" type="6" refreshedVersion="2" deleted="1" background="1" saveData="1">
    <textPr prompt="0" codePage="850" sourceFile="h:\temp\example_19_hrr.csv" thousands=" " tab="0" comma="1">
      <textFields count="7">
        <textField/>
        <textField/>
        <textField/>
        <textField/>
        <textField/>
        <textField/>
        <textField/>
      </textFields>
    </textPr>
  </connection>
  <connection id="344" xr16:uid="{00000000-0015-0000-FFFF-FFFFC9020000}" name="example_19_hrr9" type="6" refreshedVersion="2" deleted="1" background="1" saveData="1">
    <textPr prompt="0" codePage="850" sourceFile="h:\temp\example_19_hrr.csv" thousands=" " tab="0" comma="1">
      <textFields count="7">
        <textField/>
        <textField/>
        <textField/>
        <textField/>
        <textField/>
        <textField/>
        <textField/>
      </textFields>
    </textPr>
  </connection>
  <connection id="345" xr16:uid="{00000000-0015-0000-FFFF-FFFFCA020000}" name="example_2" type="6" refreshedVersion="2" deleted="1" background="1" saveData="1">
    <textPr prompt="0" codePage="850" sourceFile="h:\temp\example_2.tso" thousands=" " tab="0" comma="1">
      <textFields count="7">
        <textField/>
        <textField/>
        <textField/>
        <textField/>
        <textField/>
        <textField/>
        <textField/>
      </textFields>
    </textPr>
  </connection>
  <connection id="346" xr16:uid="{00000000-0015-0000-FFFF-FFFFCC020000}" name="example_2_hrr" type="6" refreshedVersion="2" deleted="1" background="1" saveData="1">
    <textPr prompt="0" codePage="850" sourceFile="h:\temp\example_2_hrr.csv" thousands=" " tab="0" comma="1">
      <textFields count="7">
        <textField/>
        <textField/>
        <textField/>
        <textField/>
        <textField/>
        <textField/>
        <textField/>
      </textFields>
    </textPr>
  </connection>
  <connection id="347" xr16:uid="{00000000-0015-0000-FFFF-FFFFCD020000}" name="example_2_hrr1" type="6" refreshedVersion="2" deleted="1" background="1" saveData="1">
    <textPr prompt="0" codePage="850" sourceFile="h:\temp\example_2_hrr.csv" thousands=" " tab="0" comma="1">
      <textFields count="7">
        <textField/>
        <textField/>
        <textField/>
        <textField/>
        <textField/>
        <textField/>
        <textField/>
      </textFields>
    </textPr>
  </connection>
  <connection id="348" xr16:uid="{00000000-0015-0000-FFFF-FFFFCE020000}" name="example_2_hrr10" type="6" refreshedVersion="2" deleted="1" background="1" saveData="1">
    <textPr prompt="0" codePage="850" sourceFile="h:\temp\example_2_hrr.csv" thousands=" " tab="0" comma="1">
      <textFields count="7">
        <textField/>
        <textField/>
        <textField/>
        <textField/>
        <textField/>
        <textField/>
        <textField/>
      </textFields>
    </textPr>
  </connection>
  <connection id="349" xr16:uid="{00000000-0015-0000-FFFF-FFFFCF020000}" name="example_2_hrr11" type="6" refreshedVersion="2" deleted="1" background="1" saveData="1">
    <textPr prompt="0" codePage="850" sourceFile="h:\temp\example_2_hrr.csv" thousands=" " tab="0" comma="1">
      <textFields count="7">
        <textField/>
        <textField/>
        <textField/>
        <textField/>
        <textField/>
        <textField/>
        <textField/>
      </textFields>
    </textPr>
  </connection>
  <connection id="350" xr16:uid="{00000000-0015-0000-FFFF-FFFFD0020000}" name="example_2_hrr12" type="6" refreshedVersion="2" deleted="1" background="1" saveData="1">
    <textPr prompt="0" codePage="850" sourceFile="h:\temp\example_2_hrr.csv" thousands=" " tab="0" comma="1">
      <textFields count="7">
        <textField/>
        <textField/>
        <textField/>
        <textField/>
        <textField/>
        <textField/>
        <textField/>
      </textFields>
    </textPr>
  </connection>
  <connection id="351" xr16:uid="{00000000-0015-0000-FFFF-FFFFD1020000}" name="example_2_hrr13" type="6" refreshedVersion="2" deleted="1" background="1" saveData="1">
    <textPr prompt="0" codePage="850" sourceFile="h:\temp\example_2_hrr.csv" thousands=" " tab="0" comma="1">
      <textFields count="7">
        <textField/>
        <textField/>
        <textField/>
        <textField/>
        <textField/>
        <textField/>
        <textField/>
      </textFields>
    </textPr>
  </connection>
  <connection id="352" xr16:uid="{00000000-0015-0000-FFFF-FFFFD8020000}" name="example_2_hrr2" type="6" refreshedVersion="2" deleted="1" background="1" saveData="1">
    <textPr prompt="0" codePage="850" sourceFile="h:\temp\example_2_hrr.csv" thousands=" " tab="0" comma="1">
      <textFields count="7">
        <textField/>
        <textField/>
        <textField/>
        <textField/>
        <textField/>
        <textField/>
        <textField/>
      </textFields>
    </textPr>
  </connection>
  <connection id="353" xr16:uid="{00000000-0015-0000-FFFF-FFFFE2020000}" name="example_2_hrr29" type="6" refreshedVersion="2" deleted="1" background="1" saveData="1">
    <textPr prompt="0" codePage="850" sourceFile="h:\temp\example_2_hrr.csv" thousands=" " tab="0" comma="1">
      <textFields count="7">
        <textField/>
        <textField/>
        <textField/>
        <textField/>
        <textField/>
        <textField/>
        <textField/>
      </textFields>
    </textPr>
  </connection>
  <connection id="354" xr16:uid="{00000000-0015-0000-FFFF-FFFFE3020000}" name="example_2_hrr3" type="6" refreshedVersion="2" deleted="1" background="1" saveData="1">
    <textPr prompt="0" codePage="850" sourceFile="h:\temp\example_2_hrr.csv" thousands=" " tab="0" comma="1">
      <textFields count="7">
        <textField/>
        <textField/>
        <textField/>
        <textField/>
        <textField/>
        <textField/>
        <textField/>
      </textFields>
    </textPr>
  </connection>
  <connection id="355" xr16:uid="{00000000-0015-0000-FFFF-FFFFE4020000}" name="example_2_hrr30" type="6" refreshedVersion="2" deleted="1" background="1" saveData="1">
    <textPr prompt="0" codePage="850" sourceFile="h:\temp\example_2_hrr.csv" thousands=" " tab="0" comma="1">
      <textFields count="7">
        <textField/>
        <textField/>
        <textField/>
        <textField/>
        <textField/>
        <textField/>
        <textField/>
      </textFields>
    </textPr>
  </connection>
  <connection id="356" xr16:uid="{00000000-0015-0000-FFFF-FFFFE5020000}" name="example_2_hrr31" type="6" refreshedVersion="2" deleted="1" background="1" saveData="1">
    <textPr prompt="0" codePage="850" sourceFile="h:\temp\example_2_hrr.csv" thousands=" " tab="0" comma="1">
      <textFields count="7">
        <textField/>
        <textField/>
        <textField/>
        <textField/>
        <textField/>
        <textField/>
        <textField/>
      </textFields>
    </textPr>
  </connection>
  <connection id="357" xr16:uid="{00000000-0015-0000-FFFF-FFFFE6020000}" name="example_2_hrr32" type="6" refreshedVersion="2" deleted="1" background="1" saveData="1">
    <textPr prompt="0" codePage="850" sourceFile="h:\temp\example_2_hrr.csv" thousands=" " tab="0" comma="1">
      <textFields count="7">
        <textField/>
        <textField/>
        <textField/>
        <textField/>
        <textField/>
        <textField/>
        <textField/>
      </textFields>
    </textPr>
  </connection>
  <connection id="358" xr16:uid="{00000000-0015-0000-FFFF-FFFFE7020000}" name="example_2_hrr33" type="6" refreshedVersion="2" deleted="1" background="1" saveData="1">
    <textPr prompt="0" codePage="850" sourceFile="h:\temp\example_2_hrr.csv" thousands=" " tab="0" comma="1">
      <textFields count="7">
        <textField/>
        <textField/>
        <textField/>
        <textField/>
        <textField/>
        <textField/>
        <textField/>
      </textFields>
    </textPr>
  </connection>
  <connection id="359" xr16:uid="{00000000-0015-0000-FFFF-FFFFE8020000}" name="example_2_hrr34" type="6" refreshedVersion="2" deleted="1" background="1" saveData="1">
    <textPr prompt="0" codePage="850" sourceFile="h:\temp\example_2_hrr.csv" thousands=" " tab="0" comma="1">
      <textFields count="7">
        <textField/>
        <textField/>
        <textField/>
        <textField/>
        <textField/>
        <textField/>
        <textField/>
      </textFields>
    </textPr>
  </connection>
  <connection id="360" xr16:uid="{00000000-0015-0000-FFFF-FFFFE9020000}" name="example_2_hrr35" type="6" refreshedVersion="2" deleted="1" background="1" saveData="1">
    <textPr prompt="0" codePage="850" sourceFile="h:\temp\example_2_hrr.csv" thousands=" " tab="0" comma="1">
      <textFields count="7">
        <textField/>
        <textField/>
        <textField/>
        <textField/>
        <textField/>
        <textField/>
        <textField/>
      </textFields>
    </textPr>
  </connection>
  <connection id="361" xr16:uid="{00000000-0015-0000-FFFF-FFFFEA020000}" name="example_2_hrr36" type="6" refreshedVersion="2" deleted="1" background="1" saveData="1">
    <textPr prompt="0" codePage="850" sourceFile="h:\temp\example_2_hrr.csv" thousands=" " tab="0" comma="1">
      <textFields count="7">
        <textField/>
        <textField/>
        <textField/>
        <textField/>
        <textField/>
        <textField/>
        <textField/>
      </textFields>
    </textPr>
  </connection>
  <connection id="362" xr16:uid="{00000000-0015-0000-FFFF-FFFFEB020000}" name="example_2_hrr37" type="6" refreshedVersion="2" deleted="1" background="1" saveData="1">
    <textPr prompt="0" codePage="850" sourceFile="h:\temp\example_2_hrr.csv" thousands=" " tab="0" comma="1">
      <textFields count="7">
        <textField/>
        <textField/>
        <textField/>
        <textField/>
        <textField/>
        <textField/>
        <textField/>
      </textFields>
    </textPr>
  </connection>
  <connection id="363" xr16:uid="{00000000-0015-0000-FFFF-FFFFEC020000}" name="example_2_hrr38" type="6" refreshedVersion="2" deleted="1" background="1" saveData="1">
    <textPr prompt="0" codePage="850" sourceFile="h:\temp\example_2_hrr.csv" thousands=" " tab="0" comma="1">
      <textFields count="7">
        <textField/>
        <textField/>
        <textField/>
        <textField/>
        <textField/>
        <textField/>
        <textField/>
      </textFields>
    </textPr>
  </connection>
  <connection id="364" xr16:uid="{00000000-0015-0000-FFFF-FFFFED020000}" name="example_2_hrr39" type="6" refreshedVersion="2" deleted="1" background="1" saveData="1">
    <textPr prompt="0" codePage="850" sourceFile="h:\temp\example_2_hrr.csv" thousands=" " tab="0" comma="1">
      <textFields count="7">
        <textField/>
        <textField/>
        <textField/>
        <textField/>
        <textField/>
        <textField/>
        <textField/>
      </textFields>
    </textPr>
  </connection>
  <connection id="365" xr16:uid="{00000000-0015-0000-FFFF-FFFFEE020000}" name="example_2_hrr4" type="6" refreshedVersion="2" deleted="1" background="1" saveData="1">
    <textPr prompt="0" codePage="850" sourceFile="h:\temp\example_2_hrr.csv" thousands=" " tab="0" comma="1">
      <textFields count="7">
        <textField/>
        <textField/>
        <textField/>
        <textField/>
        <textField/>
        <textField/>
        <textField/>
      </textFields>
    </textPr>
  </connection>
  <connection id="366" xr16:uid="{00000000-0015-0000-FFFF-FFFFEF020000}" name="example_2_hrr40" type="6" refreshedVersion="2" deleted="1" background="1" saveData="1">
    <textPr prompt="0" codePage="850" sourceFile="h:\temp\example_2_hrr.csv" thousands=" " tab="0" comma="1">
      <textFields count="7">
        <textField/>
        <textField/>
        <textField/>
        <textField/>
        <textField/>
        <textField/>
        <textField/>
      </textFields>
    </textPr>
  </connection>
  <connection id="367" xr16:uid="{00000000-0015-0000-FFFF-FFFFF0020000}" name="example_2_hrr41" type="6" refreshedVersion="2" deleted="1" background="1" saveData="1">
    <textPr prompt="0" codePage="850" sourceFile="h:\temp\example_2_hrr.csv" thousands=" " tab="0" comma="1">
      <textFields count="7">
        <textField/>
        <textField/>
        <textField/>
        <textField/>
        <textField/>
        <textField/>
        <textField/>
      </textFields>
    </textPr>
  </connection>
  <connection id="368" xr16:uid="{00000000-0015-0000-FFFF-FFFFF1020000}" name="example_2_hrr42" type="6" refreshedVersion="2" deleted="1" background="1" saveData="1">
    <textPr prompt="0" codePage="850" sourceFile="h:\temp\example_2_hrr.csv" thousands=" " tab="0" comma="1">
      <textFields count="7">
        <textField/>
        <textField/>
        <textField/>
        <textField/>
        <textField/>
        <textField/>
        <textField/>
      </textFields>
    </textPr>
  </connection>
  <connection id="369" xr16:uid="{00000000-0015-0000-FFFF-FFFFF2020000}" name="example_2_hrr5" type="6" refreshedVersion="2" deleted="1" background="1" saveData="1">
    <textPr prompt="0" codePage="850" sourceFile="h:\temp\example_2_hrr.csv" thousands=" " tab="0" comma="1">
      <textFields count="7">
        <textField/>
        <textField/>
        <textField/>
        <textField/>
        <textField/>
        <textField/>
        <textField/>
      </textFields>
    </textPr>
  </connection>
  <connection id="370" xr16:uid="{00000000-0015-0000-FFFF-FFFFF3020000}" name="example_2_hrr6" type="6" refreshedVersion="2" deleted="1" background="1" saveData="1">
    <textPr prompt="0" codePage="850" sourceFile="h:\temp\example_2_hrr.csv" thousands=" " tab="0" comma="1">
      <textFields count="7">
        <textField/>
        <textField/>
        <textField/>
        <textField/>
        <textField/>
        <textField/>
        <textField/>
      </textFields>
    </textPr>
  </connection>
  <connection id="371" xr16:uid="{00000000-0015-0000-FFFF-FFFFF4020000}" name="example_2_hrr7" type="6" refreshedVersion="2" deleted="1" background="1" saveData="1">
    <textPr prompt="0" codePage="850" sourceFile="h:\temp\example_2_hrr.csv" thousands=" " tab="0" comma="1">
      <textFields count="7">
        <textField/>
        <textField/>
        <textField/>
        <textField/>
        <textField/>
        <textField/>
        <textField/>
      </textFields>
    </textPr>
  </connection>
  <connection id="372" xr16:uid="{00000000-0015-0000-FFFF-FFFFF5020000}" name="example_2_hrr8" type="6" refreshedVersion="2" deleted="1" background="1" saveData="1">
    <textPr prompt="0" codePage="850" sourceFile="h:\temp\example_2_hrr.csv" thousands=" " tab="0" comma="1">
      <textFields count="7">
        <textField/>
        <textField/>
        <textField/>
        <textField/>
        <textField/>
        <textField/>
        <textField/>
      </textFields>
    </textPr>
  </connection>
  <connection id="373" xr16:uid="{00000000-0015-0000-FFFF-FFFFF6020000}" name="example_2_hrr9" type="6" refreshedVersion="2" deleted="1" background="1" saveData="1">
    <textPr prompt="0" codePage="850" sourceFile="h:\temp\example_2_hrr.csv" thousands=" " tab="0" comma="1">
      <textFields count="7">
        <textField/>
        <textField/>
        <textField/>
        <textField/>
        <textField/>
        <textField/>
        <textField/>
      </textFields>
    </textPr>
  </connection>
  <connection id="374" xr16:uid="{00000000-0015-0000-FFFF-FFFFF8020000}" name="example_20_hrr" type="6" refreshedVersion="2" deleted="1" background="1" saveData="1">
    <textPr prompt="0" codePage="850" sourceFile="h:\temp\example_20_hrr.csv" thousands=" " tab="0" comma="1">
      <textFields count="7">
        <textField/>
        <textField/>
        <textField/>
        <textField/>
        <textField/>
        <textField/>
        <textField/>
      </textFields>
    </textPr>
  </connection>
  <connection id="375" xr16:uid="{00000000-0015-0000-FFFF-FFFFF9020000}" name="example_20_hrr1" type="6" refreshedVersion="2" deleted="1" background="1" saveData="1">
    <textPr prompt="0" codePage="850" sourceFile="h:\temp\example_20_hrr.csv" thousands=" " tab="0" comma="1">
      <textFields count="7">
        <textField/>
        <textField/>
        <textField/>
        <textField/>
        <textField/>
        <textField/>
        <textField/>
      </textFields>
    </textPr>
  </connection>
  <connection id="376" xr16:uid="{00000000-0015-0000-FFFF-FFFFFA020000}" name="example_20_hrr10" type="6" refreshedVersion="2" deleted="1" background="1" saveData="1">
    <textPr prompt="0" codePage="850" sourceFile="h:\temp\example_20_hrr.csv" thousands=" " tab="0" comma="1">
      <textFields count="7">
        <textField/>
        <textField/>
        <textField/>
        <textField/>
        <textField/>
        <textField/>
        <textField/>
      </textFields>
    </textPr>
  </connection>
  <connection id="377" xr16:uid="{00000000-0015-0000-FFFF-FFFFFB020000}" name="example_20_hrr11" type="6" refreshedVersion="2" deleted="1" background="1" saveData="1">
    <textPr prompt="0" codePage="850" sourceFile="h:\temp\example_20_hrr.csv" thousands=" " tab="0" comma="1">
      <textFields count="7">
        <textField/>
        <textField/>
        <textField/>
        <textField/>
        <textField/>
        <textField/>
        <textField/>
      </textFields>
    </textPr>
  </connection>
  <connection id="378" xr16:uid="{00000000-0015-0000-FFFF-FFFFFC020000}" name="example_20_hrr12" type="6" refreshedVersion="2" deleted="1" background="1" saveData="1">
    <textPr prompt="0" codePage="850" sourceFile="h:\temp\example_20_hrr.csv" thousands=" " tab="0" comma="1">
      <textFields count="7">
        <textField/>
        <textField/>
        <textField/>
        <textField/>
        <textField/>
        <textField/>
        <textField/>
      </textFields>
    </textPr>
  </connection>
  <connection id="379" xr16:uid="{00000000-0015-0000-FFFF-FFFFFD020000}" name="example_20_hrr2" type="6" refreshedVersion="2" deleted="1" background="1" saveData="1">
    <textPr prompt="0" codePage="850" sourceFile="h:\temp\example_20_hrr.csv" thousands=" " tab="0" comma="1">
      <textFields count="7">
        <textField/>
        <textField/>
        <textField/>
        <textField/>
        <textField/>
        <textField/>
        <textField/>
      </textFields>
    </textPr>
  </connection>
  <connection id="380" xr16:uid="{00000000-0015-0000-FFFF-FFFFFE020000}" name="example_20_hrr3" type="6" refreshedVersion="2" deleted="1" background="1" saveData="1">
    <textPr prompt="0" codePage="850" sourceFile="h:\temp\example_20_hrr.csv" thousands=" " tab="0" comma="1">
      <textFields count="7">
        <textField/>
        <textField/>
        <textField/>
        <textField/>
        <textField/>
        <textField/>
        <textField/>
      </textFields>
    </textPr>
  </connection>
  <connection id="381" xr16:uid="{00000000-0015-0000-FFFF-FFFF04030000}" name="example_20_hrr9" type="6" refreshedVersion="2" deleted="1" background="1" saveData="1">
    <textPr prompt="0" codePage="850" sourceFile="h:\temp\example_20_hrr.csv" thousands=" " tab="0" comma="1">
      <textFields count="7">
        <textField/>
        <textField/>
        <textField/>
        <textField/>
        <textField/>
        <textField/>
        <textField/>
      </textFields>
    </textPr>
  </connection>
  <connection id="382" xr16:uid="{00000000-0015-0000-FFFF-FFFF05030000}" name="example_21" type="6" refreshedVersion="2" deleted="1" background="1" saveData="1">
    <textPr prompt="0" codePage="850" sourceFile="h:\temp\example_2.tso" thousands=" " tab="0" comma="1">
      <textFields count="7">
        <textField/>
        <textField/>
        <textField/>
        <textField/>
        <textField/>
        <textField/>
        <textField/>
      </textFields>
    </textPr>
  </connection>
  <connection id="383" xr16:uid="{00000000-0015-0000-FFFF-FFFF07030000}" name="example_21_hrr" type="6" refreshedVersion="2" deleted="1" background="1" saveData="1">
    <textPr prompt="0" codePage="850" sourceFile="h:\temp\example_21_hrr.csv" thousands=" " tab="0" comma="1">
      <textFields count="7">
        <textField/>
        <textField/>
        <textField/>
        <textField/>
        <textField/>
        <textField/>
        <textField/>
      </textFields>
    </textPr>
  </connection>
  <connection id="384" xr16:uid="{00000000-0015-0000-FFFF-FFFF08030000}" name="example_21_hrr1" type="6" refreshedVersion="2" deleted="1" background="1" saveData="1">
    <textPr prompt="0" codePage="850" sourceFile="h:\temp\example_21_hrr.csv" thousands=" " tab="0" comma="1">
      <textFields count="7">
        <textField/>
        <textField/>
        <textField/>
        <textField/>
        <textField/>
        <textField/>
        <textField/>
      </textFields>
    </textPr>
  </connection>
  <connection id="385" xr16:uid="{00000000-0015-0000-FFFF-FFFF09030000}" name="example_21_hrr10" type="6" refreshedVersion="2" deleted="1" background="1" saveData="1">
    <textPr prompt="0" codePage="850" sourceFile="h:\temp\example_21_hrr.csv" thousands=" " tab="0" comma="1">
      <textFields count="7">
        <textField/>
        <textField/>
        <textField/>
        <textField/>
        <textField/>
        <textField/>
        <textField/>
      </textFields>
    </textPr>
  </connection>
  <connection id="386" xr16:uid="{00000000-0015-0000-FFFF-FFFF0A030000}" name="example_21_hrr11" type="6" refreshedVersion="2" deleted="1" background="1" saveData="1">
    <textPr prompt="0" codePage="850" sourceFile="h:\temp\example_21_hrr.csv" thousands=" " tab="0" comma="1">
      <textFields count="7">
        <textField/>
        <textField/>
        <textField/>
        <textField/>
        <textField/>
        <textField/>
        <textField/>
      </textFields>
    </textPr>
  </connection>
  <connection id="387" xr16:uid="{00000000-0015-0000-FFFF-FFFF0B030000}" name="example_21_hrr12" type="6" refreshedVersion="2" deleted="1" background="1" saveData="1">
    <textPr prompt="0" codePage="850" sourceFile="h:\temp\example_21_hrr.csv" thousands=" " tab="0" comma="1">
      <textFields count="7">
        <textField/>
        <textField/>
        <textField/>
        <textField/>
        <textField/>
        <textField/>
        <textField/>
      </textFields>
    </textPr>
  </connection>
  <connection id="388" xr16:uid="{00000000-0015-0000-FFFF-FFFF0C030000}" name="example_21_hrr2" type="6" refreshedVersion="2" deleted="1" background="1" saveData="1">
    <textPr prompt="0" codePage="850" sourceFile="h:\temp\example_21_hrr.csv" thousands=" " tab="0" comma="1">
      <textFields count="7">
        <textField/>
        <textField/>
        <textField/>
        <textField/>
        <textField/>
        <textField/>
        <textField/>
      </textFields>
    </textPr>
  </connection>
  <connection id="389" xr16:uid="{00000000-0015-0000-FFFF-FFFF0D030000}" name="example_21_hrr3" type="6" refreshedVersion="2" deleted="1" background="1" saveData="1">
    <textPr prompt="0" codePage="850" sourceFile="h:\temp\example_21_hrr.csv" thousands=" " tab="0" comma="1">
      <textFields count="7">
        <textField/>
        <textField/>
        <textField/>
        <textField/>
        <textField/>
        <textField/>
        <textField/>
      </textFields>
    </textPr>
  </connection>
  <connection id="390" xr16:uid="{00000000-0015-0000-FFFF-FFFF13030000}" name="example_21_hrr9" type="6" refreshedVersion="2" deleted="1" background="1" saveData="1">
    <textPr prompt="0" codePage="850" sourceFile="h:\temp\example_21_hrr.csv" thousands=" " tab="0" comma="1">
      <textFields count="7">
        <textField/>
        <textField/>
        <textField/>
        <textField/>
        <textField/>
        <textField/>
        <textField/>
      </textFields>
    </textPr>
  </connection>
  <connection id="391" xr16:uid="{00000000-0015-0000-FFFF-FFFF14030000}" name="example_22" type="6" refreshedVersion="2" deleted="1" background="1" saveData="1">
    <textPr prompt="0" codePage="850" sourceFile="h:\temp\example_2.tso" thousands=" " tab="0" comma="1">
      <textFields count="7">
        <textField/>
        <textField/>
        <textField/>
        <textField/>
        <textField/>
        <textField/>
        <textField/>
      </textFields>
    </textPr>
  </connection>
  <connection id="392" xr16:uid="{00000000-0015-0000-FFFF-FFFF16030000}" name="example_22_hrr" type="6" refreshedVersion="2" deleted="1" background="1" saveData="1">
    <textPr prompt="0" codePage="850" sourceFile="h:\temp\example_22_hrr.csv" thousands=" " tab="0" comma="1">
      <textFields count="7">
        <textField/>
        <textField/>
        <textField/>
        <textField/>
        <textField/>
        <textField/>
        <textField/>
      </textFields>
    </textPr>
  </connection>
  <connection id="393" xr16:uid="{00000000-0015-0000-FFFF-FFFF17030000}" name="example_22_hrr1" type="6" refreshedVersion="2" deleted="1" background="1" saveData="1">
    <textPr prompt="0" codePage="850" sourceFile="h:\temp\example_22_hrr.csv" thousands=" " tab="0" comma="1">
      <textFields count="7">
        <textField/>
        <textField/>
        <textField/>
        <textField/>
        <textField/>
        <textField/>
        <textField/>
      </textFields>
    </textPr>
  </connection>
  <connection id="394" xr16:uid="{00000000-0015-0000-FFFF-FFFF18030000}" name="example_22_hrr10" type="6" refreshedVersion="2" deleted="1" background="1" saveData="1">
    <textPr prompt="0" codePage="850" sourceFile="h:\temp\example_22_hrr.csv" thousands=" " tab="0" comma="1">
      <textFields count="7">
        <textField/>
        <textField/>
        <textField/>
        <textField/>
        <textField/>
        <textField/>
        <textField/>
      </textFields>
    </textPr>
  </connection>
  <connection id="395" xr16:uid="{00000000-0015-0000-FFFF-FFFF19030000}" name="example_22_hrr11" type="6" refreshedVersion="2" deleted="1" background="1" saveData="1">
    <textPr prompt="0" codePage="850" sourceFile="h:\temp\example_22_hrr.csv" thousands=" " tab="0" comma="1">
      <textFields count="7">
        <textField/>
        <textField/>
        <textField/>
        <textField/>
        <textField/>
        <textField/>
        <textField/>
      </textFields>
    </textPr>
  </connection>
  <connection id="396" xr16:uid="{00000000-0015-0000-FFFF-FFFF1A030000}" name="example_22_hrr12" type="6" refreshedVersion="2" deleted="1" background="1" saveData="1">
    <textPr prompt="0" codePage="850" sourceFile="h:\temp\example_22_hrr.csv" thousands=" " tab="0" comma="1">
      <textFields count="7">
        <textField/>
        <textField/>
        <textField/>
        <textField/>
        <textField/>
        <textField/>
        <textField/>
      </textFields>
    </textPr>
  </connection>
  <connection id="397" xr16:uid="{00000000-0015-0000-FFFF-FFFF1B030000}" name="example_22_hrr2" type="6" refreshedVersion="2" deleted="1" background="1" saveData="1">
    <textPr prompt="0" codePage="850" sourceFile="h:\temp\example_22_hrr.csv" thousands=" " tab="0" comma="1">
      <textFields count="7">
        <textField/>
        <textField/>
        <textField/>
        <textField/>
        <textField/>
        <textField/>
        <textField/>
      </textFields>
    </textPr>
  </connection>
  <connection id="398" xr16:uid="{00000000-0015-0000-FFFF-FFFF1C030000}" name="example_22_hrr3" type="6" refreshedVersion="2" deleted="1" background="1" saveData="1">
    <textPr prompt="0" codePage="850" sourceFile="h:\temp\example_22_hrr.csv" thousands=" " tab="0" comma="1">
      <textFields count="7">
        <textField/>
        <textField/>
        <textField/>
        <textField/>
        <textField/>
        <textField/>
        <textField/>
      </textFields>
    </textPr>
  </connection>
  <connection id="399" xr16:uid="{00000000-0015-0000-FFFF-FFFF22030000}" name="example_22_hrr9" type="6" refreshedVersion="2" deleted="1" background="1" saveData="1">
    <textPr prompt="0" codePage="850" sourceFile="h:\temp\example_22_hrr.csv" thousands=" " tab="0" comma="1">
      <textFields count="7">
        <textField/>
        <textField/>
        <textField/>
        <textField/>
        <textField/>
        <textField/>
        <textField/>
      </textFields>
    </textPr>
  </connection>
  <connection id="400" xr16:uid="{00000000-0015-0000-FFFF-FFFF23030000}" name="example_23" type="6" refreshedVersion="2" deleted="1" background="1" saveData="1">
    <textPr prompt="0" codePage="850" sourceFile="h:\temp\example_2.tso" thousands=" " tab="0" comma="1">
      <textFields count="7">
        <textField/>
        <textField/>
        <textField/>
        <textField/>
        <textField/>
        <textField/>
        <textField/>
      </textFields>
    </textPr>
  </connection>
  <connection id="401" xr16:uid="{00000000-0015-0000-FFFF-FFFF25030000}" name="example_23_hrr" type="6" refreshedVersion="2" deleted="1" background="1" saveData="1">
    <textPr prompt="0" codePage="850" sourceFile="h:\temp\example_23_hrr.csv" thousands=" " tab="0" comma="1">
      <textFields count="7">
        <textField/>
        <textField/>
        <textField/>
        <textField/>
        <textField/>
        <textField/>
        <textField/>
      </textFields>
    </textPr>
  </connection>
  <connection id="402" xr16:uid="{00000000-0015-0000-FFFF-FFFF26030000}" name="example_23_hrr1" type="6" refreshedVersion="2" deleted="1" background="1" saveData="1">
    <textPr prompt="0" codePage="850" sourceFile="h:\temp\example_23_hrr.csv" thousands=" " tab="0" comma="1">
      <textFields count="7">
        <textField/>
        <textField/>
        <textField/>
        <textField/>
        <textField/>
        <textField/>
        <textField/>
      </textFields>
    </textPr>
  </connection>
  <connection id="403" xr16:uid="{00000000-0015-0000-FFFF-FFFF27030000}" name="example_23_hrr10" type="6" refreshedVersion="2" deleted="1" background="1" saveData="1">
    <textPr prompt="0" codePage="850" sourceFile="h:\temp\example_23_hrr.csv" thousands=" " tab="0" comma="1">
      <textFields count="7">
        <textField/>
        <textField/>
        <textField/>
        <textField/>
        <textField/>
        <textField/>
        <textField/>
      </textFields>
    </textPr>
  </connection>
  <connection id="404" xr16:uid="{00000000-0015-0000-FFFF-FFFF28030000}" name="example_23_hrr11" type="6" refreshedVersion="2" deleted="1" background="1" saveData="1">
    <textPr prompt="0" codePage="850" sourceFile="h:\temp\example_23_hrr.csv" thousands=" " tab="0" comma="1">
      <textFields count="7">
        <textField/>
        <textField/>
        <textField/>
        <textField/>
        <textField/>
        <textField/>
        <textField/>
      </textFields>
    </textPr>
  </connection>
  <connection id="405" xr16:uid="{00000000-0015-0000-FFFF-FFFF29030000}" name="example_23_hrr12" type="6" refreshedVersion="2" deleted="1" background="1" saveData="1">
    <textPr prompt="0" codePage="850" sourceFile="h:\temp\example_23_hrr.csv" thousands=" " tab="0" comma="1">
      <textFields count="7">
        <textField/>
        <textField/>
        <textField/>
        <textField/>
        <textField/>
        <textField/>
        <textField/>
      </textFields>
    </textPr>
  </connection>
  <connection id="406" xr16:uid="{00000000-0015-0000-FFFF-FFFF2A030000}" name="example_23_hrr2" type="6" refreshedVersion="2" deleted="1" background="1" saveData="1">
    <textPr prompt="0" codePage="850" sourceFile="h:\temp\example_23_hrr.csv" thousands=" " tab="0" comma="1">
      <textFields count="7">
        <textField/>
        <textField/>
        <textField/>
        <textField/>
        <textField/>
        <textField/>
        <textField/>
      </textFields>
    </textPr>
  </connection>
  <connection id="407" xr16:uid="{00000000-0015-0000-FFFF-FFFF2B030000}" name="example_23_hrr3" type="6" refreshedVersion="2" deleted="1" background="1" saveData="1">
    <textPr prompt="0" codePage="850" sourceFile="h:\temp\example_23_hrr.csv" thousands=" " tab="0" comma="1">
      <textFields count="7">
        <textField/>
        <textField/>
        <textField/>
        <textField/>
        <textField/>
        <textField/>
        <textField/>
      </textFields>
    </textPr>
  </connection>
  <connection id="408" xr16:uid="{00000000-0015-0000-FFFF-FFFF31030000}" name="example_23_hrr9" type="6" refreshedVersion="2" deleted="1" background="1" saveData="1">
    <textPr prompt="0" codePage="850" sourceFile="h:\temp\example_23_hrr.csv" thousands=" " tab="0" comma="1">
      <textFields count="7">
        <textField/>
        <textField/>
        <textField/>
        <textField/>
        <textField/>
        <textField/>
        <textField/>
      </textFields>
    </textPr>
  </connection>
  <connection id="409" xr16:uid="{00000000-0015-0000-FFFF-FFFF32030000}" name="example_24" type="6" refreshedVersion="2" deleted="1" background="1" saveData="1">
    <textPr prompt="0" codePage="850" sourceFile="h:\temp\example_2.tso" thousands=" " tab="0" comma="1">
      <textFields count="7">
        <textField/>
        <textField/>
        <textField/>
        <textField/>
        <textField/>
        <textField/>
        <textField/>
      </textFields>
    </textPr>
  </connection>
  <connection id="410" xr16:uid="{00000000-0015-0000-FFFF-FFFF34030000}" name="example_24_hrr" type="6" refreshedVersion="2" deleted="1" background="1" saveData="1">
    <textPr prompt="0" codePage="850" sourceFile="h:\temp\example_24_hrr.csv" thousands=" " tab="0" comma="1">
      <textFields count="7">
        <textField/>
        <textField/>
        <textField/>
        <textField/>
        <textField/>
        <textField/>
        <textField/>
      </textFields>
    </textPr>
  </connection>
  <connection id="411" xr16:uid="{00000000-0015-0000-FFFF-FFFF35030000}" name="example_24_hrr1" type="6" refreshedVersion="2" deleted="1" background="1" saveData="1">
    <textPr prompt="0" codePage="850" sourceFile="h:\temp\example_24_hrr.csv" thousands=" " tab="0" comma="1">
      <textFields count="7">
        <textField/>
        <textField/>
        <textField/>
        <textField/>
        <textField/>
        <textField/>
        <textField/>
      </textFields>
    </textPr>
  </connection>
  <connection id="412" xr16:uid="{00000000-0015-0000-FFFF-FFFF36030000}" name="example_24_hrr10" type="6" refreshedVersion="2" deleted="1" background="1" saveData="1">
    <textPr prompt="0" codePage="850" sourceFile="h:\temp\example_24_hrr.csv" thousands=" " tab="0" comma="1">
      <textFields count="7">
        <textField/>
        <textField/>
        <textField/>
        <textField/>
        <textField/>
        <textField/>
        <textField/>
      </textFields>
    </textPr>
  </connection>
  <connection id="413" xr16:uid="{00000000-0015-0000-FFFF-FFFF37030000}" name="example_24_hrr11" type="6" refreshedVersion="2" deleted="1" background="1" saveData="1">
    <textPr prompt="0" codePage="850" sourceFile="h:\temp\example_24_hrr.csv" thousands=" " tab="0" comma="1">
      <textFields count="7">
        <textField/>
        <textField/>
        <textField/>
        <textField/>
        <textField/>
        <textField/>
        <textField/>
      </textFields>
    </textPr>
  </connection>
  <connection id="414" xr16:uid="{00000000-0015-0000-FFFF-FFFF38030000}" name="example_24_hrr12" type="6" refreshedVersion="2" deleted="1" background="1" saveData="1">
    <textPr prompt="0" codePage="850" sourceFile="h:\temp\example_24_hrr.csv" thousands=" " tab="0" comma="1">
      <textFields count="7">
        <textField/>
        <textField/>
        <textField/>
        <textField/>
        <textField/>
        <textField/>
        <textField/>
      </textFields>
    </textPr>
  </connection>
  <connection id="415" xr16:uid="{00000000-0015-0000-FFFF-FFFF39030000}" name="example_24_hrr2" type="6" refreshedVersion="2" deleted="1" background="1" saveData="1">
    <textPr prompt="0" codePage="850" sourceFile="h:\temp\example_24_hrr.csv" thousands=" " tab="0" comma="1">
      <textFields count="7">
        <textField/>
        <textField/>
        <textField/>
        <textField/>
        <textField/>
        <textField/>
        <textField/>
      </textFields>
    </textPr>
  </connection>
  <connection id="416" xr16:uid="{00000000-0015-0000-FFFF-FFFF3A030000}" name="example_24_hrr3" type="6" refreshedVersion="2" deleted="1" background="1" saveData="1">
    <textPr prompt="0" codePage="850" sourceFile="h:\temp\example_24_hrr.csv" thousands=" " tab="0" comma="1">
      <textFields count="7">
        <textField/>
        <textField/>
        <textField/>
        <textField/>
        <textField/>
        <textField/>
        <textField/>
      </textFields>
    </textPr>
  </connection>
  <connection id="417" xr16:uid="{00000000-0015-0000-FFFF-FFFF40030000}" name="example_24_hrr9" type="6" refreshedVersion="2" deleted="1" background="1" saveData="1">
    <textPr prompt="0" codePage="850" sourceFile="h:\temp\example_24_hrr.csv" thousands=" " tab="0" comma="1">
      <textFields count="7">
        <textField/>
        <textField/>
        <textField/>
        <textField/>
        <textField/>
        <textField/>
        <textField/>
      </textFields>
    </textPr>
  </connection>
  <connection id="418" xr16:uid="{00000000-0015-0000-FFFF-FFFF42030000}" name="example_25_hrr" type="6" refreshedVersion="2" deleted="1" background="1" saveData="1">
    <textPr prompt="0" codePage="850" sourceFile="h:\temp\example_25_hrr.csv" thousands=" " tab="0" comma="1">
      <textFields count="7">
        <textField/>
        <textField/>
        <textField/>
        <textField/>
        <textField/>
        <textField/>
        <textField/>
      </textFields>
    </textPr>
  </connection>
  <connection id="419" xr16:uid="{00000000-0015-0000-FFFF-FFFF43030000}" name="example_25_hrr1" type="6" refreshedVersion="2" deleted="1" background="1" saveData="1">
    <textPr prompt="0" codePage="850" sourceFile="h:\temp\example_25_hrr.csv" thousands=" " tab="0" comma="1">
      <textFields count="7">
        <textField/>
        <textField/>
        <textField/>
        <textField/>
        <textField/>
        <textField/>
        <textField/>
      </textFields>
    </textPr>
  </connection>
  <connection id="420" xr16:uid="{00000000-0015-0000-FFFF-FFFF44030000}" name="example_25_hrr10" type="6" refreshedVersion="2" deleted="1" background="1" saveData="1">
    <textPr prompt="0" codePage="850" sourceFile="h:\temp\example_25_hrr.csv" thousands=" " tab="0" comma="1">
      <textFields count="7">
        <textField/>
        <textField/>
        <textField/>
        <textField/>
        <textField/>
        <textField/>
        <textField/>
      </textFields>
    </textPr>
  </connection>
  <connection id="421" xr16:uid="{00000000-0015-0000-FFFF-FFFF45030000}" name="example_25_hrr11" type="6" refreshedVersion="2" deleted="1" background="1" saveData="1">
    <textPr prompt="0" codePage="850" sourceFile="h:\temp\example_25_hrr.csv" thousands=" " tab="0" comma="1">
      <textFields count="7">
        <textField/>
        <textField/>
        <textField/>
        <textField/>
        <textField/>
        <textField/>
        <textField/>
      </textFields>
    </textPr>
  </connection>
  <connection id="422" xr16:uid="{00000000-0015-0000-FFFF-FFFF46030000}" name="example_25_hrr12" type="6" refreshedVersion="2" deleted="1" background="1" saveData="1">
    <textPr prompt="0" codePage="850" sourceFile="h:\temp\example_25_hrr.csv" thousands=" " tab="0" comma="1">
      <textFields count="7">
        <textField/>
        <textField/>
        <textField/>
        <textField/>
        <textField/>
        <textField/>
        <textField/>
      </textFields>
    </textPr>
  </connection>
  <connection id="423" xr16:uid="{00000000-0015-0000-FFFF-FFFF47030000}" name="example_25_hrr2" type="6" refreshedVersion="2" deleted="1" background="1" saveData="1">
    <textPr prompt="0" codePage="850" sourceFile="h:\temp\example_25_hrr.csv" thousands=" " tab="0" comma="1">
      <textFields count="7">
        <textField/>
        <textField/>
        <textField/>
        <textField/>
        <textField/>
        <textField/>
        <textField/>
      </textFields>
    </textPr>
  </connection>
  <connection id="424" xr16:uid="{00000000-0015-0000-FFFF-FFFF48030000}" name="example_25_hrr3" type="6" refreshedVersion="2" deleted="1" background="1" saveData="1">
    <textPr prompt="0" codePage="850" sourceFile="h:\temp\example_25_hrr.csv" thousands=" " tab="0" comma="1">
      <textFields count="7">
        <textField/>
        <textField/>
        <textField/>
        <textField/>
        <textField/>
        <textField/>
        <textField/>
      </textFields>
    </textPr>
  </connection>
  <connection id="425" xr16:uid="{00000000-0015-0000-FFFF-FFFF4E030000}" name="example_25_hrr9" type="6" refreshedVersion="2" deleted="1" background="1" saveData="1">
    <textPr prompt="0" codePage="850" sourceFile="h:\temp\example_25_hrr.csv" thousands=" " tab="0" comma="1">
      <textFields count="7">
        <textField/>
        <textField/>
        <textField/>
        <textField/>
        <textField/>
        <textField/>
        <textField/>
      </textFields>
    </textPr>
  </connection>
  <connection id="426" xr16:uid="{00000000-0015-0000-FFFF-FFFF50030000}" name="example_26_hrr" type="6" refreshedVersion="2" deleted="1" background="1" saveData="1">
    <textPr prompt="0" codePage="850" sourceFile="h:\temp\example_26_hrr.csv" thousands=" " tab="0" comma="1">
      <textFields count="7">
        <textField/>
        <textField/>
        <textField/>
        <textField/>
        <textField/>
        <textField/>
        <textField/>
      </textFields>
    </textPr>
  </connection>
  <connection id="427" xr16:uid="{00000000-0015-0000-FFFF-FFFF51030000}" name="example_26_hrr1" type="6" refreshedVersion="2" deleted="1" background="1" saveData="1">
    <textPr prompt="0" codePage="850" sourceFile="h:\temp\example_26_hrr.csv" thousands=" " tab="0" comma="1">
      <textFields count="7">
        <textField/>
        <textField/>
        <textField/>
        <textField/>
        <textField/>
        <textField/>
        <textField/>
      </textFields>
    </textPr>
  </connection>
  <connection id="428" xr16:uid="{00000000-0015-0000-FFFF-FFFF52030000}" name="example_26_hrr10" type="6" refreshedVersion="2" deleted="1" background="1" saveData="1">
    <textPr prompt="0" codePage="850" sourceFile="h:\temp\example_26_hrr.csv" thousands=" " tab="0" comma="1">
      <textFields count="7">
        <textField/>
        <textField/>
        <textField/>
        <textField/>
        <textField/>
        <textField/>
        <textField/>
      </textFields>
    </textPr>
  </connection>
  <connection id="429" xr16:uid="{00000000-0015-0000-FFFF-FFFF53030000}" name="example_26_hrr11" type="6" refreshedVersion="2" deleted="1" background="1" saveData="1">
    <textPr prompt="0" codePage="850" sourceFile="h:\temp\example_26_hrr.csv" thousands=" " tab="0" comma="1">
      <textFields count="7">
        <textField/>
        <textField/>
        <textField/>
        <textField/>
        <textField/>
        <textField/>
        <textField/>
      </textFields>
    </textPr>
  </connection>
  <connection id="430" xr16:uid="{00000000-0015-0000-FFFF-FFFF54030000}" name="example_26_hrr12" type="6" refreshedVersion="2" deleted="1" background="1" saveData="1">
    <textPr prompt="0" codePage="850" sourceFile="h:\temp\example_26_hrr.csv" thousands=" " tab="0" comma="1">
      <textFields count="7">
        <textField/>
        <textField/>
        <textField/>
        <textField/>
        <textField/>
        <textField/>
        <textField/>
      </textFields>
    </textPr>
  </connection>
  <connection id="431" xr16:uid="{00000000-0015-0000-FFFF-FFFF55030000}" name="example_26_hrr2" type="6" refreshedVersion="2" deleted="1" background="1" saveData="1">
    <textPr prompt="0" codePage="850" sourceFile="h:\temp\example_26_hrr.csv" thousands=" " tab="0" comma="1">
      <textFields count="7">
        <textField/>
        <textField/>
        <textField/>
        <textField/>
        <textField/>
        <textField/>
        <textField/>
      </textFields>
    </textPr>
  </connection>
  <connection id="432" xr16:uid="{00000000-0015-0000-FFFF-FFFF56030000}" name="example_26_hrr3" type="6" refreshedVersion="2" deleted="1" background="1" saveData="1">
    <textPr prompt="0" codePage="850" sourceFile="h:\temp\example_26_hrr.csv" thousands=" " tab="0" comma="1">
      <textFields count="7">
        <textField/>
        <textField/>
        <textField/>
        <textField/>
        <textField/>
        <textField/>
        <textField/>
      </textFields>
    </textPr>
  </connection>
  <connection id="433" xr16:uid="{00000000-0015-0000-FFFF-FFFF5C030000}" name="example_26_hrr9" type="6" refreshedVersion="2" deleted="1" background="1" saveData="1">
    <textPr prompt="0" codePage="850" sourceFile="h:\temp\example_26_hrr.csv" thousands=" " tab="0" comma="1">
      <textFields count="7">
        <textField/>
        <textField/>
        <textField/>
        <textField/>
        <textField/>
        <textField/>
        <textField/>
      </textFields>
    </textPr>
  </connection>
  <connection id="434" xr16:uid="{00000000-0015-0000-FFFF-FFFF5E030000}" name="example_27_hrr" type="6" refreshedVersion="2" deleted="1" background="1" saveData="1">
    <textPr prompt="0" codePage="850" sourceFile="h:\temp\example_27_hrr.csv" thousands=" " tab="0" comma="1">
      <textFields count="7">
        <textField/>
        <textField/>
        <textField/>
        <textField/>
        <textField/>
        <textField/>
        <textField/>
      </textFields>
    </textPr>
  </connection>
  <connection id="435" xr16:uid="{00000000-0015-0000-FFFF-FFFF5F030000}" name="example_27_hrr1" type="6" refreshedVersion="2" deleted="1" background="1" saveData="1">
    <textPr prompt="0" codePage="850" sourceFile="h:\temp\example_27_hrr.csv" thousands=" " tab="0" comma="1">
      <textFields count="7">
        <textField/>
        <textField/>
        <textField/>
        <textField/>
        <textField/>
        <textField/>
        <textField/>
      </textFields>
    </textPr>
  </connection>
  <connection id="436" xr16:uid="{00000000-0015-0000-FFFF-FFFF60030000}" name="example_27_hrr10" type="6" refreshedVersion="2" deleted="1" background="1" saveData="1">
    <textPr prompt="0" codePage="850" sourceFile="h:\temp\example_27_hrr.csv" thousands=" " tab="0" comma="1">
      <textFields count="7">
        <textField/>
        <textField/>
        <textField/>
        <textField/>
        <textField/>
        <textField/>
        <textField/>
      </textFields>
    </textPr>
  </connection>
  <connection id="437" xr16:uid="{00000000-0015-0000-FFFF-FFFF61030000}" name="example_27_hrr11" type="6" refreshedVersion="2" deleted="1" background="1" saveData="1">
    <textPr prompt="0" codePage="850" sourceFile="h:\temp\example_27_hrr.csv" thousands=" " tab="0" comma="1">
      <textFields count="7">
        <textField/>
        <textField/>
        <textField/>
        <textField/>
        <textField/>
        <textField/>
        <textField/>
      </textFields>
    </textPr>
  </connection>
  <connection id="438" xr16:uid="{00000000-0015-0000-FFFF-FFFF62030000}" name="example_27_hrr12" type="6" refreshedVersion="2" deleted="1" background="1" saveData="1">
    <textPr prompt="0" codePage="850" sourceFile="h:\temp\example_27_hrr.csv" thousands=" " tab="0" comma="1">
      <textFields count="7">
        <textField/>
        <textField/>
        <textField/>
        <textField/>
        <textField/>
        <textField/>
        <textField/>
      </textFields>
    </textPr>
  </connection>
  <connection id="439" xr16:uid="{00000000-0015-0000-FFFF-FFFF63030000}" name="example_27_hrr2" type="6" refreshedVersion="2" deleted="1" background="1" saveData="1">
    <textPr prompt="0" codePage="850" sourceFile="h:\temp\example_27_hrr.csv" thousands=" " tab="0" comma="1">
      <textFields count="7">
        <textField/>
        <textField/>
        <textField/>
        <textField/>
        <textField/>
        <textField/>
        <textField/>
      </textFields>
    </textPr>
  </connection>
  <connection id="440" xr16:uid="{00000000-0015-0000-FFFF-FFFF64030000}" name="example_27_hrr3" type="6" refreshedVersion="2" deleted="1" background="1" saveData="1">
    <textPr prompt="0" codePage="850" sourceFile="h:\temp\example_27_hrr.csv" thousands=" " tab="0" comma="1">
      <textFields count="7">
        <textField/>
        <textField/>
        <textField/>
        <textField/>
        <textField/>
        <textField/>
        <textField/>
      </textFields>
    </textPr>
  </connection>
  <connection id="441" xr16:uid="{00000000-0015-0000-FFFF-FFFF6A030000}" name="example_27_hrr9" type="6" refreshedVersion="2" deleted="1" background="1" saveData="1">
    <textPr prompt="0" codePage="850" sourceFile="h:\temp\example_27_hrr.csv" thousands=" " tab="0" comma="1">
      <textFields count="7">
        <textField/>
        <textField/>
        <textField/>
        <textField/>
        <textField/>
        <textField/>
        <textField/>
      </textFields>
    </textPr>
  </connection>
  <connection id="442" xr16:uid="{00000000-0015-0000-FFFF-FFFF6C030000}" name="example_28_hrr" type="6" refreshedVersion="2" deleted="1" background="1" saveData="1">
    <textPr prompt="0" codePage="850" sourceFile="h:\temp\example_28_hrr.csv" thousands=" " tab="0" comma="1">
      <textFields count="7">
        <textField/>
        <textField/>
        <textField/>
        <textField/>
        <textField/>
        <textField/>
        <textField/>
      </textFields>
    </textPr>
  </connection>
  <connection id="443" xr16:uid="{00000000-0015-0000-FFFF-FFFF6D030000}" name="example_28_hrr1" type="6" refreshedVersion="2" deleted="1" background="1" saveData="1">
    <textPr prompt="0" codePage="850" sourceFile="h:\temp\example_28_hrr.csv" thousands=" " tab="0" comma="1">
      <textFields count="7">
        <textField/>
        <textField/>
        <textField/>
        <textField/>
        <textField/>
        <textField/>
        <textField/>
      </textFields>
    </textPr>
  </connection>
  <connection id="444" xr16:uid="{00000000-0015-0000-FFFF-FFFF6E030000}" name="example_28_hrr10" type="6" refreshedVersion="2" deleted="1" background="1" saveData="1">
    <textPr prompt="0" codePage="850" sourceFile="h:\temp\example_28_hrr.csv" thousands=" " tab="0" comma="1">
      <textFields count="7">
        <textField/>
        <textField/>
        <textField/>
        <textField/>
        <textField/>
        <textField/>
        <textField/>
      </textFields>
    </textPr>
  </connection>
  <connection id="445" xr16:uid="{00000000-0015-0000-FFFF-FFFF6F030000}" name="example_28_hrr11" type="6" refreshedVersion="2" deleted="1" background="1" saveData="1">
    <textPr prompt="0" codePage="850" sourceFile="h:\temp\example_28_hrr.csv" thousands=" " tab="0" comma="1">
      <textFields count="7">
        <textField/>
        <textField/>
        <textField/>
        <textField/>
        <textField/>
        <textField/>
        <textField/>
      </textFields>
    </textPr>
  </connection>
  <connection id="446" xr16:uid="{00000000-0015-0000-FFFF-FFFF70030000}" name="example_28_hrr12" type="6" refreshedVersion="2" deleted="1" background="1" saveData="1">
    <textPr prompt="0" codePage="850" sourceFile="h:\temp\example_28_hrr.csv" thousands=" " tab="0" comma="1">
      <textFields count="7">
        <textField/>
        <textField/>
        <textField/>
        <textField/>
        <textField/>
        <textField/>
        <textField/>
      </textFields>
    </textPr>
  </connection>
  <connection id="447" xr16:uid="{00000000-0015-0000-FFFF-FFFF71030000}" name="example_28_hrr2" type="6" refreshedVersion="2" deleted="1" background="1" saveData="1">
    <textPr prompt="0" codePage="850" sourceFile="h:\temp\example_28_hrr.csv" thousands=" " tab="0" comma="1">
      <textFields count="7">
        <textField/>
        <textField/>
        <textField/>
        <textField/>
        <textField/>
        <textField/>
        <textField/>
      </textFields>
    </textPr>
  </connection>
  <connection id="448" xr16:uid="{00000000-0015-0000-FFFF-FFFF72030000}" name="example_28_hrr3" type="6" refreshedVersion="2" deleted="1" background="1" saveData="1">
    <textPr prompt="0" codePage="850" sourceFile="h:\temp\example_28_hrr.csv" thousands=" " tab="0" comma="1">
      <textFields count="7">
        <textField/>
        <textField/>
        <textField/>
        <textField/>
        <textField/>
        <textField/>
        <textField/>
      </textFields>
    </textPr>
  </connection>
  <connection id="449" xr16:uid="{00000000-0015-0000-FFFF-FFFF78030000}" name="example_28_hrr9" type="6" refreshedVersion="2" deleted="1" background="1" saveData="1">
    <textPr prompt="0" codePage="850" sourceFile="h:\temp\example_28_hrr.csv" thousands=" " tab="0" comma="1">
      <textFields count="7">
        <textField/>
        <textField/>
        <textField/>
        <textField/>
        <textField/>
        <textField/>
        <textField/>
      </textFields>
    </textPr>
  </connection>
  <connection id="450" xr16:uid="{00000000-0015-0000-FFFF-FFFF7A030000}" name="example_29_hrr" type="6" refreshedVersion="2" deleted="1" background="1" saveData="1">
    <textPr prompt="0" codePage="850" sourceFile="h:\temp\example_29_hrr.csv" thousands=" " tab="0" comma="1">
      <textFields count="7">
        <textField/>
        <textField/>
        <textField/>
        <textField/>
        <textField/>
        <textField/>
        <textField/>
      </textFields>
    </textPr>
  </connection>
  <connection id="451" xr16:uid="{00000000-0015-0000-FFFF-FFFF7B030000}" name="example_29_hrr1" type="6" refreshedVersion="2" deleted="1" background="1" saveData="1">
    <textPr prompt="0" codePage="850" sourceFile="h:\temp\example_29_hrr.csv" thousands=" " tab="0" comma="1">
      <textFields count="7">
        <textField/>
        <textField/>
        <textField/>
        <textField/>
        <textField/>
        <textField/>
        <textField/>
      </textFields>
    </textPr>
  </connection>
  <connection id="452" xr16:uid="{00000000-0015-0000-FFFF-FFFF7C030000}" name="example_29_hrr10" type="6" refreshedVersion="2" deleted="1" background="1" saveData="1">
    <textPr prompt="0" codePage="850" sourceFile="h:\temp\example_29_hrr.csv" thousands=" " tab="0" comma="1">
      <textFields count="7">
        <textField/>
        <textField/>
        <textField/>
        <textField/>
        <textField/>
        <textField/>
        <textField/>
      </textFields>
    </textPr>
  </connection>
  <connection id="453" xr16:uid="{00000000-0015-0000-FFFF-FFFF7D030000}" name="example_29_hrr11" type="6" refreshedVersion="2" deleted="1" background="1" saveData="1">
    <textPr prompt="0" codePage="850" sourceFile="h:\temp\example_29_hrr.csv" thousands=" " tab="0" comma="1">
      <textFields count="7">
        <textField/>
        <textField/>
        <textField/>
        <textField/>
        <textField/>
        <textField/>
        <textField/>
      </textFields>
    </textPr>
  </connection>
  <connection id="454" xr16:uid="{00000000-0015-0000-FFFF-FFFF7E030000}" name="example_29_hrr12" type="6" refreshedVersion="2" deleted="1" background="1" saveData="1">
    <textPr prompt="0" codePage="850" sourceFile="h:\temp\example_29_hrr.csv" thousands=" " tab="0" comma="1">
      <textFields count="7">
        <textField/>
        <textField/>
        <textField/>
        <textField/>
        <textField/>
        <textField/>
        <textField/>
      </textFields>
    </textPr>
  </connection>
  <connection id="455" xr16:uid="{00000000-0015-0000-FFFF-FFFF7F030000}" name="example_29_hrr2" type="6" refreshedVersion="2" deleted="1" background="1" saveData="1">
    <textPr prompt="0" codePage="850" sourceFile="h:\temp\example_29_hrr.csv" thousands=" " tab="0" comma="1">
      <textFields count="7">
        <textField/>
        <textField/>
        <textField/>
        <textField/>
        <textField/>
        <textField/>
        <textField/>
      </textFields>
    </textPr>
  </connection>
  <connection id="456" xr16:uid="{00000000-0015-0000-FFFF-FFFF80030000}" name="example_29_hrr3" type="6" refreshedVersion="2" deleted="1" background="1" saveData="1">
    <textPr prompt="0" codePage="850" sourceFile="h:\temp\example_29_hrr.csv" thousands=" " tab="0" comma="1">
      <textFields count="7">
        <textField/>
        <textField/>
        <textField/>
        <textField/>
        <textField/>
        <textField/>
        <textField/>
      </textFields>
    </textPr>
  </connection>
  <connection id="457" xr16:uid="{00000000-0015-0000-FFFF-FFFF86030000}" name="example_29_hrr9" type="6" refreshedVersion="2" deleted="1" background="1" saveData="1">
    <textPr prompt="0" codePage="850" sourceFile="h:\temp\example_29_hrr.csv" thousands=" " tab="0" comma="1">
      <textFields count="7">
        <textField/>
        <textField/>
        <textField/>
        <textField/>
        <textField/>
        <textField/>
        <textField/>
      </textFields>
    </textPr>
  </connection>
  <connection id="458" xr16:uid="{00000000-0015-0000-FFFF-FFFF87030000}" name="example_3" type="6" refreshedVersion="2" deleted="1" background="1" saveData="1">
    <textPr prompt="0" codePage="850" sourceFile="h:\temp\example_3.tso" thousands=" " tab="0" comma="1">
      <textFields count="7">
        <textField/>
        <textField/>
        <textField/>
        <textField/>
        <textField/>
        <textField/>
        <textField/>
      </textFields>
    </textPr>
  </connection>
  <connection id="459" xr16:uid="{00000000-0015-0000-FFFF-FFFF89030000}" name="example_3_hrr" type="6" refreshedVersion="2" deleted="1" background="1" saveData="1">
    <textPr prompt="0" codePage="850" sourceFile="h:\temp\example_3_hrr.csv" thousands=" " tab="0" comma="1">
      <textFields count="7">
        <textField/>
        <textField/>
        <textField/>
        <textField/>
        <textField/>
        <textField/>
        <textField/>
      </textFields>
    </textPr>
  </connection>
  <connection id="460" xr16:uid="{00000000-0015-0000-FFFF-FFFF8A030000}" name="example_3_hrr1" type="6" refreshedVersion="2" deleted="1" background="1" saveData="1">
    <textPr prompt="0" codePage="850" sourceFile="h:\temp\example_3_hrr.csv" thousands=" " tab="0" comma="1">
      <textFields count="7">
        <textField/>
        <textField/>
        <textField/>
        <textField/>
        <textField/>
        <textField/>
        <textField/>
      </textFields>
    </textPr>
  </connection>
  <connection id="461" xr16:uid="{00000000-0015-0000-FFFF-FFFF8B030000}" name="example_3_hrr10" type="6" refreshedVersion="2" deleted="1" background="1" saveData="1">
    <textPr prompt="0" codePage="850" sourceFile="h:\temp\example_3_hrr.csv" thousands=" " tab="0" comma="1">
      <textFields count="7">
        <textField/>
        <textField/>
        <textField/>
        <textField/>
        <textField/>
        <textField/>
        <textField/>
      </textFields>
    </textPr>
  </connection>
  <connection id="462" xr16:uid="{00000000-0015-0000-FFFF-FFFF8C030000}" name="example_3_hrr11" type="6" refreshedVersion="2" deleted="1" background="1" saveData="1">
    <textPr prompt="0" codePage="850" sourceFile="h:\temp\example_3_hrr.csv" thousands=" " tab="0" comma="1">
      <textFields count="7">
        <textField/>
        <textField/>
        <textField/>
        <textField/>
        <textField/>
        <textField/>
        <textField/>
      </textFields>
    </textPr>
  </connection>
  <connection id="463" xr16:uid="{00000000-0015-0000-FFFF-FFFF8D030000}" name="example_3_hrr12" type="6" refreshedVersion="2" deleted="1" background="1" saveData="1">
    <textPr prompt="0" codePage="850" sourceFile="h:\temp\example_3_hrr.csv" thousands=" " tab="0" comma="1">
      <textFields count="7">
        <textField/>
        <textField/>
        <textField/>
        <textField/>
        <textField/>
        <textField/>
        <textField/>
      </textFields>
    </textPr>
  </connection>
  <connection id="464" xr16:uid="{00000000-0015-0000-FFFF-FFFF8E030000}" name="example_3_hrr13" type="6" refreshedVersion="2" deleted="1" background="1" saveData="1">
    <textPr prompt="0" codePage="850" sourceFile="h:\temp\example_3_hrr.csv" thousands=" " tab="0" comma="1">
      <textFields count="7">
        <textField/>
        <textField/>
        <textField/>
        <textField/>
        <textField/>
        <textField/>
        <textField/>
      </textFields>
    </textPr>
  </connection>
  <connection id="465" xr16:uid="{00000000-0015-0000-FFFF-FFFF8F030000}" name="example_3_hrr14" type="6" refreshedVersion="2" deleted="1" background="1" saveData="1">
    <textPr prompt="0" codePage="850" sourceFile="h:\temp\example_3_hrr.csv" thousands=" " tab="0" comma="1">
      <textFields count="7">
        <textField/>
        <textField/>
        <textField/>
        <textField/>
        <textField/>
        <textField/>
        <textField/>
      </textFields>
    </textPr>
  </connection>
  <connection id="466" xr16:uid="{00000000-0015-0000-FFFF-FFFF90030000}" name="example_3_hrr15" type="6" refreshedVersion="2" deleted="1" background="1" saveData="1">
    <textPr prompt="0" codePage="850" sourceFile="h:\temp\example_3_hrr.csv" thousands=" " tab="0" comma="1">
      <textFields count="7">
        <textField/>
        <textField/>
        <textField/>
        <textField/>
        <textField/>
        <textField/>
        <textField/>
      </textFields>
    </textPr>
  </connection>
  <connection id="467" xr16:uid="{00000000-0015-0000-FFFF-FFFF91030000}" name="example_3_hrr16" type="6" refreshedVersion="2" deleted="1" background="1" saveData="1">
    <textPr prompt="0" codePage="850" sourceFile="h:\temp\example_3_hrr.csv" thousands=" " tab="0" comma="1">
      <textFields count="7">
        <textField/>
        <textField/>
        <textField/>
        <textField/>
        <textField/>
        <textField/>
        <textField/>
      </textFields>
    </textPr>
  </connection>
  <connection id="468" xr16:uid="{00000000-0015-0000-FFFF-FFFF92030000}" name="example_3_hrr17" type="6" refreshedVersion="2" deleted="1" background="1" saveData="1">
    <textPr prompt="0" codePage="850" sourceFile="h:\temp\example_3_hrr.csv" thousands=" " tab="0" comma="1">
      <textFields count="7">
        <textField/>
        <textField/>
        <textField/>
        <textField/>
        <textField/>
        <textField/>
        <textField/>
      </textFields>
    </textPr>
  </connection>
  <connection id="469" xr16:uid="{00000000-0015-0000-FFFF-FFFF93030000}" name="example_3_hrr18" type="6" refreshedVersion="2" deleted="1" background="1" saveData="1">
    <textPr prompt="0" codePage="850" sourceFile="h:\temp\example_3_hrr.csv" thousands=" " tab="0" comma="1">
      <textFields count="7">
        <textField/>
        <textField/>
        <textField/>
        <textField/>
        <textField/>
        <textField/>
        <textField/>
      </textFields>
    </textPr>
  </connection>
  <connection id="470" xr16:uid="{00000000-0015-0000-FFFF-FFFF94030000}" name="example_3_hrr19" type="6" refreshedVersion="2" deleted="1" background="1" saveData="1">
    <textPr prompt="0" codePage="850" sourceFile="h:\temp\example_3_hrr.csv" thousands=" " tab="0" comma="1">
      <textFields count="7">
        <textField/>
        <textField/>
        <textField/>
        <textField/>
        <textField/>
        <textField/>
        <textField/>
      </textFields>
    </textPr>
  </connection>
  <connection id="471" xr16:uid="{00000000-0015-0000-FFFF-FFFF95030000}" name="example_3_hrr2" type="6" refreshedVersion="2" deleted="1" background="1" saveData="1">
    <textPr prompt="0" codePage="850" sourceFile="h:\temp\example_3_hrr.csv" thousands=" " tab="0" comma="1">
      <textFields count="7">
        <textField/>
        <textField/>
        <textField/>
        <textField/>
        <textField/>
        <textField/>
        <textField/>
      </textFields>
    </textPr>
  </connection>
  <connection id="472" xr16:uid="{00000000-0015-0000-FFFF-FFFFA0030000}" name="example_3_hrr3" type="6" refreshedVersion="2" deleted="1" background="1" saveData="1">
    <textPr prompt="0" codePage="850" sourceFile="h:\temp\example_3_hrr.csv" thousands=" " tab="0" comma="1">
      <textFields count="7">
        <textField/>
        <textField/>
        <textField/>
        <textField/>
        <textField/>
        <textField/>
        <textField/>
      </textFields>
    </textPr>
  </connection>
  <connection id="473" xr16:uid="{00000000-0015-0000-FFFF-FFFFAB030000}" name="example_3_hrr4" type="6" refreshedVersion="2" deleted="1" background="1" saveData="1">
    <textPr prompt="0" codePage="850" sourceFile="h:\temp\example_3_hrr.csv" thousands=" " tab="0" comma="1">
      <textFields count="7">
        <textField/>
        <textField/>
        <textField/>
        <textField/>
        <textField/>
        <textField/>
        <textField/>
      </textFields>
    </textPr>
  </connection>
  <connection id="474" xr16:uid="{00000000-0015-0000-FFFF-FFFFAD030000}" name="example_3_hrr41" type="6" refreshedVersion="2" deleted="1" background="1" saveData="1">
    <textPr prompt="0" codePage="850" sourceFile="h:\temp\example_3_hrr.csv" thousands=" " tab="0" comma="1">
      <textFields count="7">
        <textField/>
        <textField/>
        <textField/>
        <textField/>
        <textField/>
        <textField/>
        <textField/>
      </textFields>
    </textPr>
  </connection>
  <connection id="475" xr16:uid="{00000000-0015-0000-FFFF-FFFFAE030000}" name="example_3_hrr42" type="6" refreshedVersion="2" deleted="1" background="1" saveData="1">
    <textPr prompt="0" codePage="850" sourceFile="h:\temp\example_3_hrr.csv" thousands=" " tab="0" comma="1">
      <textFields count="7">
        <textField/>
        <textField/>
        <textField/>
        <textField/>
        <textField/>
        <textField/>
        <textField/>
      </textFields>
    </textPr>
  </connection>
  <connection id="476" xr16:uid="{00000000-0015-0000-FFFF-FFFFAF030000}" name="example_3_hrr43" type="6" refreshedVersion="2" deleted="1" background="1" saveData="1">
    <textPr prompt="0" codePage="850" sourceFile="h:\temp\example_3_hrr.csv" thousands=" " tab="0" comma="1">
      <textFields count="7">
        <textField/>
        <textField/>
        <textField/>
        <textField/>
        <textField/>
        <textField/>
        <textField/>
      </textFields>
    </textPr>
  </connection>
  <connection id="477" xr16:uid="{00000000-0015-0000-FFFF-FFFFB0030000}" name="example_3_hrr44" type="6" refreshedVersion="2" deleted="1" background="1" saveData="1">
    <textPr prompt="0" codePage="850" sourceFile="h:\temp\example_3_hrr.csv" thousands=" " tab="0" comma="1">
      <textFields count="7">
        <textField/>
        <textField/>
        <textField/>
        <textField/>
        <textField/>
        <textField/>
        <textField/>
      </textFields>
    </textPr>
  </connection>
  <connection id="478" xr16:uid="{00000000-0015-0000-FFFF-FFFFB1030000}" name="example_3_hrr45" type="6" refreshedVersion="2" deleted="1" background="1" saveData="1">
    <textPr prompt="0" codePage="850" sourceFile="h:\temp\example_3_hrr.csv" thousands=" " tab="0" comma="1">
      <textFields count="7">
        <textField/>
        <textField/>
        <textField/>
        <textField/>
        <textField/>
        <textField/>
        <textField/>
      </textFields>
    </textPr>
  </connection>
  <connection id="479" xr16:uid="{00000000-0015-0000-FFFF-FFFFB2030000}" name="example_3_hrr46" type="6" refreshedVersion="2" deleted="1" background="1" saveData="1">
    <textPr prompt="0" codePage="850" sourceFile="h:\temp\example_3_hrr.csv" thousands=" " tab="0" comma="1">
      <textFields count="7">
        <textField/>
        <textField/>
        <textField/>
        <textField/>
        <textField/>
        <textField/>
        <textField/>
      </textFields>
    </textPr>
  </connection>
  <connection id="480" xr16:uid="{00000000-0015-0000-FFFF-FFFFB3030000}" name="example_3_hrr47" type="6" refreshedVersion="2" deleted="1" background="1" saveData="1">
    <textPr prompt="0" codePage="850" sourceFile="h:\temp\example_3_hrr.csv" thousands=" " tab="0" comma="1">
      <textFields count="7">
        <textField/>
        <textField/>
        <textField/>
        <textField/>
        <textField/>
        <textField/>
        <textField/>
      </textFields>
    </textPr>
  </connection>
  <connection id="481" xr16:uid="{00000000-0015-0000-FFFF-FFFFB4030000}" name="example_3_hrr48" type="6" refreshedVersion="2" deleted="1" background="1" saveData="1">
    <textPr prompt="0" codePage="850" sourceFile="h:\temp\example_3_hrr.csv" thousands=" " tab="0" comma="1">
      <textFields count="7">
        <textField/>
        <textField/>
        <textField/>
        <textField/>
        <textField/>
        <textField/>
        <textField/>
      </textFields>
    </textPr>
  </connection>
  <connection id="482" xr16:uid="{00000000-0015-0000-FFFF-FFFFB5030000}" name="example_3_hrr49" type="6" refreshedVersion="2" deleted="1" background="1" saveData="1">
    <textPr prompt="0" codePage="850" sourceFile="h:\temp\example_3_hrr.csv" thousands=" " tab="0" comma="1">
      <textFields count="7">
        <textField/>
        <textField/>
        <textField/>
        <textField/>
        <textField/>
        <textField/>
        <textField/>
      </textFields>
    </textPr>
  </connection>
  <connection id="483" xr16:uid="{00000000-0015-0000-FFFF-FFFFB6030000}" name="example_3_hrr5" type="6" refreshedVersion="2" deleted="1" background="1" saveData="1">
    <textPr prompt="0" codePage="850" sourceFile="h:\temp\example_3_hrr.csv" thousands=" " tab="0" comma="1">
      <textFields count="7">
        <textField/>
        <textField/>
        <textField/>
        <textField/>
        <textField/>
        <textField/>
        <textField/>
      </textFields>
    </textPr>
  </connection>
  <connection id="484" xr16:uid="{00000000-0015-0000-FFFF-FFFFB7030000}" name="example_3_hrr50" type="6" refreshedVersion="2" deleted="1" background="1" saveData="1">
    <textPr prompt="0" codePage="850" sourceFile="h:\temp\example_3_hrr.csv" thousands=" " tab="0" comma="1">
      <textFields count="7">
        <textField/>
        <textField/>
        <textField/>
        <textField/>
        <textField/>
        <textField/>
        <textField/>
      </textFields>
    </textPr>
  </connection>
  <connection id="485" xr16:uid="{00000000-0015-0000-FFFF-FFFFB8030000}" name="example_3_hrr51" type="6" refreshedVersion="2" deleted="1" background="1" saveData="1">
    <textPr prompt="0" codePage="850" sourceFile="h:\temp\example_3_hrr.csv" thousands=" " tab="0" comma="1">
      <textFields count="7">
        <textField/>
        <textField/>
        <textField/>
        <textField/>
        <textField/>
        <textField/>
        <textField/>
      </textFields>
    </textPr>
  </connection>
  <connection id="486" xr16:uid="{00000000-0015-0000-FFFF-FFFFB9030000}" name="example_3_hrr52" type="6" refreshedVersion="2" deleted="1" background="1" saveData="1">
    <textPr prompt="0" codePage="850" sourceFile="h:\temp\example_3_hrr.csv" thousands=" " tab="0" comma="1">
      <textFields count="7">
        <textField/>
        <textField/>
        <textField/>
        <textField/>
        <textField/>
        <textField/>
        <textField/>
      </textFields>
    </textPr>
  </connection>
  <connection id="487" xr16:uid="{00000000-0015-0000-FFFF-FFFFBA030000}" name="example_3_hrr53" type="6" refreshedVersion="2" deleted="1" background="1" saveData="1">
    <textPr prompt="0" codePage="850" sourceFile="h:\temp\example_3_hrr.csv" thousands=" " tab="0" comma="1">
      <textFields count="7">
        <textField/>
        <textField/>
        <textField/>
        <textField/>
        <textField/>
        <textField/>
        <textField/>
      </textFields>
    </textPr>
  </connection>
  <connection id="488" xr16:uid="{00000000-0015-0000-FFFF-FFFFBB030000}" name="example_3_hrr54" type="6" refreshedVersion="2" deleted="1" background="1" saveData="1">
    <textPr prompt="0" codePage="850" sourceFile="h:\temp\example_3_hrr.csv" thousands=" " tab="0" comma="1">
      <textFields count="7">
        <textField/>
        <textField/>
        <textField/>
        <textField/>
        <textField/>
        <textField/>
        <textField/>
      </textFields>
    </textPr>
  </connection>
  <connection id="489" xr16:uid="{00000000-0015-0000-FFFF-FFFFBC030000}" name="example_3_hrr55" type="6" refreshedVersion="2" deleted="1" background="1" saveData="1">
    <textPr prompt="0" codePage="850" sourceFile="h:\temp\example_3_hrr.csv" thousands=" " tab="0" comma="1">
      <textFields count="7">
        <textField/>
        <textField/>
        <textField/>
        <textField/>
        <textField/>
        <textField/>
        <textField/>
      </textFields>
    </textPr>
  </connection>
  <connection id="490" xr16:uid="{00000000-0015-0000-FFFF-FFFFBD030000}" name="example_3_hrr56" type="6" refreshedVersion="2" deleted="1" background="1" saveData="1">
    <textPr prompt="0" codePage="850" sourceFile="h:\temp\example_3_hrr.csv" thousands=" " tab="0" comma="1">
      <textFields count="7">
        <textField/>
        <textField/>
        <textField/>
        <textField/>
        <textField/>
        <textField/>
        <textField/>
      </textFields>
    </textPr>
  </connection>
  <connection id="491" xr16:uid="{00000000-0015-0000-FFFF-FFFFBE030000}" name="example_3_hrr57" type="6" refreshedVersion="2" deleted="1" background="1" saveData="1">
    <textPr prompt="0" codePage="850" sourceFile="h:\temp\example_3_hrr.csv" thousands=" " tab="0" comma="1">
      <textFields count="7">
        <textField/>
        <textField/>
        <textField/>
        <textField/>
        <textField/>
        <textField/>
        <textField/>
      </textFields>
    </textPr>
  </connection>
  <connection id="492" xr16:uid="{00000000-0015-0000-FFFF-FFFFBF030000}" name="example_3_hrr58" type="6" refreshedVersion="2" deleted="1" background="1" saveData="1">
    <textPr prompt="0" codePage="850" sourceFile="h:\temp\example_3_hrr.csv" thousands=" " tab="0" comma="1">
      <textFields count="7">
        <textField/>
        <textField/>
        <textField/>
        <textField/>
        <textField/>
        <textField/>
        <textField/>
      </textFields>
    </textPr>
  </connection>
  <connection id="493" xr16:uid="{00000000-0015-0000-FFFF-FFFFC0030000}" name="example_3_hrr59" type="6" refreshedVersion="2" deleted="1" background="1" saveData="1">
    <textPr prompt="0" codePage="850" sourceFile="h:\temp\example_3_hrr.csv" thousands=" " tab="0" comma="1">
      <textFields count="7">
        <textField/>
        <textField/>
        <textField/>
        <textField/>
        <textField/>
        <textField/>
        <textField/>
      </textFields>
    </textPr>
  </connection>
  <connection id="494" xr16:uid="{00000000-0015-0000-FFFF-FFFFC1030000}" name="example_3_hrr6" type="6" refreshedVersion="2" deleted="1" background="1" saveData="1">
    <textPr prompt="0" codePage="850" sourceFile="h:\temp\example_3_hrr.csv" thousands=" " tab="0" comma="1">
      <textFields count="7">
        <textField/>
        <textField/>
        <textField/>
        <textField/>
        <textField/>
        <textField/>
        <textField/>
      </textFields>
    </textPr>
  </connection>
  <connection id="495" xr16:uid="{00000000-0015-0000-FFFF-FFFFC2030000}" name="example_3_hrr60" type="6" refreshedVersion="2" deleted="1" background="1" saveData="1">
    <textPr prompt="0" codePage="850" sourceFile="h:\temp\example_3_hrr.csv" thousands=" " tab="0" comma="1">
      <textFields count="7">
        <textField/>
        <textField/>
        <textField/>
        <textField/>
        <textField/>
        <textField/>
        <textField/>
      </textFields>
    </textPr>
  </connection>
  <connection id="496" xr16:uid="{00000000-0015-0000-FFFF-FFFFC3030000}" name="example_3_hrr7" type="6" refreshedVersion="2" deleted="1" background="1" saveData="1">
    <textPr prompt="0" codePage="850" sourceFile="h:\temp\example_3_hrr.csv" thousands=" " tab="0" comma="1">
      <textFields count="7">
        <textField/>
        <textField/>
        <textField/>
        <textField/>
        <textField/>
        <textField/>
        <textField/>
      </textFields>
    </textPr>
  </connection>
  <connection id="497" xr16:uid="{00000000-0015-0000-FFFF-FFFFC4030000}" name="example_3_hrr8" type="6" refreshedVersion="2" deleted="1" background="1" saveData="1">
    <textPr prompt="0" codePage="850" sourceFile="h:\temp\example_3_hrr.csv" thousands=" " tab="0" comma="1">
      <textFields count="7">
        <textField/>
        <textField/>
        <textField/>
        <textField/>
        <textField/>
        <textField/>
        <textField/>
      </textFields>
    </textPr>
  </connection>
  <connection id="498" xr16:uid="{00000000-0015-0000-FFFF-FFFFC5030000}" name="example_3_hrr9" type="6" refreshedVersion="2" deleted="1" background="1" saveData="1">
    <textPr prompt="0" codePage="850" sourceFile="h:\temp\example_3_hrr.csv" thousands=" " tab="0" comma="1">
      <textFields count="7">
        <textField/>
        <textField/>
        <textField/>
        <textField/>
        <textField/>
        <textField/>
        <textField/>
      </textFields>
    </textPr>
  </connection>
  <connection id="499" xr16:uid="{00000000-0015-0000-FFFF-FFFFC7030000}" name="example_30_hrr" type="6" refreshedVersion="2" deleted="1" background="1" saveData="1">
    <textPr prompt="0" codePage="850" sourceFile="h:\temp\example_30_hrr.csv" thousands=" " tab="0" comma="1">
      <textFields count="7">
        <textField/>
        <textField/>
        <textField/>
        <textField/>
        <textField/>
        <textField/>
        <textField/>
      </textFields>
    </textPr>
  </connection>
  <connection id="500" xr16:uid="{00000000-0015-0000-FFFF-FFFFC8030000}" name="example_30_hrr1" type="6" refreshedVersion="2" deleted="1" background="1" saveData="1">
    <textPr prompt="0" codePage="850" sourceFile="h:\temp\example_30_hrr.csv" thousands=" " tab="0" comma="1">
      <textFields count="7">
        <textField/>
        <textField/>
        <textField/>
        <textField/>
        <textField/>
        <textField/>
        <textField/>
      </textFields>
    </textPr>
  </connection>
  <connection id="501" xr16:uid="{00000000-0015-0000-FFFF-FFFFC9030000}" name="example_30_hrr10" type="6" refreshedVersion="2" deleted="1" background="1" saveData="1">
    <textPr prompt="0" codePage="850" sourceFile="h:\temp\example_30_hrr.csv" thousands=" " tab="0" comma="1">
      <textFields count="7">
        <textField/>
        <textField/>
        <textField/>
        <textField/>
        <textField/>
        <textField/>
        <textField/>
      </textFields>
    </textPr>
  </connection>
  <connection id="502" xr16:uid="{00000000-0015-0000-FFFF-FFFFCA030000}" name="example_30_hrr11" type="6" refreshedVersion="2" deleted="1" background="1" saveData="1">
    <textPr prompt="0" codePage="850" sourceFile="h:\temp\example_30_hrr.csv" thousands=" " tab="0" comma="1">
      <textFields count="7">
        <textField/>
        <textField/>
        <textField/>
        <textField/>
        <textField/>
        <textField/>
        <textField/>
      </textFields>
    </textPr>
  </connection>
  <connection id="503" xr16:uid="{00000000-0015-0000-FFFF-FFFFCB030000}" name="example_30_hrr12" type="6" refreshedVersion="2" deleted="1" background="1" saveData="1">
    <textPr prompt="0" codePage="850" sourceFile="h:\temp\example_30_hrr.csv" thousands=" " tab="0" comma="1">
      <textFields count="7">
        <textField/>
        <textField/>
        <textField/>
        <textField/>
        <textField/>
        <textField/>
        <textField/>
      </textFields>
    </textPr>
  </connection>
  <connection id="504" xr16:uid="{00000000-0015-0000-FFFF-FFFFCC030000}" name="example_30_hrr2" type="6" refreshedVersion="2" deleted="1" background="1" saveData="1">
    <textPr prompt="0" codePage="850" sourceFile="h:\temp\example_30_hrr.csv" thousands=" " tab="0" comma="1">
      <textFields count="7">
        <textField/>
        <textField/>
        <textField/>
        <textField/>
        <textField/>
        <textField/>
        <textField/>
      </textFields>
    </textPr>
  </connection>
  <connection id="505" xr16:uid="{00000000-0015-0000-FFFF-FFFFCD030000}" name="example_30_hrr3" type="6" refreshedVersion="2" deleted="1" background="1" saveData="1">
    <textPr prompt="0" codePage="850" sourceFile="h:\temp\example_30_hrr.csv" thousands=" " tab="0" comma="1">
      <textFields count="7">
        <textField/>
        <textField/>
        <textField/>
        <textField/>
        <textField/>
        <textField/>
        <textField/>
      </textFields>
    </textPr>
  </connection>
  <connection id="506" xr16:uid="{00000000-0015-0000-FFFF-FFFFD3030000}" name="example_30_hrr9" type="6" refreshedVersion="2" deleted="1" background="1" saveData="1">
    <textPr prompt="0" codePage="850" sourceFile="h:\temp\example_30_hrr.csv" thousands=" " tab="0" comma="1">
      <textFields count="7">
        <textField/>
        <textField/>
        <textField/>
        <textField/>
        <textField/>
        <textField/>
        <textField/>
      </textFields>
    </textPr>
  </connection>
  <connection id="507" xr16:uid="{00000000-0015-0000-FFFF-FFFFD4030000}" name="example_31" type="6" refreshedVersion="2" deleted="1" background="1" saveData="1">
    <textPr prompt="0" codePage="850" sourceFile="h:\temp\example_3.tso" thousands=" " tab="0" comma="1">
      <textFields count="7">
        <textField/>
        <textField/>
        <textField/>
        <textField/>
        <textField/>
        <textField/>
        <textField/>
      </textFields>
    </textPr>
  </connection>
  <connection id="508" xr16:uid="{00000000-0015-0000-FFFF-FFFFD6030000}" name="example_31_hrr" type="6" refreshedVersion="2" deleted="1" background="1" saveData="1">
    <textPr prompt="0" codePage="850" sourceFile="h:\temp\example_31_hrr.csv" thousands=" " tab="0" comma="1">
      <textFields count="7">
        <textField/>
        <textField/>
        <textField/>
        <textField/>
        <textField/>
        <textField/>
        <textField/>
      </textFields>
    </textPr>
  </connection>
  <connection id="509" xr16:uid="{00000000-0015-0000-FFFF-FFFFD7030000}" name="example_31_hrr1" type="6" refreshedVersion="2" deleted="1" background="1" saveData="1">
    <textPr prompt="0" codePage="850" sourceFile="h:\temp\example_31_hrr.csv" thousands=" " tab="0" comma="1">
      <textFields count="7">
        <textField/>
        <textField/>
        <textField/>
        <textField/>
        <textField/>
        <textField/>
        <textField/>
      </textFields>
    </textPr>
  </connection>
  <connection id="510" xr16:uid="{00000000-0015-0000-FFFF-FFFFD8030000}" name="example_31_hrr10" type="6" refreshedVersion="2" deleted="1" background="1" saveData="1">
    <textPr prompt="0" codePage="850" sourceFile="h:\temp\example_31_hrr.csv" thousands=" " tab="0" comma="1">
      <textFields count="7">
        <textField/>
        <textField/>
        <textField/>
        <textField/>
        <textField/>
        <textField/>
        <textField/>
      </textFields>
    </textPr>
  </connection>
  <connection id="511" xr16:uid="{00000000-0015-0000-FFFF-FFFFD9030000}" name="example_31_hrr11" type="6" refreshedVersion="2" deleted="1" background="1" saveData="1">
    <textPr prompt="0" codePage="850" sourceFile="h:\temp\example_31_hrr.csv" thousands=" " tab="0" comma="1">
      <textFields count="7">
        <textField/>
        <textField/>
        <textField/>
        <textField/>
        <textField/>
        <textField/>
        <textField/>
      </textFields>
    </textPr>
  </connection>
  <connection id="512" xr16:uid="{00000000-0015-0000-FFFF-FFFFDA030000}" name="example_31_hrr12" type="6" refreshedVersion="2" deleted="1" background="1" saveData="1">
    <textPr prompt="0" codePage="850" sourceFile="h:\temp\example_31_hrr.csv" thousands=" " tab="0" comma="1">
      <textFields count="7">
        <textField/>
        <textField/>
        <textField/>
        <textField/>
        <textField/>
        <textField/>
        <textField/>
      </textFields>
    </textPr>
  </connection>
  <connection id="513" xr16:uid="{00000000-0015-0000-FFFF-FFFFDB030000}" name="example_31_hrr2" type="6" refreshedVersion="2" deleted="1" background="1" saveData="1">
    <textPr prompt="0" codePage="850" sourceFile="h:\temp\example_31_hrr.csv" thousands=" " tab="0" comma="1">
      <textFields count="7">
        <textField/>
        <textField/>
        <textField/>
        <textField/>
        <textField/>
        <textField/>
        <textField/>
      </textFields>
    </textPr>
  </connection>
  <connection id="514" xr16:uid="{00000000-0015-0000-FFFF-FFFFDC030000}" name="example_31_hrr3" type="6" refreshedVersion="2" deleted="1" background="1" saveData="1">
    <textPr prompt="0" codePage="850" sourceFile="h:\temp\example_31_hrr.csv" thousands=" " tab="0" comma="1">
      <textFields count="7">
        <textField/>
        <textField/>
        <textField/>
        <textField/>
        <textField/>
        <textField/>
        <textField/>
      </textFields>
    </textPr>
  </connection>
  <connection id="515" xr16:uid="{00000000-0015-0000-FFFF-FFFFE2030000}" name="example_31_hrr9" type="6" refreshedVersion="2" deleted="1" background="1" saveData="1">
    <textPr prompt="0" codePage="850" sourceFile="h:\temp\example_31_hrr.csv" thousands=" " tab="0" comma="1">
      <textFields count="7">
        <textField/>
        <textField/>
        <textField/>
        <textField/>
        <textField/>
        <textField/>
        <textField/>
      </textFields>
    </textPr>
  </connection>
  <connection id="516" xr16:uid="{00000000-0015-0000-FFFF-FFFFE3030000}" name="example_32" type="6" refreshedVersion="2" deleted="1" background="1" saveData="1">
    <textPr prompt="0" codePage="850" sourceFile="h:\temp\example_3.tso" thousands=" " tab="0" comma="1">
      <textFields count="7">
        <textField/>
        <textField/>
        <textField/>
        <textField/>
        <textField/>
        <textField/>
        <textField/>
      </textFields>
    </textPr>
  </connection>
  <connection id="517" xr16:uid="{00000000-0015-0000-FFFF-FFFFE5030000}" name="example_32_hrr" type="6" refreshedVersion="2" deleted="1" background="1" saveData="1">
    <textPr prompt="0" codePage="850" sourceFile="h:\temp\example_32_hrr.csv" thousands=" " tab="0" comma="1">
      <textFields count="7">
        <textField/>
        <textField/>
        <textField/>
        <textField/>
        <textField/>
        <textField/>
        <textField/>
      </textFields>
    </textPr>
  </connection>
  <connection id="518" xr16:uid="{00000000-0015-0000-FFFF-FFFFE6030000}" name="example_32_hrr1" type="6" refreshedVersion="2" deleted="1" background="1" saveData="1">
    <textPr prompt="0" codePage="850" sourceFile="h:\temp\example_32_hrr.csv" thousands=" " tab="0" comma="1">
      <textFields count="7">
        <textField/>
        <textField/>
        <textField/>
        <textField/>
        <textField/>
        <textField/>
        <textField/>
      </textFields>
    </textPr>
  </connection>
  <connection id="519" xr16:uid="{00000000-0015-0000-FFFF-FFFFE7030000}" name="example_32_hrr10" type="6" refreshedVersion="2" deleted="1" background="1" saveData="1">
    <textPr prompt="0" codePage="850" sourceFile="h:\temp\example_32_hrr.csv" thousands=" " tab="0" comma="1">
      <textFields count="7">
        <textField/>
        <textField/>
        <textField/>
        <textField/>
        <textField/>
        <textField/>
        <textField/>
      </textFields>
    </textPr>
  </connection>
  <connection id="520" xr16:uid="{00000000-0015-0000-FFFF-FFFFE8030000}" name="example_32_hrr11" type="6" refreshedVersion="2" deleted="1" background="1" saveData="1">
    <textPr prompt="0" codePage="850" sourceFile="h:\temp\example_32_hrr.csv" thousands=" " tab="0" comma="1">
      <textFields count="7">
        <textField/>
        <textField/>
        <textField/>
        <textField/>
        <textField/>
        <textField/>
        <textField/>
      </textFields>
    </textPr>
  </connection>
  <connection id="521" xr16:uid="{00000000-0015-0000-FFFF-FFFFE9030000}" name="example_32_hrr12" type="6" refreshedVersion="2" deleted="1" background="1" saveData="1">
    <textPr prompt="0" codePage="850" sourceFile="h:\temp\example_32_hrr.csv" thousands=" " tab="0" comma="1">
      <textFields count="7">
        <textField/>
        <textField/>
        <textField/>
        <textField/>
        <textField/>
        <textField/>
        <textField/>
      </textFields>
    </textPr>
  </connection>
  <connection id="522" xr16:uid="{00000000-0015-0000-FFFF-FFFFEA030000}" name="example_32_hrr2" type="6" refreshedVersion="2" deleted="1" background="1" saveData="1">
    <textPr prompt="0" codePage="850" sourceFile="h:\temp\example_32_hrr.csv" thousands=" " tab="0" comma="1">
      <textFields count="7">
        <textField/>
        <textField/>
        <textField/>
        <textField/>
        <textField/>
        <textField/>
        <textField/>
      </textFields>
    </textPr>
  </connection>
  <connection id="523" xr16:uid="{00000000-0015-0000-FFFF-FFFFEB030000}" name="example_32_hrr3" type="6" refreshedVersion="2" deleted="1" background="1" saveData="1">
    <textPr prompt="0" codePage="850" sourceFile="h:\temp\example_32_hrr.csv" thousands=" " tab="0" comma="1">
      <textFields count="7">
        <textField/>
        <textField/>
        <textField/>
        <textField/>
        <textField/>
        <textField/>
        <textField/>
      </textFields>
    </textPr>
  </connection>
  <connection id="524" xr16:uid="{00000000-0015-0000-FFFF-FFFFF1030000}" name="example_32_hrr9" type="6" refreshedVersion="2" deleted="1" background="1" saveData="1">
    <textPr prompt="0" codePage="850" sourceFile="h:\temp\example_32_hrr.csv" thousands=" " tab="0" comma="1">
      <textFields count="7">
        <textField/>
        <textField/>
        <textField/>
        <textField/>
        <textField/>
        <textField/>
        <textField/>
      </textFields>
    </textPr>
  </connection>
  <connection id="525" xr16:uid="{00000000-0015-0000-FFFF-FFFFF2030000}" name="example_33" type="6" refreshedVersion="2" deleted="1" background="1" saveData="1">
    <textPr prompt="0" codePage="850" sourceFile="h:\temp\example_3.tso" thousands=" " tab="0" comma="1">
      <textFields count="7">
        <textField/>
        <textField/>
        <textField/>
        <textField/>
        <textField/>
        <textField/>
        <textField/>
      </textFields>
    </textPr>
  </connection>
  <connection id="526" xr16:uid="{00000000-0015-0000-FFFF-FFFFF4030000}" name="example_33_hrr" type="6" refreshedVersion="2" deleted="1" background="1" saveData="1">
    <textPr prompt="0" codePage="850" sourceFile="h:\temp\example_33_hrr.csv" thousands=" " tab="0" comma="1">
      <textFields count="7">
        <textField/>
        <textField/>
        <textField/>
        <textField/>
        <textField/>
        <textField/>
        <textField/>
      </textFields>
    </textPr>
  </connection>
  <connection id="527" xr16:uid="{00000000-0015-0000-FFFF-FFFFF5030000}" name="example_33_hrr1" type="6" refreshedVersion="2" deleted="1" background="1" saveData="1">
    <textPr prompt="0" codePage="850" sourceFile="h:\temp\example_33_hrr.csv" thousands=" " tab="0" comma="1">
      <textFields count="7">
        <textField/>
        <textField/>
        <textField/>
        <textField/>
        <textField/>
        <textField/>
        <textField/>
      </textFields>
    </textPr>
  </connection>
  <connection id="528" xr16:uid="{00000000-0015-0000-FFFF-FFFFF6030000}" name="example_33_hrr10" type="6" refreshedVersion="2" deleted="1" background="1" saveData="1">
    <textPr prompt="0" codePage="850" sourceFile="h:\temp\example_33_hrr.csv" thousands=" " tab="0" comma="1">
      <textFields count="7">
        <textField/>
        <textField/>
        <textField/>
        <textField/>
        <textField/>
        <textField/>
        <textField/>
      </textFields>
    </textPr>
  </connection>
  <connection id="529" xr16:uid="{00000000-0015-0000-FFFF-FFFFF7030000}" name="example_33_hrr11" type="6" refreshedVersion="2" deleted="1" background="1" saveData="1">
    <textPr prompt="0" codePage="850" sourceFile="h:\temp\example_33_hrr.csv" thousands=" " tab="0" comma="1">
      <textFields count="7">
        <textField/>
        <textField/>
        <textField/>
        <textField/>
        <textField/>
        <textField/>
        <textField/>
      </textFields>
    </textPr>
  </connection>
  <connection id="530" xr16:uid="{00000000-0015-0000-FFFF-FFFFF8030000}" name="example_33_hrr12" type="6" refreshedVersion="2" deleted="1" background="1" saveData="1">
    <textPr prompt="0" codePage="850" sourceFile="h:\temp\example_33_hrr.csv" thousands=" " tab="0" comma="1">
      <textFields count="7">
        <textField/>
        <textField/>
        <textField/>
        <textField/>
        <textField/>
        <textField/>
        <textField/>
      </textFields>
    </textPr>
  </connection>
  <connection id="531" xr16:uid="{00000000-0015-0000-FFFF-FFFFF9030000}" name="example_33_hrr2" type="6" refreshedVersion="2" deleted="1" background="1" saveData="1">
    <textPr prompt="0" codePage="850" sourceFile="h:\temp\example_33_hrr.csv" thousands=" " tab="0" comma="1">
      <textFields count="7">
        <textField/>
        <textField/>
        <textField/>
        <textField/>
        <textField/>
        <textField/>
        <textField/>
      </textFields>
    </textPr>
  </connection>
  <connection id="532" xr16:uid="{00000000-0015-0000-FFFF-FFFFFA030000}" name="example_33_hrr3" type="6" refreshedVersion="2" deleted="1" background="1" saveData="1">
    <textPr prompt="0" codePage="850" sourceFile="h:\temp\example_33_hrr.csv" thousands=" " tab="0" comma="1">
      <textFields count="7">
        <textField/>
        <textField/>
        <textField/>
        <textField/>
        <textField/>
        <textField/>
        <textField/>
      </textFields>
    </textPr>
  </connection>
  <connection id="533" xr16:uid="{00000000-0015-0000-FFFF-FFFF00040000}" name="example_33_hrr9" type="6" refreshedVersion="2" deleted="1" background="1" saveData="1">
    <textPr prompt="0" codePage="850" sourceFile="h:\temp\example_33_hrr.csv" thousands=" " tab="0" comma="1">
      <textFields count="7">
        <textField/>
        <textField/>
        <textField/>
        <textField/>
        <textField/>
        <textField/>
        <textField/>
      </textFields>
    </textPr>
  </connection>
  <connection id="534" xr16:uid="{00000000-0015-0000-FFFF-FFFF01040000}" name="example_34" type="6" refreshedVersion="2" deleted="1" background="1" saveData="1">
    <textPr prompt="0" codePage="850" sourceFile="h:\temp\example_3.tso" thousands=" " tab="0" comma="1">
      <textFields count="7">
        <textField/>
        <textField/>
        <textField/>
        <textField/>
        <textField/>
        <textField/>
        <textField/>
      </textFields>
    </textPr>
  </connection>
  <connection id="535" xr16:uid="{00000000-0015-0000-FFFF-FFFF03040000}" name="example_34_hrr" type="6" refreshedVersion="2" deleted="1" background="1" saveData="1">
    <textPr prompt="0" codePage="850" sourceFile="h:\temp\example_34_hrr.csv" thousands=" " tab="0" comma="1">
      <textFields count="7">
        <textField/>
        <textField/>
        <textField/>
        <textField/>
        <textField/>
        <textField/>
        <textField/>
      </textFields>
    </textPr>
  </connection>
  <connection id="536" xr16:uid="{00000000-0015-0000-FFFF-FFFF04040000}" name="example_34_hrr1" type="6" refreshedVersion="2" deleted="1" background="1" saveData="1">
    <textPr prompt="0" codePage="850" sourceFile="h:\temp\example_34_hrr.csv" thousands=" " tab="0" comma="1">
      <textFields count="7">
        <textField/>
        <textField/>
        <textField/>
        <textField/>
        <textField/>
        <textField/>
        <textField/>
      </textFields>
    </textPr>
  </connection>
  <connection id="537" xr16:uid="{00000000-0015-0000-FFFF-FFFF05040000}" name="example_34_hrr10" type="6" refreshedVersion="2" deleted="1" background="1" saveData="1">
    <textPr prompt="0" codePage="850" sourceFile="h:\temp\example_34_hrr.csv" thousands=" " tab="0" comma="1">
      <textFields count="7">
        <textField/>
        <textField/>
        <textField/>
        <textField/>
        <textField/>
        <textField/>
        <textField/>
      </textFields>
    </textPr>
  </connection>
  <connection id="538" xr16:uid="{00000000-0015-0000-FFFF-FFFF06040000}" name="example_34_hrr11" type="6" refreshedVersion="2" deleted="1" background="1" saveData="1">
    <textPr prompt="0" codePage="850" sourceFile="h:\temp\example_34_hrr.csv" thousands=" " tab="0" comma="1">
      <textFields count="7">
        <textField/>
        <textField/>
        <textField/>
        <textField/>
        <textField/>
        <textField/>
        <textField/>
      </textFields>
    </textPr>
  </connection>
  <connection id="539" xr16:uid="{00000000-0015-0000-FFFF-FFFF07040000}" name="example_34_hrr12" type="6" refreshedVersion="2" deleted="1" background="1" saveData="1">
    <textPr prompt="0" codePage="850" sourceFile="h:\temp\example_34_hrr.csv" thousands=" " tab="0" comma="1">
      <textFields count="7">
        <textField/>
        <textField/>
        <textField/>
        <textField/>
        <textField/>
        <textField/>
        <textField/>
      </textFields>
    </textPr>
  </connection>
  <connection id="540" xr16:uid="{00000000-0015-0000-FFFF-FFFF08040000}" name="example_34_hrr2" type="6" refreshedVersion="2" deleted="1" background="1" saveData="1">
    <textPr prompt="0" codePage="850" sourceFile="h:\temp\example_34_hrr.csv" thousands=" " tab="0" comma="1">
      <textFields count="7">
        <textField/>
        <textField/>
        <textField/>
        <textField/>
        <textField/>
        <textField/>
        <textField/>
      </textFields>
    </textPr>
  </connection>
  <connection id="541" xr16:uid="{00000000-0015-0000-FFFF-FFFF09040000}" name="example_34_hrr3" type="6" refreshedVersion="2" deleted="1" background="1" saveData="1">
    <textPr prompt="0" codePage="850" sourceFile="h:\temp\example_34_hrr.csv" thousands=" " tab="0" comma="1">
      <textFields count="7">
        <textField/>
        <textField/>
        <textField/>
        <textField/>
        <textField/>
        <textField/>
        <textField/>
      </textFields>
    </textPr>
  </connection>
  <connection id="542" xr16:uid="{00000000-0015-0000-FFFF-FFFF0F040000}" name="example_34_hrr9" type="6" refreshedVersion="2" deleted="1" background="1" saveData="1">
    <textPr prompt="0" codePage="850" sourceFile="h:\temp\example_34_hrr.csv" thousands=" " tab="0" comma="1">
      <textFields count="7">
        <textField/>
        <textField/>
        <textField/>
        <textField/>
        <textField/>
        <textField/>
        <textField/>
      </textFields>
    </textPr>
  </connection>
  <connection id="543" xr16:uid="{00000000-0015-0000-FFFF-FFFF10040000}" name="example_35" type="6" refreshedVersion="2" deleted="1" background="1" saveData="1">
    <textPr prompt="0" codePage="850" sourceFile="h:\temp\example_3.tso" thousands=" " tab="0" space="1" comma="1">
      <textFields count="7">
        <textField/>
        <textField/>
        <textField/>
        <textField/>
        <textField/>
        <textField/>
        <textField/>
      </textFields>
    </textPr>
  </connection>
  <connection id="544" xr16:uid="{00000000-0015-0000-FFFF-FFFF12040000}" name="example_35_hrr" type="6" refreshedVersion="2" deleted="1" background="1" saveData="1">
    <textPr prompt="0" codePage="850" sourceFile="h:\temp\example_35_hrr.csv" thousands=" " tab="0" comma="1">
      <textFields count="7">
        <textField/>
        <textField/>
        <textField/>
        <textField/>
        <textField/>
        <textField/>
        <textField/>
      </textFields>
    </textPr>
  </connection>
  <connection id="545" xr16:uid="{00000000-0015-0000-FFFF-FFFF13040000}" name="example_35_hrr1" type="6" refreshedVersion="2" deleted="1" background="1" saveData="1">
    <textPr prompt="0" codePage="850" sourceFile="h:\temp\example_35_hrr.csv" thousands=" " tab="0" comma="1">
      <textFields count="7">
        <textField/>
        <textField/>
        <textField/>
        <textField/>
        <textField/>
        <textField/>
        <textField/>
      </textFields>
    </textPr>
  </connection>
  <connection id="546" xr16:uid="{00000000-0015-0000-FFFF-FFFF14040000}" name="example_35_hrr10" type="6" refreshedVersion="2" deleted="1" background="1" saveData="1">
    <textPr prompt="0" codePage="850" sourceFile="h:\temp\example_35_hrr.csv" thousands=" " tab="0" comma="1">
      <textFields count="7">
        <textField/>
        <textField/>
        <textField/>
        <textField/>
        <textField/>
        <textField/>
        <textField/>
      </textFields>
    </textPr>
  </connection>
  <connection id="547" xr16:uid="{00000000-0015-0000-FFFF-FFFF15040000}" name="example_35_hrr11" type="6" refreshedVersion="2" deleted="1" background="1" saveData="1">
    <textPr prompt="0" codePage="850" sourceFile="h:\temp\example_35_hrr.csv" thousands=" " tab="0" comma="1">
      <textFields count="7">
        <textField/>
        <textField/>
        <textField/>
        <textField/>
        <textField/>
        <textField/>
        <textField/>
      </textFields>
    </textPr>
  </connection>
  <connection id="548" xr16:uid="{00000000-0015-0000-FFFF-FFFF16040000}" name="example_35_hrr12" type="6" refreshedVersion="2" deleted="1" background="1" saveData="1">
    <textPr prompt="0" codePage="850" sourceFile="h:\temp\example_35_hrr.csv" thousands=" " tab="0" comma="1">
      <textFields count="7">
        <textField/>
        <textField/>
        <textField/>
        <textField/>
        <textField/>
        <textField/>
        <textField/>
      </textFields>
    </textPr>
  </connection>
  <connection id="549" xr16:uid="{00000000-0015-0000-FFFF-FFFF17040000}" name="example_35_hrr2" type="6" refreshedVersion="2" deleted="1" background="1" saveData="1">
    <textPr prompt="0" codePage="850" sourceFile="h:\temp\example_35_hrr.csv" thousands=" " tab="0" comma="1">
      <textFields count="7">
        <textField/>
        <textField/>
        <textField/>
        <textField/>
        <textField/>
        <textField/>
        <textField/>
      </textFields>
    </textPr>
  </connection>
  <connection id="550" xr16:uid="{00000000-0015-0000-FFFF-FFFF18040000}" name="example_35_hrr3" type="6" refreshedVersion="2" deleted="1" background="1" saveData="1">
    <textPr prompt="0" codePage="850" sourceFile="h:\temp\example_35_hrr.csv" thousands=" " tab="0" comma="1">
      <textFields count="7">
        <textField/>
        <textField/>
        <textField/>
        <textField/>
        <textField/>
        <textField/>
        <textField/>
      </textFields>
    </textPr>
  </connection>
  <connection id="551" xr16:uid="{00000000-0015-0000-FFFF-FFFF1E040000}" name="example_35_hrr9" type="6" refreshedVersion="2" deleted="1" background="1" saveData="1">
    <textPr prompt="0" codePage="850" sourceFile="h:\temp\example_35_hrr.csv" thousands=" " tab="0" comma="1">
      <textFields count="7">
        <textField/>
        <textField/>
        <textField/>
        <textField/>
        <textField/>
        <textField/>
        <textField/>
      </textFields>
    </textPr>
  </connection>
  <connection id="552" xr16:uid="{00000000-0015-0000-FFFF-FFFF20040000}" name="example_36_hrr" type="6" refreshedVersion="2" deleted="1" background="1" saveData="1">
    <textPr prompt="0" codePage="850" sourceFile="h:\temp\example_36_hrr.csv" thousands=" " tab="0" comma="1">
      <textFields count="7">
        <textField/>
        <textField/>
        <textField/>
        <textField/>
        <textField/>
        <textField/>
        <textField/>
      </textFields>
    </textPr>
  </connection>
  <connection id="553" xr16:uid="{00000000-0015-0000-FFFF-FFFF21040000}" name="example_36_hrr1" type="6" refreshedVersion="2" deleted="1" background="1" saveData="1">
    <textPr prompt="0" codePage="850" sourceFile="h:\temp\example_36_hrr.csv" thousands=" " tab="0" comma="1">
      <textFields count="7">
        <textField/>
        <textField/>
        <textField/>
        <textField/>
        <textField/>
        <textField/>
        <textField/>
      </textFields>
    </textPr>
  </connection>
  <connection id="554" xr16:uid="{00000000-0015-0000-FFFF-FFFF22040000}" name="example_36_hrr10" type="6" refreshedVersion="2" deleted="1" background="1" saveData="1">
    <textPr prompt="0" codePage="850" sourceFile="h:\temp\example_36_hrr.csv" thousands=" " tab="0" comma="1">
      <textFields count="7">
        <textField/>
        <textField/>
        <textField/>
        <textField/>
        <textField/>
        <textField/>
        <textField/>
      </textFields>
    </textPr>
  </connection>
  <connection id="555" xr16:uid="{00000000-0015-0000-FFFF-FFFF23040000}" name="example_36_hrr11" type="6" refreshedVersion="2" deleted="1" background="1" saveData="1">
    <textPr prompt="0" codePage="850" sourceFile="h:\temp\example_36_hrr.csv" thousands=" " tab="0" comma="1">
      <textFields count="7">
        <textField/>
        <textField/>
        <textField/>
        <textField/>
        <textField/>
        <textField/>
        <textField/>
      </textFields>
    </textPr>
  </connection>
  <connection id="556" xr16:uid="{00000000-0015-0000-FFFF-FFFF24040000}" name="example_36_hrr12" type="6" refreshedVersion="2" deleted="1" background="1" saveData="1">
    <textPr prompt="0" codePage="850" sourceFile="h:\temp\example_36_hrr.csv" thousands=" " tab="0" comma="1">
      <textFields count="7">
        <textField/>
        <textField/>
        <textField/>
        <textField/>
        <textField/>
        <textField/>
        <textField/>
      </textFields>
    </textPr>
  </connection>
  <connection id="557" xr16:uid="{00000000-0015-0000-FFFF-FFFF25040000}" name="example_36_hrr2" type="6" refreshedVersion="2" deleted="1" background="1" saveData="1">
    <textPr prompt="0" codePage="850" sourceFile="h:\temp\example_36_hrr.csv" thousands=" " tab="0" comma="1">
      <textFields count="7">
        <textField/>
        <textField/>
        <textField/>
        <textField/>
        <textField/>
        <textField/>
        <textField/>
      </textFields>
    </textPr>
  </connection>
  <connection id="558" xr16:uid="{00000000-0015-0000-FFFF-FFFF26040000}" name="example_36_hrr3" type="6" refreshedVersion="2" deleted="1" background="1" saveData="1">
    <textPr prompt="0" codePage="850" sourceFile="h:\temp\example_36_hrr.csv" thousands=" " tab="0" comma="1">
      <textFields count="7">
        <textField/>
        <textField/>
        <textField/>
        <textField/>
        <textField/>
        <textField/>
        <textField/>
      </textFields>
    </textPr>
  </connection>
  <connection id="559" xr16:uid="{00000000-0015-0000-FFFF-FFFF2C040000}" name="example_36_hrr9" type="6" refreshedVersion="2" deleted="1" background="1" saveData="1">
    <textPr prompt="0" codePage="850" sourceFile="h:\temp\example_36_hrr.csv" thousands=" " tab="0" comma="1">
      <textFields count="7">
        <textField/>
        <textField/>
        <textField/>
        <textField/>
        <textField/>
        <textField/>
        <textField/>
      </textFields>
    </textPr>
  </connection>
  <connection id="560" xr16:uid="{00000000-0015-0000-FFFF-FFFF2E040000}" name="example_37_hrr" type="6" refreshedVersion="2" deleted="1" background="1" saveData="1">
    <textPr prompt="0" codePage="850" sourceFile="h:\temp\example_37_hrr.csv" thousands=" " tab="0" comma="1">
      <textFields count="7">
        <textField/>
        <textField/>
        <textField/>
        <textField/>
        <textField/>
        <textField/>
        <textField/>
      </textFields>
    </textPr>
  </connection>
  <connection id="561" xr16:uid="{00000000-0015-0000-FFFF-FFFF2F040000}" name="example_37_hrr1" type="6" refreshedVersion="2" deleted="1" background="1" saveData="1">
    <textPr prompt="0" codePage="850" sourceFile="h:\temp\example_37_hrr.csv" thousands=" " tab="0" comma="1">
      <textFields count="7">
        <textField/>
        <textField/>
        <textField/>
        <textField/>
        <textField/>
        <textField/>
        <textField/>
      </textFields>
    </textPr>
  </connection>
  <connection id="562" xr16:uid="{00000000-0015-0000-FFFF-FFFF30040000}" name="example_37_hrr10" type="6" refreshedVersion="2" deleted="1" background="1" saveData="1">
    <textPr prompt="0" codePage="850" sourceFile="h:\temp\example_37_hrr.csv" thousands=" " tab="0" comma="1">
      <textFields count="7">
        <textField/>
        <textField/>
        <textField/>
        <textField/>
        <textField/>
        <textField/>
        <textField/>
      </textFields>
    </textPr>
  </connection>
  <connection id="563" xr16:uid="{00000000-0015-0000-FFFF-FFFF31040000}" name="example_37_hrr11" type="6" refreshedVersion="2" deleted="1" background="1" saveData="1">
    <textPr prompt="0" codePage="850" sourceFile="h:\temp\example_37_hrr.csv" thousands=" " tab="0" comma="1">
      <textFields count="7">
        <textField/>
        <textField/>
        <textField/>
        <textField/>
        <textField/>
        <textField/>
        <textField/>
      </textFields>
    </textPr>
  </connection>
  <connection id="564" xr16:uid="{00000000-0015-0000-FFFF-FFFF32040000}" name="example_37_hrr12" type="6" refreshedVersion="2" deleted="1" background="1" saveData="1">
    <textPr prompt="0" codePage="850" sourceFile="h:\temp\example_37_hrr.csv" thousands=" " tab="0" comma="1">
      <textFields count="7">
        <textField/>
        <textField/>
        <textField/>
        <textField/>
        <textField/>
        <textField/>
        <textField/>
      </textFields>
    </textPr>
  </connection>
  <connection id="565" xr16:uid="{00000000-0015-0000-FFFF-FFFF33040000}" name="example_37_hrr2" type="6" refreshedVersion="2" deleted="1" background="1" saveData="1">
    <textPr prompt="0" codePage="850" sourceFile="h:\temp\example_37_hrr.csv" thousands=" " tab="0" comma="1">
      <textFields count="7">
        <textField/>
        <textField/>
        <textField/>
        <textField/>
        <textField/>
        <textField/>
        <textField/>
      </textFields>
    </textPr>
  </connection>
  <connection id="566" xr16:uid="{00000000-0015-0000-FFFF-FFFF34040000}" name="example_37_hrr3" type="6" refreshedVersion="2" deleted="1" background="1" saveData="1">
    <textPr prompt="0" codePage="850" sourceFile="h:\temp\example_37_hrr.csv" thousands=" " tab="0" comma="1">
      <textFields count="7">
        <textField/>
        <textField/>
        <textField/>
        <textField/>
        <textField/>
        <textField/>
        <textField/>
      </textFields>
    </textPr>
  </connection>
  <connection id="567" xr16:uid="{00000000-0015-0000-FFFF-FFFF3A040000}" name="example_37_hrr9" type="6" refreshedVersion="2" deleted="1" background="1" saveData="1">
    <textPr prompt="0" codePage="850" sourceFile="h:\temp\example_37_hrr.csv" thousands=" " tab="0" comma="1">
      <textFields count="7">
        <textField/>
        <textField/>
        <textField/>
        <textField/>
        <textField/>
        <textField/>
        <textField/>
      </textFields>
    </textPr>
  </connection>
  <connection id="568" xr16:uid="{00000000-0015-0000-FFFF-FFFF3C040000}" name="example_38_hrr" type="6" refreshedVersion="2" deleted="1" background="1" saveData="1">
    <textPr prompt="0" codePage="850" sourceFile="h:\temp\example_38_hrr.csv" thousands=" " tab="0" comma="1">
      <textFields count="7">
        <textField/>
        <textField/>
        <textField/>
        <textField/>
        <textField/>
        <textField/>
        <textField/>
      </textFields>
    </textPr>
  </connection>
  <connection id="569" xr16:uid="{00000000-0015-0000-FFFF-FFFF3D040000}" name="example_38_hrr1" type="6" refreshedVersion="2" deleted="1" background="1" saveData="1">
    <textPr prompt="0" codePage="850" sourceFile="h:\temp\example_38_hrr.csv" thousands=" " tab="0" comma="1">
      <textFields count="7">
        <textField/>
        <textField/>
        <textField/>
        <textField/>
        <textField/>
        <textField/>
        <textField/>
      </textFields>
    </textPr>
  </connection>
  <connection id="570" xr16:uid="{00000000-0015-0000-FFFF-FFFF3E040000}" name="example_38_hrr10" type="6" refreshedVersion="2" deleted="1" background="1" saveData="1">
    <textPr prompt="0" codePage="850" sourceFile="h:\temp\example_38_hrr.csv" thousands=" " tab="0" comma="1">
      <textFields count="7">
        <textField/>
        <textField/>
        <textField/>
        <textField/>
        <textField/>
        <textField/>
        <textField/>
      </textFields>
    </textPr>
  </connection>
  <connection id="571" xr16:uid="{00000000-0015-0000-FFFF-FFFF3F040000}" name="example_38_hrr11" type="6" refreshedVersion="2" deleted="1" background="1" saveData="1">
    <textPr prompt="0" codePage="850" sourceFile="h:\temp\example_38_hrr.csv" thousands=" " tab="0" comma="1">
      <textFields count="7">
        <textField/>
        <textField/>
        <textField/>
        <textField/>
        <textField/>
        <textField/>
        <textField/>
      </textFields>
    </textPr>
  </connection>
  <connection id="572" xr16:uid="{00000000-0015-0000-FFFF-FFFF40040000}" name="example_38_hrr12" type="6" refreshedVersion="2" deleted="1" background="1" saveData="1">
    <textPr prompt="0" codePage="850" sourceFile="h:\temp\example_38_hrr.csv" thousands=" " tab="0" comma="1">
      <textFields count="7">
        <textField/>
        <textField/>
        <textField/>
        <textField/>
        <textField/>
        <textField/>
        <textField/>
      </textFields>
    </textPr>
  </connection>
  <connection id="573" xr16:uid="{00000000-0015-0000-FFFF-FFFF41040000}" name="example_38_hrr2" type="6" refreshedVersion="2" deleted="1" background="1" saveData="1">
    <textPr prompt="0" codePage="850" sourceFile="h:\temp\example_38_hrr.csv" thousands=" " tab="0" comma="1">
      <textFields count="7">
        <textField/>
        <textField/>
        <textField/>
        <textField/>
        <textField/>
        <textField/>
        <textField/>
      </textFields>
    </textPr>
  </connection>
  <connection id="574" xr16:uid="{00000000-0015-0000-FFFF-FFFF42040000}" name="example_38_hrr3" type="6" refreshedVersion="2" deleted="1" background="1" saveData="1">
    <textPr prompt="0" codePage="850" sourceFile="h:\temp\example_38_hrr.csv" thousands=" " tab="0" comma="1">
      <textFields count="7">
        <textField/>
        <textField/>
        <textField/>
        <textField/>
        <textField/>
        <textField/>
        <textField/>
      </textFields>
    </textPr>
  </connection>
  <connection id="575" xr16:uid="{00000000-0015-0000-FFFF-FFFF48040000}" name="example_38_hrr9" type="6" refreshedVersion="2" deleted="1" background="1" saveData="1">
    <textPr prompt="0" codePage="850" sourceFile="h:\temp\example_38_hrr.csv" thousands=" " tab="0" comma="1">
      <textFields count="7">
        <textField/>
        <textField/>
        <textField/>
        <textField/>
        <textField/>
        <textField/>
        <textField/>
      </textFields>
    </textPr>
  </connection>
  <connection id="576" xr16:uid="{00000000-0015-0000-FFFF-FFFF4A040000}" name="example_39_hrr" type="6" refreshedVersion="2" deleted="1" background="1" saveData="1">
    <textPr prompt="0" codePage="850" sourceFile="h:\temp\example_39_hrr.csv" thousands=" " tab="0" comma="1">
      <textFields count="7">
        <textField/>
        <textField/>
        <textField/>
        <textField/>
        <textField/>
        <textField/>
        <textField/>
      </textFields>
    </textPr>
  </connection>
  <connection id="577" xr16:uid="{00000000-0015-0000-FFFF-FFFF4B040000}" name="example_39_hrr1" type="6" refreshedVersion="2" deleted="1" background="1" saveData="1">
    <textPr prompt="0" codePage="850" sourceFile="h:\temp\example_39_hrr.csv" thousands=" " tab="0" comma="1">
      <textFields count="7">
        <textField/>
        <textField/>
        <textField/>
        <textField/>
        <textField/>
        <textField/>
        <textField/>
      </textFields>
    </textPr>
  </connection>
  <connection id="578" xr16:uid="{00000000-0015-0000-FFFF-FFFF4C040000}" name="example_39_hrr10" type="6" refreshedVersion="2" deleted="1" background="1" saveData="1">
    <textPr prompt="0" codePage="850" sourceFile="h:\temp\example_39_hrr.csv" thousands=" " tab="0" comma="1">
      <textFields count="7">
        <textField/>
        <textField/>
        <textField/>
        <textField/>
        <textField/>
        <textField/>
        <textField/>
      </textFields>
    </textPr>
  </connection>
  <connection id="579" xr16:uid="{00000000-0015-0000-FFFF-FFFF4D040000}" name="example_39_hrr11" type="6" refreshedVersion="2" deleted="1" background="1" saveData="1">
    <textPr prompt="0" codePage="850" sourceFile="h:\temp\example_39_hrr.csv" thousands=" " tab="0" comma="1">
      <textFields count="7">
        <textField/>
        <textField/>
        <textField/>
        <textField/>
        <textField/>
        <textField/>
        <textField/>
      </textFields>
    </textPr>
  </connection>
  <connection id="580" xr16:uid="{00000000-0015-0000-FFFF-FFFF4E040000}" name="example_39_hrr12" type="6" refreshedVersion="2" deleted="1" background="1" saveData="1">
    <textPr prompt="0" codePage="850" sourceFile="h:\temp\example_39_hrr.csv" thousands=" " tab="0" comma="1">
      <textFields count="7">
        <textField/>
        <textField/>
        <textField/>
        <textField/>
        <textField/>
        <textField/>
        <textField/>
      </textFields>
    </textPr>
  </connection>
  <connection id="581" xr16:uid="{00000000-0015-0000-FFFF-FFFF4F040000}" name="example_39_hrr2" type="6" refreshedVersion="2" deleted="1" background="1" saveData="1">
    <textPr prompt="0" codePage="850" sourceFile="h:\temp\example_39_hrr.csv" thousands=" " tab="0" comma="1">
      <textFields count="7">
        <textField/>
        <textField/>
        <textField/>
        <textField/>
        <textField/>
        <textField/>
        <textField/>
      </textFields>
    </textPr>
  </connection>
  <connection id="582" xr16:uid="{00000000-0015-0000-FFFF-FFFF50040000}" name="example_39_hrr3" type="6" refreshedVersion="2" deleted="1" background="1" saveData="1">
    <textPr prompt="0" codePage="850" sourceFile="h:\temp\example_39_hrr.csv" thousands=" " tab="0" comma="1">
      <textFields count="7">
        <textField/>
        <textField/>
        <textField/>
        <textField/>
        <textField/>
        <textField/>
        <textField/>
      </textFields>
    </textPr>
  </connection>
  <connection id="583" xr16:uid="{00000000-0015-0000-FFFF-FFFF56040000}" name="example_39_hrr9" type="6" refreshedVersion="2" deleted="1" background="1" saveData="1">
    <textPr prompt="0" codePage="850" sourceFile="h:\temp\example_39_hrr.csv" thousands=" " tab="0" comma="1">
      <textFields count="7">
        <textField/>
        <textField/>
        <textField/>
        <textField/>
        <textField/>
        <textField/>
        <textField/>
      </textFields>
    </textPr>
  </connection>
  <connection id="584" xr16:uid="{00000000-0015-0000-FFFF-FFFF57040000}" name="example_4" type="6" refreshedVersion="2" deleted="1" background="1" saveData="1">
    <textPr prompt="0" codePage="850" sourceFile="h:\temp\example_4.tso" thousands=" " tab="0" comma="1">
      <textFields count="7">
        <textField/>
        <textField/>
        <textField/>
        <textField/>
        <textField/>
        <textField/>
        <textField/>
      </textFields>
    </textPr>
  </connection>
  <connection id="585" xr16:uid="{00000000-0015-0000-FFFF-FFFF59040000}" name="example_4_hrr" type="6" refreshedVersion="2" deleted="1" background="1" saveData="1">
    <textPr prompt="0" codePage="850" sourceFile="h:\temp\example_4_hrr.csv" thousands=" " tab="0" comma="1">
      <textFields count="7">
        <textField/>
        <textField/>
        <textField/>
        <textField/>
        <textField/>
        <textField/>
        <textField/>
      </textFields>
    </textPr>
  </connection>
  <connection id="586" xr16:uid="{00000000-0015-0000-FFFF-FFFF5A040000}" name="example_4_hrr1" type="6" refreshedVersion="2" deleted="1" background="1" saveData="1">
    <textPr prompt="0" codePage="850" sourceFile="h:\temp\example_4_hrr.csv" thousands=" " tab="0" comma="1">
      <textFields count="7">
        <textField/>
        <textField/>
        <textField/>
        <textField/>
        <textField/>
        <textField/>
        <textField/>
      </textFields>
    </textPr>
  </connection>
  <connection id="587" xr16:uid="{00000000-0015-0000-FFFF-FFFF5B040000}" name="example_4_hrr10" type="6" refreshedVersion="2" deleted="1" background="1" saveData="1">
    <textPr prompt="0" codePage="850" sourceFile="h:\temp\example_4_hrr.csv" thousands=" " tab="0" comma="1">
      <textFields count="7">
        <textField/>
        <textField/>
        <textField/>
        <textField/>
        <textField/>
        <textField/>
        <textField/>
      </textFields>
    </textPr>
  </connection>
  <connection id="588" xr16:uid="{00000000-0015-0000-FFFF-FFFF5C040000}" name="example_4_hrr11" type="6" refreshedVersion="2" deleted="1" background="1" saveData="1">
    <textPr prompt="0" codePage="850" sourceFile="h:\temp\example_4_hrr.csv" thousands=" " tab="0" comma="1">
      <textFields count="7">
        <textField/>
        <textField/>
        <textField/>
        <textField/>
        <textField/>
        <textField/>
        <textField/>
      </textFields>
    </textPr>
  </connection>
  <connection id="589" xr16:uid="{00000000-0015-0000-FFFF-FFFF5D040000}" name="example_4_hrr12" type="6" refreshedVersion="2" deleted="1" background="1" saveData="1">
    <textPr prompt="0" codePage="850" sourceFile="h:\temp\example_4_hrr.csv" thousands=" " tab="0" comma="1">
      <textFields count="7">
        <textField/>
        <textField/>
        <textField/>
        <textField/>
        <textField/>
        <textField/>
        <textField/>
      </textFields>
    </textPr>
  </connection>
  <connection id="590" xr16:uid="{00000000-0015-0000-FFFF-FFFF5E040000}" name="example_4_hrr13" type="6" refreshedVersion="2" deleted="1" background="1" saveData="1">
    <textPr prompt="0" codePage="850" sourceFile="h:\temp\example_4_hrr.csv" thousands=" " tab="0" comma="1">
      <textFields count="7">
        <textField/>
        <textField/>
        <textField/>
        <textField/>
        <textField/>
        <textField/>
        <textField/>
      </textFields>
    </textPr>
  </connection>
  <connection id="591" xr16:uid="{00000000-0015-0000-FFFF-FFFF65040000}" name="example_4_hrr2" type="6" refreshedVersion="2" deleted="1" background="1" saveData="1">
    <textPr prompt="0" codePage="850" sourceFile="h:\temp\example_4_hrr.csv" thousands=" " tab="0" comma="1">
      <textFields count="7">
        <textField/>
        <textField/>
        <textField/>
        <textField/>
        <textField/>
        <textField/>
        <textField/>
      </textFields>
    </textPr>
  </connection>
  <connection id="592" xr16:uid="{00000000-0015-0000-FFFF-FFFF6F040000}" name="example_4_hrr29" type="6" refreshedVersion="2" deleted="1" background="1" saveData="1">
    <textPr prompt="0" codePage="850" sourceFile="h:\temp\example_4_hrr.csv" thousands=" " tab="0" comma="1">
      <textFields count="7">
        <textField/>
        <textField/>
        <textField/>
        <textField/>
        <textField/>
        <textField/>
        <textField/>
      </textFields>
    </textPr>
  </connection>
  <connection id="593" xr16:uid="{00000000-0015-0000-FFFF-FFFF70040000}" name="example_4_hrr3" type="6" refreshedVersion="2" deleted="1" background="1" saveData="1">
    <textPr prompt="0" codePage="850" sourceFile="h:\temp\example_4_hrr.csv" thousands=" " tab="0" comma="1">
      <textFields count="7">
        <textField/>
        <textField/>
        <textField/>
        <textField/>
        <textField/>
        <textField/>
        <textField/>
      </textFields>
    </textPr>
  </connection>
  <connection id="594" xr16:uid="{00000000-0015-0000-FFFF-FFFF71040000}" name="example_4_hrr30" type="6" refreshedVersion="2" deleted="1" background="1" saveData="1">
    <textPr prompt="0" codePage="850" sourceFile="h:\temp\example_4_hrr.csv" thousands=" " tab="0" comma="1">
      <textFields count="7">
        <textField/>
        <textField/>
        <textField/>
        <textField/>
        <textField/>
        <textField/>
        <textField/>
      </textFields>
    </textPr>
  </connection>
  <connection id="595" xr16:uid="{00000000-0015-0000-FFFF-FFFF72040000}" name="example_4_hrr31" type="6" refreshedVersion="2" deleted="1" background="1" saveData="1">
    <textPr prompt="0" codePage="850" sourceFile="h:\temp\example_4_hrr.csv" thousands=" " tab="0" comma="1">
      <textFields count="7">
        <textField/>
        <textField/>
        <textField/>
        <textField/>
        <textField/>
        <textField/>
        <textField/>
      </textFields>
    </textPr>
  </connection>
  <connection id="596" xr16:uid="{00000000-0015-0000-FFFF-FFFF73040000}" name="example_4_hrr32" type="6" refreshedVersion="2" deleted="1" background="1" saveData="1">
    <textPr prompt="0" codePage="850" sourceFile="h:\temp\example_4_hrr.csv" thousands=" " tab="0" comma="1">
      <textFields count="7">
        <textField/>
        <textField/>
        <textField/>
        <textField/>
        <textField/>
        <textField/>
        <textField/>
      </textFields>
    </textPr>
  </connection>
  <connection id="597" xr16:uid="{00000000-0015-0000-FFFF-FFFF74040000}" name="example_4_hrr33" type="6" refreshedVersion="2" deleted="1" background="1" saveData="1">
    <textPr prompt="0" codePage="850" sourceFile="h:\temp\example_4_hrr.csv" thousands=" " tab="0" comma="1">
      <textFields count="7">
        <textField/>
        <textField/>
        <textField/>
        <textField/>
        <textField/>
        <textField/>
        <textField/>
      </textFields>
    </textPr>
  </connection>
  <connection id="598" xr16:uid="{00000000-0015-0000-FFFF-FFFF75040000}" name="example_4_hrr34" type="6" refreshedVersion="2" deleted="1" background="1" saveData="1">
    <textPr prompt="0" codePage="850" sourceFile="h:\temp\example_4_hrr.csv" thousands=" " tab="0" comma="1">
      <textFields count="7">
        <textField/>
        <textField/>
        <textField/>
        <textField/>
        <textField/>
        <textField/>
        <textField/>
      </textFields>
    </textPr>
  </connection>
  <connection id="599" xr16:uid="{00000000-0015-0000-FFFF-FFFF76040000}" name="example_4_hrr35" type="6" refreshedVersion="2" deleted="1" background="1" saveData="1">
    <textPr prompt="0" codePage="850" sourceFile="h:\temp\example_4_hrr.csv" thousands=" " tab="0" comma="1">
      <textFields count="7">
        <textField/>
        <textField/>
        <textField/>
        <textField/>
        <textField/>
        <textField/>
        <textField/>
      </textFields>
    </textPr>
  </connection>
  <connection id="600" xr16:uid="{00000000-0015-0000-FFFF-FFFF77040000}" name="example_4_hrr36" type="6" refreshedVersion="2" deleted="1" background="1" saveData="1">
    <textPr prompt="0" codePage="850" sourceFile="h:\temp\example_4_hrr.csv" thousands=" " tab="0" comma="1">
      <textFields count="7">
        <textField/>
        <textField/>
        <textField/>
        <textField/>
        <textField/>
        <textField/>
        <textField/>
      </textFields>
    </textPr>
  </connection>
  <connection id="601" xr16:uid="{00000000-0015-0000-FFFF-FFFF78040000}" name="example_4_hrr37" type="6" refreshedVersion="2" deleted="1" background="1" saveData="1">
    <textPr prompt="0" codePage="850" sourceFile="h:\temp\example_4_hrr.csv" thousands=" " tab="0" comma="1">
      <textFields count="7">
        <textField/>
        <textField/>
        <textField/>
        <textField/>
        <textField/>
        <textField/>
        <textField/>
      </textFields>
    </textPr>
  </connection>
  <connection id="602" xr16:uid="{00000000-0015-0000-FFFF-FFFF79040000}" name="example_4_hrr38" type="6" refreshedVersion="2" deleted="1" background="1" saveData="1">
    <textPr prompt="0" codePage="850" sourceFile="h:\temp\example_4_hrr.csv" thousands=" " tab="0" comma="1">
      <textFields count="7">
        <textField/>
        <textField/>
        <textField/>
        <textField/>
        <textField/>
        <textField/>
        <textField/>
      </textFields>
    </textPr>
  </connection>
  <connection id="603" xr16:uid="{00000000-0015-0000-FFFF-FFFF7A040000}" name="example_4_hrr39" type="6" refreshedVersion="2" deleted="1" background="1" saveData="1">
    <textPr prompt="0" codePage="850" sourceFile="h:\temp\example_4_hrr.csv" thousands=" " tab="0" comma="1">
      <textFields count="7">
        <textField/>
        <textField/>
        <textField/>
        <textField/>
        <textField/>
        <textField/>
        <textField/>
      </textFields>
    </textPr>
  </connection>
  <connection id="604" xr16:uid="{00000000-0015-0000-FFFF-FFFF7B040000}" name="example_4_hrr4" type="6" refreshedVersion="2" deleted="1" background="1" saveData="1">
    <textPr prompt="0" codePage="850" sourceFile="h:\temp\example_4_hrr.csv" thousands=" " tab="0" comma="1">
      <textFields count="7">
        <textField/>
        <textField/>
        <textField/>
        <textField/>
        <textField/>
        <textField/>
        <textField/>
      </textFields>
    </textPr>
  </connection>
  <connection id="605" xr16:uid="{00000000-0015-0000-FFFF-FFFF7C040000}" name="example_4_hrr40" type="6" refreshedVersion="2" deleted="1" background="1" saveData="1">
    <textPr prompt="0" codePage="850" sourceFile="h:\temp\example_4_hrr.csv" thousands=" " tab="0" comma="1">
      <textFields count="7">
        <textField/>
        <textField/>
        <textField/>
        <textField/>
        <textField/>
        <textField/>
        <textField/>
      </textFields>
    </textPr>
  </connection>
  <connection id="606" xr16:uid="{00000000-0015-0000-FFFF-FFFF7D040000}" name="example_4_hrr41" type="6" refreshedVersion="2" deleted="1" background="1" saveData="1">
    <textPr prompt="0" codePage="850" sourceFile="h:\temp\example_4_hrr.csv" thousands=" " tab="0" comma="1">
      <textFields count="7">
        <textField/>
        <textField/>
        <textField/>
        <textField/>
        <textField/>
        <textField/>
        <textField/>
      </textFields>
    </textPr>
  </connection>
  <connection id="607" xr16:uid="{00000000-0015-0000-FFFF-FFFF7E040000}" name="example_4_hrr42" type="6" refreshedVersion="2" deleted="1" background="1" saveData="1">
    <textPr prompt="0" codePage="850" sourceFile="h:\temp\example_4_hrr.csv" thousands=" " tab="0" comma="1">
      <textFields count="7">
        <textField/>
        <textField/>
        <textField/>
        <textField/>
        <textField/>
        <textField/>
        <textField/>
      </textFields>
    </textPr>
  </connection>
  <connection id="608" xr16:uid="{00000000-0015-0000-FFFF-FFFF7F040000}" name="example_4_hrr5" type="6" refreshedVersion="2" deleted="1" background="1" saveData="1">
    <textPr prompt="0" codePage="850" sourceFile="h:\temp\example_4_hrr.csv" thousands=" " tab="0" comma="1">
      <textFields count="7">
        <textField/>
        <textField/>
        <textField/>
        <textField/>
        <textField/>
        <textField/>
        <textField/>
      </textFields>
    </textPr>
  </connection>
  <connection id="609" xr16:uid="{00000000-0015-0000-FFFF-FFFF80040000}" name="example_4_hrr6" type="6" refreshedVersion="2" deleted="1" background="1" saveData="1">
    <textPr prompt="0" codePage="850" sourceFile="h:\temp\example_4_hrr.csv" thousands=" " tab="0" comma="1">
      <textFields count="7">
        <textField/>
        <textField/>
        <textField/>
        <textField/>
        <textField/>
        <textField/>
        <textField/>
      </textFields>
    </textPr>
  </connection>
  <connection id="610" xr16:uid="{00000000-0015-0000-FFFF-FFFF81040000}" name="example_4_hrr7" type="6" refreshedVersion="2" deleted="1" background="1" saveData="1">
    <textPr prompt="0" codePage="850" sourceFile="h:\temp\example_4_hrr.csv" thousands=" " tab="0" comma="1">
      <textFields count="7">
        <textField/>
        <textField/>
        <textField/>
        <textField/>
        <textField/>
        <textField/>
        <textField/>
      </textFields>
    </textPr>
  </connection>
  <connection id="611" xr16:uid="{00000000-0015-0000-FFFF-FFFF82040000}" name="example_4_hrr8" type="6" refreshedVersion="2" deleted="1" background="1" saveData="1">
    <textPr prompt="0" codePage="850" sourceFile="h:\temp\example_4_hrr.csv" thousands=" " tab="0" comma="1">
      <textFields count="7">
        <textField/>
        <textField/>
        <textField/>
        <textField/>
        <textField/>
        <textField/>
        <textField/>
      </textFields>
    </textPr>
  </connection>
  <connection id="612" xr16:uid="{00000000-0015-0000-FFFF-FFFF83040000}" name="example_4_hrr9" type="6" refreshedVersion="2" deleted="1" background="1" saveData="1">
    <textPr prompt="0" codePage="850" sourceFile="h:\temp\example_4_hrr.csv" thousands=" " tab="0" comma="1">
      <textFields count="7">
        <textField/>
        <textField/>
        <textField/>
        <textField/>
        <textField/>
        <textField/>
        <textField/>
      </textFields>
    </textPr>
  </connection>
  <connection id="613" xr16:uid="{00000000-0015-0000-FFFF-FFFF85040000}" name="example_40_hrr" type="6" refreshedVersion="2" deleted="1" background="1" saveData="1">
    <textPr prompt="0" codePage="850" sourceFile="h:\temp\example_40_hrr.csv" thousands=" " tab="0" comma="1">
      <textFields count="7">
        <textField/>
        <textField/>
        <textField/>
        <textField/>
        <textField/>
        <textField/>
        <textField/>
      </textFields>
    </textPr>
  </connection>
  <connection id="614" xr16:uid="{00000000-0015-0000-FFFF-FFFF86040000}" name="example_40_hrr1" type="6" refreshedVersion="2" deleted="1" background="1" saveData="1">
    <textPr prompt="0" codePage="850" sourceFile="h:\temp\example_40_hrr.csv" thousands=" " tab="0" comma="1">
      <textFields count="7">
        <textField/>
        <textField/>
        <textField/>
        <textField/>
        <textField/>
        <textField/>
        <textField/>
      </textFields>
    </textPr>
  </connection>
  <connection id="615" xr16:uid="{00000000-0015-0000-FFFF-FFFF87040000}" name="example_40_hrr10" type="6" refreshedVersion="2" deleted="1" background="1" saveData="1">
    <textPr prompt="0" codePage="850" sourceFile="h:\temp\example_40_hrr.csv" thousands=" " tab="0" comma="1">
      <textFields count="7">
        <textField/>
        <textField/>
        <textField/>
        <textField/>
        <textField/>
        <textField/>
        <textField/>
      </textFields>
    </textPr>
  </connection>
  <connection id="616" xr16:uid="{00000000-0015-0000-FFFF-FFFF88040000}" name="example_40_hrr11" type="6" refreshedVersion="2" deleted="1" background="1" saveData="1">
    <textPr prompt="0" codePage="850" sourceFile="h:\temp\example_40_hrr.csv" thousands=" " tab="0" comma="1">
      <textFields count="7">
        <textField/>
        <textField/>
        <textField/>
        <textField/>
        <textField/>
        <textField/>
        <textField/>
      </textFields>
    </textPr>
  </connection>
  <connection id="617" xr16:uid="{00000000-0015-0000-FFFF-FFFF89040000}" name="example_40_hrr12" type="6" refreshedVersion="2" deleted="1" background="1" saveData="1">
    <textPr prompt="0" codePage="850" sourceFile="h:\temp\example_40_hrr.csv" thousands=" " tab="0" comma="1">
      <textFields count="7">
        <textField/>
        <textField/>
        <textField/>
        <textField/>
        <textField/>
        <textField/>
        <textField/>
      </textFields>
    </textPr>
  </connection>
  <connection id="618" xr16:uid="{00000000-0015-0000-FFFF-FFFF8A040000}" name="example_40_hrr2" type="6" refreshedVersion="2" deleted="1" background="1" saveData="1">
    <textPr prompt="0" codePage="850" sourceFile="h:\temp\example_40_hrr.csv" thousands=" " tab="0" comma="1">
      <textFields count="7">
        <textField/>
        <textField/>
        <textField/>
        <textField/>
        <textField/>
        <textField/>
        <textField/>
      </textFields>
    </textPr>
  </connection>
  <connection id="619" xr16:uid="{00000000-0015-0000-FFFF-FFFF8B040000}" name="example_40_hrr3" type="6" refreshedVersion="2" deleted="1" background="1" saveData="1">
    <textPr prompt="0" codePage="850" sourceFile="h:\temp\example_40_hrr.csv" thousands=" " tab="0" comma="1">
      <textFields count="7">
        <textField/>
        <textField/>
        <textField/>
        <textField/>
        <textField/>
        <textField/>
        <textField/>
      </textFields>
    </textPr>
  </connection>
  <connection id="620" xr16:uid="{00000000-0015-0000-FFFF-FFFF91040000}" name="example_40_hrr9" type="6" refreshedVersion="2" deleted="1" background="1" saveData="1">
    <textPr prompt="0" codePage="850" sourceFile="h:\temp\example_40_hrr.csv" thousands=" " tab="0" comma="1">
      <textFields count="7">
        <textField/>
        <textField/>
        <textField/>
        <textField/>
        <textField/>
        <textField/>
        <textField/>
      </textFields>
    </textPr>
  </connection>
  <connection id="621" xr16:uid="{00000000-0015-0000-FFFF-FFFF92040000}" name="example_41" type="6" refreshedVersion="2" deleted="1" background="1" saveData="1">
    <textPr prompt="0" codePage="850" sourceFile="h:\temp\example_4.tso" thousands=" " tab="0" comma="1">
      <textFields count="7">
        <textField/>
        <textField/>
        <textField/>
        <textField/>
        <textField/>
        <textField/>
        <textField/>
      </textFields>
    </textPr>
  </connection>
  <connection id="622" xr16:uid="{00000000-0015-0000-FFFF-FFFF94040000}" name="example_41_hrr" type="6" refreshedVersion="2" deleted="1" background="1" saveData="1">
    <textPr prompt="0" codePage="850" sourceFile="h:\temp\example_41_hrr.csv" thousands=" " tab="0" comma="1">
      <textFields count="7">
        <textField/>
        <textField/>
        <textField/>
        <textField/>
        <textField/>
        <textField/>
        <textField/>
      </textFields>
    </textPr>
  </connection>
  <connection id="623" xr16:uid="{00000000-0015-0000-FFFF-FFFF95040000}" name="example_41_hrr1" type="6" refreshedVersion="2" deleted="1" background="1" saveData="1">
    <textPr prompt="0" codePage="850" sourceFile="h:\temp\example_41_hrr.csv" thousands=" " tab="0" comma="1">
      <textFields count="7">
        <textField/>
        <textField/>
        <textField/>
        <textField/>
        <textField/>
        <textField/>
        <textField/>
      </textFields>
    </textPr>
  </connection>
  <connection id="624" xr16:uid="{00000000-0015-0000-FFFF-FFFF96040000}" name="example_41_hrr10" type="6" refreshedVersion="2" deleted="1" background="1" saveData="1">
    <textPr prompt="0" codePage="850" sourceFile="h:\temp\example_41_hrr.csv" thousands=" " tab="0" comma="1">
      <textFields count="7">
        <textField/>
        <textField/>
        <textField/>
        <textField/>
        <textField/>
        <textField/>
        <textField/>
      </textFields>
    </textPr>
  </connection>
  <connection id="625" xr16:uid="{00000000-0015-0000-FFFF-FFFF97040000}" name="example_41_hrr11" type="6" refreshedVersion="2" deleted="1" background="1" saveData="1">
    <textPr prompt="0" codePage="850" sourceFile="h:\temp\example_41_hrr.csv" thousands=" " tab="0" comma="1">
      <textFields count="7">
        <textField/>
        <textField/>
        <textField/>
        <textField/>
        <textField/>
        <textField/>
        <textField/>
      </textFields>
    </textPr>
  </connection>
  <connection id="626" xr16:uid="{00000000-0015-0000-FFFF-FFFF98040000}" name="example_41_hrr12" type="6" refreshedVersion="2" deleted="1" background="1" saveData="1">
    <textPr prompt="0" codePage="850" sourceFile="h:\temp\example_41_hrr.csv" thousands=" " tab="0" comma="1">
      <textFields count="7">
        <textField/>
        <textField/>
        <textField/>
        <textField/>
        <textField/>
        <textField/>
        <textField/>
      </textFields>
    </textPr>
  </connection>
  <connection id="627" xr16:uid="{00000000-0015-0000-FFFF-FFFF99040000}" name="example_41_hrr2" type="6" refreshedVersion="2" deleted="1" background="1" saveData="1">
    <textPr prompt="0" codePage="850" sourceFile="h:\temp\example_41_hrr.csv" thousands=" " tab="0" comma="1">
      <textFields count="7">
        <textField/>
        <textField/>
        <textField/>
        <textField/>
        <textField/>
        <textField/>
        <textField/>
      </textFields>
    </textPr>
  </connection>
  <connection id="628" xr16:uid="{00000000-0015-0000-FFFF-FFFF9A040000}" name="example_41_hrr3" type="6" refreshedVersion="2" deleted="1" background="1" saveData="1">
    <textPr prompt="0" codePage="850" sourceFile="h:\temp\example_41_hrr.csv" thousands=" " tab="0" comma="1">
      <textFields count="7">
        <textField/>
        <textField/>
        <textField/>
        <textField/>
        <textField/>
        <textField/>
        <textField/>
      </textFields>
    </textPr>
  </connection>
  <connection id="629" xr16:uid="{00000000-0015-0000-FFFF-FFFFA0040000}" name="example_41_hrr9" type="6" refreshedVersion="2" deleted="1" background="1" saveData="1">
    <textPr prompt="0" codePage="850" sourceFile="h:\temp\example_41_hrr.csv" thousands=" " tab="0" comma="1">
      <textFields count="7">
        <textField/>
        <textField/>
        <textField/>
        <textField/>
        <textField/>
        <textField/>
        <textField/>
      </textFields>
    </textPr>
  </connection>
  <connection id="630" xr16:uid="{00000000-0015-0000-FFFF-FFFFA1040000}" name="example_42" type="6" refreshedVersion="2" deleted="1" background="1" saveData="1">
    <textPr prompt="0" codePage="850" sourceFile="h:\temp\example_4.tso" thousands=" " tab="0" comma="1">
      <textFields count="7">
        <textField/>
        <textField/>
        <textField/>
        <textField/>
        <textField/>
        <textField/>
        <textField/>
      </textFields>
    </textPr>
  </connection>
  <connection id="631" xr16:uid="{00000000-0015-0000-FFFF-FFFFA3040000}" name="example_42_hrr" type="6" refreshedVersion="2" deleted="1" background="1" saveData="1">
    <textPr prompt="0" codePage="850" sourceFile="h:\temp\example_42_hrr.csv" thousands=" " tab="0" comma="1">
      <textFields count="7">
        <textField/>
        <textField/>
        <textField/>
        <textField/>
        <textField/>
        <textField/>
        <textField/>
      </textFields>
    </textPr>
  </connection>
  <connection id="632" xr16:uid="{00000000-0015-0000-FFFF-FFFFA4040000}" name="example_42_hrr1" type="6" refreshedVersion="2" deleted="1" background="1" saveData="1">
    <textPr prompt="0" codePage="850" sourceFile="h:\temp\example_42_hrr.csv" thousands=" " tab="0" comma="1">
      <textFields count="7">
        <textField/>
        <textField/>
        <textField/>
        <textField/>
        <textField/>
        <textField/>
        <textField/>
      </textFields>
    </textPr>
  </connection>
  <connection id="633" xr16:uid="{00000000-0015-0000-FFFF-FFFFA5040000}" name="example_42_hrr10" type="6" refreshedVersion="2" deleted="1" background="1" saveData="1">
    <textPr prompt="0" codePage="850" sourceFile="h:\temp\example_42_hrr.csv" thousands=" " tab="0" comma="1">
      <textFields count="7">
        <textField/>
        <textField/>
        <textField/>
        <textField/>
        <textField/>
        <textField/>
        <textField/>
      </textFields>
    </textPr>
  </connection>
  <connection id="634" xr16:uid="{00000000-0015-0000-FFFF-FFFFA6040000}" name="example_42_hrr11" type="6" refreshedVersion="2" deleted="1" background="1" saveData="1">
    <textPr prompt="0" codePage="850" sourceFile="h:\temp\example_42_hrr.csv" thousands=" " tab="0" comma="1">
      <textFields count="7">
        <textField/>
        <textField/>
        <textField/>
        <textField/>
        <textField/>
        <textField/>
        <textField/>
      </textFields>
    </textPr>
  </connection>
  <connection id="635" xr16:uid="{00000000-0015-0000-FFFF-FFFFA7040000}" name="example_42_hrr12" type="6" refreshedVersion="2" deleted="1" background="1" saveData="1">
    <textPr prompt="0" codePage="850" sourceFile="h:\temp\example_42_hrr.csv" thousands=" " tab="0" comma="1">
      <textFields count="7">
        <textField/>
        <textField/>
        <textField/>
        <textField/>
        <textField/>
        <textField/>
        <textField/>
      </textFields>
    </textPr>
  </connection>
  <connection id="636" xr16:uid="{00000000-0015-0000-FFFF-FFFFA8040000}" name="example_42_hrr2" type="6" refreshedVersion="2" deleted="1" background="1" saveData="1">
    <textPr prompt="0" codePage="850" sourceFile="h:\temp\example_42_hrr.csv" thousands=" " tab="0" comma="1">
      <textFields count="7">
        <textField/>
        <textField/>
        <textField/>
        <textField/>
        <textField/>
        <textField/>
        <textField/>
      </textFields>
    </textPr>
  </connection>
  <connection id="637" xr16:uid="{00000000-0015-0000-FFFF-FFFFA9040000}" name="example_42_hrr3" type="6" refreshedVersion="2" deleted="1" background="1" saveData="1">
    <textPr prompt="0" codePage="850" sourceFile="h:\temp\example_42_hrr.csv" thousands=" " tab="0" comma="1">
      <textFields count="7">
        <textField/>
        <textField/>
        <textField/>
        <textField/>
        <textField/>
        <textField/>
        <textField/>
      </textFields>
    </textPr>
  </connection>
  <connection id="638" xr16:uid="{00000000-0015-0000-FFFF-FFFFAF040000}" name="example_42_hrr9" type="6" refreshedVersion="2" deleted="1" background="1" saveData="1">
    <textPr prompt="0" codePage="850" sourceFile="h:\temp\example_42_hrr.csv" thousands=" " tab="0" comma="1">
      <textFields count="7">
        <textField/>
        <textField/>
        <textField/>
        <textField/>
        <textField/>
        <textField/>
        <textField/>
      </textFields>
    </textPr>
  </connection>
  <connection id="639" xr16:uid="{00000000-0015-0000-FFFF-FFFFB1040000}" name="example_43_hrr" type="6" refreshedVersion="2" deleted="1" background="1" saveData="1">
    <textPr prompt="0" codePage="850" sourceFile="h:\temp\example_43_hrr.csv" thousands=" " tab="0" comma="1">
      <textFields count="7">
        <textField/>
        <textField/>
        <textField/>
        <textField/>
        <textField/>
        <textField/>
        <textField/>
      </textFields>
    </textPr>
  </connection>
  <connection id="640" xr16:uid="{00000000-0015-0000-FFFF-FFFFB2040000}" name="example_43_hrr1" type="6" refreshedVersion="2" deleted="1" background="1" saveData="1">
    <textPr prompt="0" codePage="850" sourceFile="h:\temp\example_43_hrr.csv" thousands=" " tab="0" comma="1">
      <textFields count="7">
        <textField/>
        <textField/>
        <textField/>
        <textField/>
        <textField/>
        <textField/>
        <textField/>
      </textFields>
    </textPr>
  </connection>
  <connection id="641" xr16:uid="{00000000-0015-0000-FFFF-FFFFB3040000}" name="example_43_hrr10" type="6" refreshedVersion="2" deleted="1" background="1" saveData="1">
    <textPr prompt="0" codePage="850" sourceFile="h:\temp\example_43_hrr.csv" thousands=" " tab="0" comma="1">
      <textFields count="7">
        <textField/>
        <textField/>
        <textField/>
        <textField/>
        <textField/>
        <textField/>
        <textField/>
      </textFields>
    </textPr>
  </connection>
  <connection id="642" xr16:uid="{00000000-0015-0000-FFFF-FFFFB4040000}" name="example_43_hrr11" type="6" refreshedVersion="2" deleted="1" background="1" saveData="1">
    <textPr prompt="0" codePage="850" sourceFile="h:\temp\example_43_hrr.csv" thousands=" " tab="0" comma="1">
      <textFields count="7">
        <textField/>
        <textField/>
        <textField/>
        <textField/>
        <textField/>
        <textField/>
        <textField/>
      </textFields>
    </textPr>
  </connection>
  <connection id="643" xr16:uid="{00000000-0015-0000-FFFF-FFFFB5040000}" name="example_43_hrr12" type="6" refreshedVersion="2" deleted="1" background="1" saveData="1">
    <textPr prompt="0" codePage="850" sourceFile="h:\temp\example_43_hrr.csv" thousands=" " tab="0" comma="1">
      <textFields count="7">
        <textField/>
        <textField/>
        <textField/>
        <textField/>
        <textField/>
        <textField/>
        <textField/>
      </textFields>
    </textPr>
  </connection>
  <connection id="644" xr16:uid="{00000000-0015-0000-FFFF-FFFFB6040000}" name="example_43_hrr2" type="6" refreshedVersion="2" deleted="1" background="1" saveData="1">
    <textPr prompt="0" codePage="850" sourceFile="h:\temp\example_43_hrr.csv" thousands=" " tab="0" comma="1">
      <textFields count="7">
        <textField/>
        <textField/>
        <textField/>
        <textField/>
        <textField/>
        <textField/>
        <textField/>
      </textFields>
    </textPr>
  </connection>
  <connection id="645" xr16:uid="{00000000-0015-0000-FFFF-FFFFB7040000}" name="example_43_hrr3" type="6" refreshedVersion="2" deleted="1" background="1" saveData="1">
    <textPr prompt="0" codePage="850" sourceFile="h:\temp\example_43_hrr.csv" thousands=" " tab="0" comma="1">
      <textFields count="7">
        <textField/>
        <textField/>
        <textField/>
        <textField/>
        <textField/>
        <textField/>
        <textField/>
      </textFields>
    </textPr>
  </connection>
  <connection id="646" xr16:uid="{00000000-0015-0000-FFFF-FFFFBD040000}" name="example_43_hrr9" type="6" refreshedVersion="2" deleted="1" background="1" saveData="1">
    <textPr prompt="0" codePage="850" sourceFile="h:\temp\example_43_hrr.csv" thousands=" " tab="0" comma="1">
      <textFields count="7">
        <textField/>
        <textField/>
        <textField/>
        <textField/>
        <textField/>
        <textField/>
        <textField/>
      </textFields>
    </textPr>
  </connection>
  <connection id="647" xr16:uid="{00000000-0015-0000-FFFF-FFFFBF040000}" name="example_44_hrr" type="6" refreshedVersion="2" deleted="1" background="1" saveData="1">
    <textPr prompt="0" codePage="850" sourceFile="h:\temp\example_44_hrr.csv" thousands=" " tab="0" comma="1">
      <textFields count="7">
        <textField/>
        <textField/>
        <textField/>
        <textField/>
        <textField/>
        <textField/>
        <textField/>
      </textFields>
    </textPr>
  </connection>
  <connection id="648" xr16:uid="{00000000-0015-0000-FFFF-FFFFC0040000}" name="example_44_hrr1" type="6" refreshedVersion="2" deleted="1" background="1" saveData="1">
    <textPr prompt="0" codePage="850" sourceFile="h:\temp\example_44_hrr.csv" thousands=" " tab="0" comma="1">
      <textFields count="7">
        <textField/>
        <textField/>
        <textField/>
        <textField/>
        <textField/>
        <textField/>
        <textField/>
      </textFields>
    </textPr>
  </connection>
  <connection id="649" xr16:uid="{00000000-0015-0000-FFFF-FFFFC1040000}" name="example_44_hrr10" type="6" refreshedVersion="2" deleted="1" background="1" saveData="1">
    <textPr prompt="0" codePage="850" sourceFile="h:\temp\example_44_hrr.csv" thousands=" " tab="0" comma="1">
      <textFields count="7">
        <textField/>
        <textField/>
        <textField/>
        <textField/>
        <textField/>
        <textField/>
        <textField/>
      </textFields>
    </textPr>
  </connection>
  <connection id="650" xr16:uid="{00000000-0015-0000-FFFF-FFFFC2040000}" name="example_44_hrr11" type="6" refreshedVersion="2" deleted="1" background="1" saveData="1">
    <textPr prompt="0" codePage="850" sourceFile="h:\temp\example_44_hrr.csv" thousands=" " tab="0" comma="1">
      <textFields count="7">
        <textField/>
        <textField/>
        <textField/>
        <textField/>
        <textField/>
        <textField/>
        <textField/>
      </textFields>
    </textPr>
  </connection>
  <connection id="651" xr16:uid="{00000000-0015-0000-FFFF-FFFFC3040000}" name="example_44_hrr12" type="6" refreshedVersion="2" deleted="1" background="1" saveData="1">
    <textPr prompt="0" codePage="850" sourceFile="h:\temp\example_44_hrr.csv" thousands=" " tab="0" comma="1">
      <textFields count="7">
        <textField/>
        <textField/>
        <textField/>
        <textField/>
        <textField/>
        <textField/>
        <textField/>
      </textFields>
    </textPr>
  </connection>
  <connection id="652" xr16:uid="{00000000-0015-0000-FFFF-FFFFC4040000}" name="example_44_hrr2" type="6" refreshedVersion="2" deleted="1" background="1" saveData="1">
    <textPr prompt="0" codePage="850" sourceFile="h:\temp\example_44_hrr.csv" thousands=" " tab="0" comma="1">
      <textFields count="7">
        <textField/>
        <textField/>
        <textField/>
        <textField/>
        <textField/>
        <textField/>
        <textField/>
      </textFields>
    </textPr>
  </connection>
  <connection id="653" xr16:uid="{00000000-0015-0000-FFFF-FFFFC5040000}" name="example_44_hrr3" type="6" refreshedVersion="2" deleted="1" background="1" saveData="1">
    <textPr prompt="0" codePage="850" sourceFile="h:\temp\example_44_hrr.csv" thousands=" " tab="0" comma="1">
      <textFields count="7">
        <textField/>
        <textField/>
        <textField/>
        <textField/>
        <textField/>
        <textField/>
        <textField/>
      </textFields>
    </textPr>
  </connection>
  <connection id="654" xr16:uid="{00000000-0015-0000-FFFF-FFFFCB040000}" name="example_44_hrr9" type="6" refreshedVersion="2" deleted="1" background="1" saveData="1">
    <textPr prompt="0" codePage="850" sourceFile="h:\temp\example_44_hrr.csv" thousands=" " tab="0" comma="1">
      <textFields count="7">
        <textField/>
        <textField/>
        <textField/>
        <textField/>
        <textField/>
        <textField/>
        <textField/>
      </textFields>
    </textPr>
  </connection>
  <connection id="655" xr16:uid="{00000000-0015-0000-FFFF-FFFFCD040000}" name="example_45_hrr" type="6" refreshedVersion="2" deleted="1" background="1" saveData="1">
    <textPr prompt="0" codePage="850" sourceFile="h:\temp\example_45_hrr.csv" thousands=" " tab="0" comma="1">
      <textFields count="7">
        <textField/>
        <textField/>
        <textField/>
        <textField/>
        <textField/>
        <textField/>
        <textField/>
      </textFields>
    </textPr>
  </connection>
  <connection id="656" xr16:uid="{00000000-0015-0000-FFFF-FFFFCE040000}" name="example_45_hrr1" type="6" refreshedVersion="2" deleted="1" background="1" saveData="1">
    <textPr prompt="0" codePage="850" sourceFile="h:\temp\example_45_hrr.csv" thousands=" " tab="0" comma="1">
      <textFields count="7">
        <textField/>
        <textField/>
        <textField/>
        <textField/>
        <textField/>
        <textField/>
        <textField/>
      </textFields>
    </textPr>
  </connection>
  <connection id="657" xr16:uid="{00000000-0015-0000-FFFF-FFFFCF040000}" name="example_45_hrr10" type="6" refreshedVersion="2" deleted="1" background="1" saveData="1">
    <textPr prompt="0" codePage="850" sourceFile="h:\temp\example_45_hrr.csv" thousands=" " tab="0" comma="1">
      <textFields count="7">
        <textField/>
        <textField/>
        <textField/>
        <textField/>
        <textField/>
        <textField/>
        <textField/>
      </textFields>
    </textPr>
  </connection>
  <connection id="658" xr16:uid="{00000000-0015-0000-FFFF-FFFFD0040000}" name="example_45_hrr11" type="6" refreshedVersion="2" deleted="1" background="1" saveData="1">
    <textPr prompt="0" codePage="850" sourceFile="h:\temp\example_45_hrr.csv" thousands=" " tab="0" comma="1">
      <textFields count="7">
        <textField/>
        <textField/>
        <textField/>
        <textField/>
        <textField/>
        <textField/>
        <textField/>
      </textFields>
    </textPr>
  </connection>
  <connection id="659" xr16:uid="{00000000-0015-0000-FFFF-FFFFD1040000}" name="example_45_hrr12" type="6" refreshedVersion="2" deleted="1" background="1" saveData="1">
    <textPr prompt="0" codePage="850" sourceFile="h:\temp\example_45_hrr.csv" thousands=" " tab="0" comma="1">
      <textFields count="7">
        <textField/>
        <textField/>
        <textField/>
        <textField/>
        <textField/>
        <textField/>
        <textField/>
      </textFields>
    </textPr>
  </connection>
  <connection id="660" xr16:uid="{00000000-0015-0000-FFFF-FFFFD2040000}" name="example_45_hrr2" type="6" refreshedVersion="2" deleted="1" background="1" saveData="1">
    <textPr prompt="0" codePage="850" sourceFile="h:\temp\example_45_hrr.csv" thousands=" " tab="0" comma="1">
      <textFields count="7">
        <textField/>
        <textField/>
        <textField/>
        <textField/>
        <textField/>
        <textField/>
        <textField/>
      </textFields>
    </textPr>
  </connection>
  <connection id="661" xr16:uid="{00000000-0015-0000-FFFF-FFFFD3040000}" name="example_45_hrr3" type="6" refreshedVersion="2" deleted="1" background="1" saveData="1">
    <textPr prompt="0" codePage="850" sourceFile="h:\temp\example_45_hrr.csv" thousands=" " tab="0" comma="1">
      <textFields count="7">
        <textField/>
        <textField/>
        <textField/>
        <textField/>
        <textField/>
        <textField/>
        <textField/>
      </textFields>
    </textPr>
  </connection>
  <connection id="662" xr16:uid="{00000000-0015-0000-FFFF-FFFFD9040000}" name="example_45_hrr9" type="6" refreshedVersion="2" deleted="1" background="1" saveData="1">
    <textPr prompt="0" codePage="850" sourceFile="h:\temp\example_45_hrr.csv" thousands=" " tab="0" comma="1">
      <textFields count="7">
        <textField/>
        <textField/>
        <textField/>
        <textField/>
        <textField/>
        <textField/>
        <textField/>
      </textFields>
    </textPr>
  </connection>
  <connection id="663" xr16:uid="{00000000-0015-0000-FFFF-FFFFDB040000}" name="example_46_hrr" type="6" refreshedVersion="2" deleted="1" background="1" saveData="1">
    <textPr prompt="0" codePage="850" sourceFile="h:\temp\example_46_hrr.csv" thousands=" " tab="0" comma="1">
      <textFields count="7">
        <textField/>
        <textField/>
        <textField/>
        <textField/>
        <textField/>
        <textField/>
        <textField/>
      </textFields>
    </textPr>
  </connection>
  <connection id="664" xr16:uid="{00000000-0015-0000-FFFF-FFFFDC040000}" name="example_46_hrr1" type="6" refreshedVersion="2" deleted="1" background="1" saveData="1">
    <textPr prompt="0" codePage="850" sourceFile="h:\temp\example_46_hrr.csv" thousands=" " tab="0" comma="1">
      <textFields count="7">
        <textField/>
        <textField/>
        <textField/>
        <textField/>
        <textField/>
        <textField/>
        <textField/>
      </textFields>
    </textPr>
  </connection>
  <connection id="665" xr16:uid="{00000000-0015-0000-FFFF-FFFFDD040000}" name="example_46_hrr10" type="6" refreshedVersion="2" deleted="1" background="1" saveData="1">
    <textPr prompt="0" codePage="850" sourceFile="h:\temp\example_46_hrr.csv" thousands=" " tab="0" comma="1">
      <textFields count="7">
        <textField/>
        <textField/>
        <textField/>
        <textField/>
        <textField/>
        <textField/>
        <textField/>
      </textFields>
    </textPr>
  </connection>
  <connection id="666" xr16:uid="{00000000-0015-0000-FFFF-FFFFDE040000}" name="example_46_hrr11" type="6" refreshedVersion="2" deleted="1" background="1" saveData="1">
    <textPr prompt="0" codePage="850" sourceFile="h:\temp\example_46_hrr.csv" thousands=" " tab="0" comma="1">
      <textFields count="7">
        <textField/>
        <textField/>
        <textField/>
        <textField/>
        <textField/>
        <textField/>
        <textField/>
      </textFields>
    </textPr>
  </connection>
  <connection id="667" xr16:uid="{00000000-0015-0000-FFFF-FFFFDF040000}" name="example_46_hrr12" type="6" refreshedVersion="2" deleted="1" background="1" saveData="1">
    <textPr prompt="0" codePage="850" sourceFile="h:\temp\example_46_hrr.csv" thousands=" " tab="0" comma="1">
      <textFields count="7">
        <textField/>
        <textField/>
        <textField/>
        <textField/>
        <textField/>
        <textField/>
        <textField/>
      </textFields>
    </textPr>
  </connection>
  <connection id="668" xr16:uid="{00000000-0015-0000-FFFF-FFFFE0040000}" name="example_46_hrr2" type="6" refreshedVersion="2" deleted="1" background="1" saveData="1">
    <textPr prompt="0" codePage="850" sourceFile="h:\temp\example_46_hrr.csv" thousands=" " tab="0" comma="1">
      <textFields count="7">
        <textField/>
        <textField/>
        <textField/>
        <textField/>
        <textField/>
        <textField/>
        <textField/>
      </textFields>
    </textPr>
  </connection>
  <connection id="669" xr16:uid="{00000000-0015-0000-FFFF-FFFFE1040000}" name="example_46_hrr3" type="6" refreshedVersion="2" deleted="1" background="1" saveData="1">
    <textPr prompt="0" codePage="850" sourceFile="h:\temp\example_46_hrr.csv" thousands=" " tab="0" comma="1">
      <textFields count="7">
        <textField/>
        <textField/>
        <textField/>
        <textField/>
        <textField/>
        <textField/>
        <textField/>
      </textFields>
    </textPr>
  </connection>
  <connection id="670" xr16:uid="{00000000-0015-0000-FFFF-FFFFE7040000}" name="example_46_hrr9" type="6" refreshedVersion="2" deleted="1" background="1" saveData="1">
    <textPr prompt="0" codePage="850" sourceFile="h:\temp\example_46_hrr.csv" thousands=" " tab="0" comma="1">
      <textFields count="7">
        <textField/>
        <textField/>
        <textField/>
        <textField/>
        <textField/>
        <textField/>
        <textField/>
      </textFields>
    </textPr>
  </connection>
  <connection id="671" xr16:uid="{00000000-0015-0000-FFFF-FFFFE9040000}" name="example_47_hrr" type="6" refreshedVersion="2" deleted="1" background="1" saveData="1">
    <textPr prompt="0" codePage="850" sourceFile="h:\temp\example_47_hrr.csv" thousands=" " tab="0" comma="1">
      <textFields count="7">
        <textField/>
        <textField/>
        <textField/>
        <textField/>
        <textField/>
        <textField/>
        <textField/>
      </textFields>
    </textPr>
  </connection>
  <connection id="672" xr16:uid="{00000000-0015-0000-FFFF-FFFFEA040000}" name="example_47_hrr1" type="6" refreshedVersion="2" deleted="1" background="1" saveData="1">
    <textPr prompt="0" codePage="850" sourceFile="h:\temp\example_47_hrr.csv" thousands=" " tab="0" comma="1">
      <textFields count="7">
        <textField/>
        <textField/>
        <textField/>
        <textField/>
        <textField/>
        <textField/>
        <textField/>
      </textFields>
    </textPr>
  </connection>
  <connection id="673" xr16:uid="{00000000-0015-0000-FFFF-FFFFEB040000}" name="example_47_hrr10" type="6" refreshedVersion="2" deleted="1" background="1" saveData="1">
    <textPr prompt="0" codePage="850" sourceFile="h:\temp\example_47_hrr.csv" thousands=" " tab="0" comma="1">
      <textFields count="7">
        <textField/>
        <textField/>
        <textField/>
        <textField/>
        <textField/>
        <textField/>
        <textField/>
      </textFields>
    </textPr>
  </connection>
  <connection id="674" xr16:uid="{00000000-0015-0000-FFFF-FFFFEC040000}" name="example_47_hrr11" type="6" refreshedVersion="2" deleted="1" background="1" saveData="1">
    <textPr prompt="0" codePage="850" sourceFile="h:\temp\example_47_hrr.csv" thousands=" " tab="0" comma="1">
      <textFields count="7">
        <textField/>
        <textField/>
        <textField/>
        <textField/>
        <textField/>
        <textField/>
        <textField/>
      </textFields>
    </textPr>
  </connection>
  <connection id="675" xr16:uid="{00000000-0015-0000-FFFF-FFFFED040000}" name="example_47_hrr12" type="6" refreshedVersion="2" deleted="1" background="1" saveData="1">
    <textPr prompt="0" codePage="850" sourceFile="h:\temp\example_47_hrr.csv" thousands=" " tab="0" comma="1">
      <textFields count="7">
        <textField/>
        <textField/>
        <textField/>
        <textField/>
        <textField/>
        <textField/>
        <textField/>
      </textFields>
    </textPr>
  </connection>
  <connection id="676" xr16:uid="{00000000-0015-0000-FFFF-FFFFEE040000}" name="example_47_hrr2" type="6" refreshedVersion="2" deleted="1" background="1" saveData="1">
    <textPr prompt="0" codePage="850" sourceFile="h:\temp\example_47_hrr.csv" thousands=" " tab="0" comma="1">
      <textFields count="7">
        <textField/>
        <textField/>
        <textField/>
        <textField/>
        <textField/>
        <textField/>
        <textField/>
      </textFields>
    </textPr>
  </connection>
  <connection id="677" xr16:uid="{00000000-0015-0000-FFFF-FFFFEF040000}" name="example_47_hrr3" type="6" refreshedVersion="2" deleted="1" background="1" saveData="1">
    <textPr prompt="0" codePage="850" sourceFile="h:\temp\example_47_hrr.csv" thousands=" " tab="0" comma="1">
      <textFields count="7">
        <textField/>
        <textField/>
        <textField/>
        <textField/>
        <textField/>
        <textField/>
        <textField/>
      </textFields>
    </textPr>
  </connection>
  <connection id="678" xr16:uid="{00000000-0015-0000-FFFF-FFFFF5040000}" name="example_47_hrr9" type="6" refreshedVersion="2" deleted="1" background="1" saveData="1">
    <textPr prompt="0" codePage="850" sourceFile="h:\temp\example_47_hrr.csv" thousands=" " tab="0" comma="1">
      <textFields count="7">
        <textField/>
        <textField/>
        <textField/>
        <textField/>
        <textField/>
        <textField/>
        <textField/>
      </textFields>
    </textPr>
  </connection>
  <connection id="679" xr16:uid="{00000000-0015-0000-FFFF-FFFFF7040000}" name="example_48_hrr" type="6" refreshedVersion="2" deleted="1" background="1" saveData="1">
    <textPr prompt="0" codePage="850" sourceFile="h:\temp\example_48_hrr.csv" thousands=" " tab="0" comma="1">
      <textFields count="7">
        <textField/>
        <textField/>
        <textField/>
        <textField/>
        <textField/>
        <textField/>
        <textField/>
      </textFields>
    </textPr>
  </connection>
  <connection id="680" xr16:uid="{00000000-0015-0000-FFFF-FFFFF8040000}" name="example_48_hrr1" type="6" refreshedVersion="2" deleted="1" background="1" saveData="1">
    <textPr prompt="0" codePage="850" sourceFile="h:\temp\example_48_hrr.csv" thousands=" " tab="0" comma="1">
      <textFields count="7">
        <textField/>
        <textField/>
        <textField/>
        <textField/>
        <textField/>
        <textField/>
        <textField/>
      </textFields>
    </textPr>
  </connection>
  <connection id="681" xr16:uid="{00000000-0015-0000-FFFF-FFFFF9040000}" name="example_48_hrr10" type="6" refreshedVersion="2" deleted="1" background="1" saveData="1">
    <textPr prompt="0" codePage="850" sourceFile="h:\temp\example_48_hrr.csv" thousands=" " tab="0" comma="1">
      <textFields count="7">
        <textField/>
        <textField/>
        <textField/>
        <textField/>
        <textField/>
        <textField/>
        <textField/>
      </textFields>
    </textPr>
  </connection>
  <connection id="682" xr16:uid="{00000000-0015-0000-FFFF-FFFFFA040000}" name="example_48_hrr11" type="6" refreshedVersion="2" deleted="1" background="1" saveData="1">
    <textPr prompt="0" codePage="850" sourceFile="h:\temp\example_48_hrr.csv" thousands=" " tab="0" comma="1">
      <textFields count="7">
        <textField/>
        <textField/>
        <textField/>
        <textField/>
        <textField/>
        <textField/>
        <textField/>
      </textFields>
    </textPr>
  </connection>
  <connection id="683" xr16:uid="{00000000-0015-0000-FFFF-FFFFFB040000}" name="example_48_hrr12" type="6" refreshedVersion="2" deleted="1" background="1" saveData="1">
    <textPr prompt="0" codePage="850" sourceFile="h:\temp\example_48_hrr.csv" thousands=" " tab="0" comma="1">
      <textFields count="7">
        <textField/>
        <textField/>
        <textField/>
        <textField/>
        <textField/>
        <textField/>
        <textField/>
      </textFields>
    </textPr>
  </connection>
  <connection id="684" xr16:uid="{00000000-0015-0000-FFFF-FFFFFC040000}" name="example_48_hrr2" type="6" refreshedVersion="2" deleted="1" background="1" saveData="1">
    <textPr prompt="0" codePage="850" sourceFile="h:\temp\example_48_hrr.csv" thousands=" " tab="0" comma="1">
      <textFields count="7">
        <textField/>
        <textField/>
        <textField/>
        <textField/>
        <textField/>
        <textField/>
        <textField/>
      </textFields>
    </textPr>
  </connection>
  <connection id="685" xr16:uid="{00000000-0015-0000-FFFF-FFFFFD040000}" name="example_48_hrr3" type="6" refreshedVersion="2" deleted="1" background="1" saveData="1">
    <textPr prompt="0" codePage="850" sourceFile="h:\temp\example_48_hrr.csv" thousands=" " tab="0" comma="1">
      <textFields count="7">
        <textField/>
        <textField/>
        <textField/>
        <textField/>
        <textField/>
        <textField/>
        <textField/>
      </textFields>
    </textPr>
  </connection>
  <connection id="686" xr16:uid="{00000000-0015-0000-FFFF-FFFF03050000}" name="example_48_hrr9" type="6" refreshedVersion="2" deleted="1" background="1" saveData="1">
    <textPr prompt="0" codePage="850" sourceFile="h:\temp\example_48_hrr.csv" thousands=" " tab="0" comma="1">
      <textFields count="7">
        <textField/>
        <textField/>
        <textField/>
        <textField/>
        <textField/>
        <textField/>
        <textField/>
      </textFields>
    </textPr>
  </connection>
  <connection id="687" xr16:uid="{00000000-0015-0000-FFFF-FFFF05050000}" name="example_49_hrr" type="6" refreshedVersion="2" deleted="1" background="1" saveData="1">
    <textPr prompt="0" codePage="850" sourceFile="h:\temp\example_49_hrr.csv" thousands=" " tab="0" comma="1">
      <textFields count="7">
        <textField/>
        <textField/>
        <textField/>
        <textField/>
        <textField/>
        <textField/>
        <textField/>
      </textFields>
    </textPr>
  </connection>
  <connection id="688" xr16:uid="{00000000-0015-0000-FFFF-FFFF06050000}" name="example_49_hrr1" type="6" refreshedVersion="2" deleted="1" background="1" saveData="1">
    <textPr prompt="0" codePage="850" sourceFile="h:\temp\example_49_hrr.csv" thousands=" " tab="0" comma="1">
      <textFields count="7">
        <textField/>
        <textField/>
        <textField/>
        <textField/>
        <textField/>
        <textField/>
        <textField/>
      </textFields>
    </textPr>
  </connection>
  <connection id="689" xr16:uid="{00000000-0015-0000-FFFF-FFFF07050000}" name="example_49_hrr10" type="6" refreshedVersion="2" deleted="1" background="1" saveData="1">
    <textPr prompt="0" codePage="850" sourceFile="h:\temp\example_49_hrr.csv" thousands=" " tab="0" comma="1">
      <textFields count="7">
        <textField/>
        <textField/>
        <textField/>
        <textField/>
        <textField/>
        <textField/>
        <textField/>
      </textFields>
    </textPr>
  </connection>
  <connection id="690" xr16:uid="{00000000-0015-0000-FFFF-FFFF08050000}" name="example_49_hrr11" type="6" refreshedVersion="2" deleted="1" background="1" saveData="1">
    <textPr prompt="0" codePage="850" sourceFile="h:\temp\example_49_hrr.csv" thousands=" " tab="0" comma="1">
      <textFields count="7">
        <textField/>
        <textField/>
        <textField/>
        <textField/>
        <textField/>
        <textField/>
        <textField/>
      </textFields>
    </textPr>
  </connection>
  <connection id="691" xr16:uid="{00000000-0015-0000-FFFF-FFFF09050000}" name="example_49_hrr12" type="6" refreshedVersion="2" deleted="1" background="1" saveData="1">
    <textPr prompt="0" codePage="850" sourceFile="h:\temp\example_49_hrr.csv" thousands=" " tab="0" comma="1">
      <textFields count="7">
        <textField/>
        <textField/>
        <textField/>
        <textField/>
        <textField/>
        <textField/>
        <textField/>
      </textFields>
    </textPr>
  </connection>
  <connection id="692" xr16:uid="{00000000-0015-0000-FFFF-FFFF0A050000}" name="example_49_hrr2" type="6" refreshedVersion="2" deleted="1" background="1" saveData="1">
    <textPr prompt="0" codePage="850" sourceFile="h:\temp\example_49_hrr.csv" thousands=" " tab="0" comma="1">
      <textFields count="7">
        <textField/>
        <textField/>
        <textField/>
        <textField/>
        <textField/>
        <textField/>
        <textField/>
      </textFields>
    </textPr>
  </connection>
  <connection id="693" xr16:uid="{00000000-0015-0000-FFFF-FFFF0B050000}" name="example_49_hrr3" type="6" refreshedVersion="2" deleted="1" background="1" saveData="1">
    <textPr prompt="0" codePage="850" sourceFile="h:\temp\example_49_hrr.csv" thousands=" " tab="0" comma="1">
      <textFields count="7">
        <textField/>
        <textField/>
        <textField/>
        <textField/>
        <textField/>
        <textField/>
        <textField/>
      </textFields>
    </textPr>
  </connection>
  <connection id="694" xr16:uid="{00000000-0015-0000-FFFF-FFFF11050000}" name="example_49_hrr9" type="6" refreshedVersion="2" deleted="1" background="1" saveData="1">
    <textPr prompt="0" codePage="850" sourceFile="h:\temp\example_49_hrr.csv" thousands=" " tab="0" comma="1">
      <textFields count="7">
        <textField/>
        <textField/>
        <textField/>
        <textField/>
        <textField/>
        <textField/>
        <textField/>
      </textFields>
    </textPr>
  </connection>
  <connection id="695" xr16:uid="{00000000-0015-0000-FFFF-FFFF12050000}" name="example_5" type="6" refreshedVersion="2" deleted="1" background="1" saveData="1">
    <textPr prompt="0" codePage="850" sourceFile="h:\temp\example_5.tso" thousands=" " tab="0" comma="1">
      <textFields count="7">
        <textField/>
        <textField/>
        <textField/>
        <textField/>
        <textField/>
        <textField/>
        <textField/>
      </textFields>
    </textPr>
  </connection>
  <connection id="696" xr16:uid="{00000000-0015-0000-FFFF-FFFF14050000}" name="example_5_hrr" type="6" refreshedVersion="2" deleted="1" background="1" saveData="1">
    <textPr prompt="0" codePage="850" sourceFile="h:\temp\example_5_hrr.csv" thousands=" " tab="0" comma="1">
      <textFields count="7">
        <textField/>
        <textField/>
        <textField/>
        <textField/>
        <textField/>
        <textField/>
        <textField/>
      </textFields>
    </textPr>
  </connection>
  <connection id="697" xr16:uid="{00000000-0015-0000-FFFF-FFFF15050000}" name="example_5_hrr1" type="6" refreshedVersion="2" deleted="1" background="1" saveData="1">
    <textPr prompt="0" codePage="850" sourceFile="h:\temp\example_5_hrr.csv" thousands=" " tab="0" comma="1">
      <textFields count="7">
        <textField/>
        <textField/>
        <textField/>
        <textField/>
        <textField/>
        <textField/>
        <textField/>
      </textFields>
    </textPr>
  </connection>
  <connection id="698" xr16:uid="{00000000-0015-0000-FFFF-FFFF16050000}" name="example_5_hrr10" type="6" refreshedVersion="2" deleted="1" background="1" saveData="1">
    <textPr prompt="0" codePage="850" sourceFile="h:\temp\example_5_hrr.csv" thousands=" " tab="0" comma="1">
      <textFields count="7">
        <textField/>
        <textField/>
        <textField/>
        <textField/>
        <textField/>
        <textField/>
        <textField/>
      </textFields>
    </textPr>
  </connection>
  <connection id="699" xr16:uid="{00000000-0015-0000-FFFF-FFFF17050000}" name="example_5_hrr11" type="6" refreshedVersion="2" deleted="1" background="1" saveData="1">
    <textPr prompt="0" codePage="850" sourceFile="h:\temp\example_5_hrr.csv" thousands=" " tab="0" comma="1">
      <textFields count="7">
        <textField/>
        <textField/>
        <textField/>
        <textField/>
        <textField/>
        <textField/>
        <textField/>
      </textFields>
    </textPr>
  </connection>
  <connection id="700" xr16:uid="{00000000-0015-0000-FFFF-FFFF18050000}" name="example_5_hrr12" type="6" refreshedVersion="2" deleted="1" background="1" saveData="1">
    <textPr prompt="0" codePage="850" sourceFile="h:\temp\example_5_hrr.csv" thousands=" " tab="0" comma="1">
      <textFields count="7">
        <textField/>
        <textField/>
        <textField/>
        <textField/>
        <textField/>
        <textField/>
        <textField/>
      </textFields>
    </textPr>
  </connection>
  <connection id="701" xr16:uid="{00000000-0015-0000-FFFF-FFFF19050000}" name="example_5_hrr13" type="6" refreshedVersion="2" deleted="1" background="1" saveData="1">
    <textPr prompt="0" codePage="850" sourceFile="h:\temp\example_5_hrr.csv" thousands=" " tab="0" comma="1">
      <textFields count="7">
        <textField/>
        <textField/>
        <textField/>
        <textField/>
        <textField/>
        <textField/>
        <textField/>
      </textFields>
    </textPr>
  </connection>
  <connection id="702" xr16:uid="{00000000-0015-0000-FFFF-FFFF20050000}" name="example_5_hrr2" type="6" refreshedVersion="2" deleted="1" background="1" saveData="1">
    <textPr prompt="0" codePage="850" sourceFile="h:\temp\example_5_hrr.csv" thousands=" " tab="0" comma="1">
      <textFields count="7">
        <textField/>
        <textField/>
        <textField/>
        <textField/>
        <textField/>
        <textField/>
        <textField/>
      </textFields>
    </textPr>
  </connection>
  <connection id="703" xr16:uid="{00000000-0015-0000-FFFF-FFFF2A050000}" name="example_5_hrr29" type="6" refreshedVersion="2" deleted="1" background="1" saveData="1">
    <textPr prompt="0" codePage="850" sourceFile="h:\temp\example_5_hrr.csv" thousands=" " tab="0" comma="1">
      <textFields count="7">
        <textField/>
        <textField/>
        <textField/>
        <textField/>
        <textField/>
        <textField/>
        <textField/>
      </textFields>
    </textPr>
  </connection>
  <connection id="704" xr16:uid="{00000000-0015-0000-FFFF-FFFF2B050000}" name="example_5_hrr3" type="6" refreshedVersion="2" deleted="1" background="1" saveData="1">
    <textPr prompt="0" codePage="850" sourceFile="h:\temp\example_5_hrr.csv" thousands=" " tab="0" comma="1">
      <textFields count="7">
        <textField/>
        <textField/>
        <textField/>
        <textField/>
        <textField/>
        <textField/>
        <textField/>
      </textFields>
    </textPr>
  </connection>
  <connection id="705" xr16:uid="{00000000-0015-0000-FFFF-FFFF2C050000}" name="example_5_hrr30" type="6" refreshedVersion="2" deleted="1" background="1" saveData="1">
    <textPr prompt="0" codePage="850" sourceFile="h:\temp\example_5_hrr.csv" thousands=" " tab="0" comma="1">
      <textFields count="7">
        <textField/>
        <textField/>
        <textField/>
        <textField/>
        <textField/>
        <textField/>
        <textField/>
      </textFields>
    </textPr>
  </connection>
  <connection id="706" xr16:uid="{00000000-0015-0000-FFFF-FFFF2D050000}" name="example_5_hrr31" type="6" refreshedVersion="2" deleted="1" background="1" saveData="1">
    <textPr prompt="0" codePage="850" sourceFile="h:\temp\example_5_hrr.csv" thousands=" " tab="0" comma="1">
      <textFields count="7">
        <textField/>
        <textField/>
        <textField/>
        <textField/>
        <textField/>
        <textField/>
        <textField/>
      </textFields>
    </textPr>
  </connection>
  <connection id="707" xr16:uid="{00000000-0015-0000-FFFF-FFFF2E050000}" name="example_5_hrr32" type="6" refreshedVersion="2" deleted="1" background="1" saveData="1">
    <textPr prompt="0" codePage="850" sourceFile="h:\temp\example_5_hrr.csv" thousands=" " tab="0" comma="1">
      <textFields count="7">
        <textField/>
        <textField/>
        <textField/>
        <textField/>
        <textField/>
        <textField/>
        <textField/>
      </textFields>
    </textPr>
  </connection>
  <connection id="708" xr16:uid="{00000000-0015-0000-FFFF-FFFF2F050000}" name="example_5_hrr33" type="6" refreshedVersion="2" deleted="1" background="1" saveData="1">
    <textPr prompt="0" codePage="850" sourceFile="h:\temp\example_5_hrr.csv" thousands=" " tab="0" comma="1">
      <textFields count="7">
        <textField/>
        <textField/>
        <textField/>
        <textField/>
        <textField/>
        <textField/>
        <textField/>
      </textFields>
    </textPr>
  </connection>
  <connection id="709" xr16:uid="{00000000-0015-0000-FFFF-FFFF30050000}" name="example_5_hrr34" type="6" refreshedVersion="2" deleted="1" background="1" saveData="1">
    <textPr prompt="0" codePage="850" sourceFile="h:\temp\example_5_hrr.csv" thousands=" " tab="0" comma="1">
      <textFields count="7">
        <textField/>
        <textField/>
        <textField/>
        <textField/>
        <textField/>
        <textField/>
        <textField/>
      </textFields>
    </textPr>
  </connection>
  <connection id="710" xr16:uid="{00000000-0015-0000-FFFF-FFFF31050000}" name="example_5_hrr35" type="6" refreshedVersion="2" deleted="1" background="1" saveData="1">
    <textPr prompt="0" codePage="850" sourceFile="h:\temp\example_5_hrr.csv" thousands=" " tab="0" comma="1">
      <textFields count="7">
        <textField/>
        <textField/>
        <textField/>
        <textField/>
        <textField/>
        <textField/>
        <textField/>
      </textFields>
    </textPr>
  </connection>
  <connection id="711" xr16:uid="{00000000-0015-0000-FFFF-FFFF32050000}" name="example_5_hrr36" type="6" refreshedVersion="2" deleted="1" background="1" saveData="1">
    <textPr prompt="0" codePage="850" sourceFile="h:\temp\example_5_hrr.csv" thousands=" " tab="0" comma="1">
      <textFields count="7">
        <textField/>
        <textField/>
        <textField/>
        <textField/>
        <textField/>
        <textField/>
        <textField/>
      </textFields>
    </textPr>
  </connection>
  <connection id="712" xr16:uid="{00000000-0015-0000-FFFF-FFFF33050000}" name="example_5_hrr37" type="6" refreshedVersion="2" deleted="1" background="1" saveData="1">
    <textPr prompt="0" codePage="850" sourceFile="h:\temp\example_5_hrr.csv" thousands=" " tab="0" comma="1">
      <textFields count="7">
        <textField/>
        <textField/>
        <textField/>
        <textField/>
        <textField/>
        <textField/>
        <textField/>
      </textFields>
    </textPr>
  </connection>
  <connection id="713" xr16:uid="{00000000-0015-0000-FFFF-FFFF34050000}" name="example_5_hrr38" type="6" refreshedVersion="2" deleted="1" background="1" saveData="1">
    <textPr prompt="0" codePage="850" sourceFile="h:\temp\example_5_hrr.csv" thousands=" " tab="0" comma="1">
      <textFields count="7">
        <textField/>
        <textField/>
        <textField/>
        <textField/>
        <textField/>
        <textField/>
        <textField/>
      </textFields>
    </textPr>
  </connection>
  <connection id="714" xr16:uid="{00000000-0015-0000-FFFF-FFFF35050000}" name="example_5_hrr39" type="6" refreshedVersion="2" deleted="1" background="1" saveData="1">
    <textPr prompt="0" codePage="850" sourceFile="h:\temp\example_5_hrr.csv" thousands=" " tab="0" comma="1">
      <textFields count="7">
        <textField/>
        <textField/>
        <textField/>
        <textField/>
        <textField/>
        <textField/>
        <textField/>
      </textFields>
    </textPr>
  </connection>
  <connection id="715" xr16:uid="{00000000-0015-0000-FFFF-FFFF36050000}" name="example_5_hrr4" type="6" refreshedVersion="2" deleted="1" background="1" saveData="1">
    <textPr prompt="0" codePage="850" sourceFile="h:\temp\example_5_hrr.csv" thousands=" " tab="0" comma="1">
      <textFields count="7">
        <textField/>
        <textField/>
        <textField/>
        <textField/>
        <textField/>
        <textField/>
        <textField/>
      </textFields>
    </textPr>
  </connection>
  <connection id="716" xr16:uid="{00000000-0015-0000-FFFF-FFFF37050000}" name="example_5_hrr40" type="6" refreshedVersion="2" deleted="1" background="1" saveData="1">
    <textPr prompt="0" codePage="850" sourceFile="h:\temp\example_5_hrr.csv" thousands=" " tab="0" comma="1">
      <textFields count="7">
        <textField/>
        <textField/>
        <textField/>
        <textField/>
        <textField/>
        <textField/>
        <textField/>
      </textFields>
    </textPr>
  </connection>
  <connection id="717" xr16:uid="{00000000-0015-0000-FFFF-FFFF38050000}" name="example_5_hrr41" type="6" refreshedVersion="2" deleted="1" background="1" saveData="1">
    <textPr prompt="0" codePage="850" sourceFile="h:\temp\example_5_hrr.csv" thousands=" " tab="0" comma="1">
      <textFields count="7">
        <textField/>
        <textField/>
        <textField/>
        <textField/>
        <textField/>
        <textField/>
        <textField/>
      </textFields>
    </textPr>
  </connection>
  <connection id="718" xr16:uid="{00000000-0015-0000-FFFF-FFFF39050000}" name="example_5_hrr42" type="6" refreshedVersion="2" deleted="1" background="1" saveData="1">
    <textPr prompt="0" codePage="850" sourceFile="h:\temp\example_5_hrr.csv" thousands=" " tab="0" comma="1">
      <textFields count="7">
        <textField/>
        <textField/>
        <textField/>
        <textField/>
        <textField/>
        <textField/>
        <textField/>
      </textFields>
    </textPr>
  </connection>
  <connection id="719" xr16:uid="{00000000-0015-0000-FFFF-FFFF3A050000}" name="example_5_hrr5" type="6" refreshedVersion="2" deleted="1" background="1" saveData="1">
    <textPr prompt="0" codePage="850" sourceFile="h:\temp\example_5_hrr.csv" thousands=" " tab="0" comma="1">
      <textFields count="7">
        <textField/>
        <textField/>
        <textField/>
        <textField/>
        <textField/>
        <textField/>
        <textField/>
      </textFields>
    </textPr>
  </connection>
  <connection id="720" xr16:uid="{00000000-0015-0000-FFFF-FFFF3B050000}" name="example_5_hrr6" type="6" refreshedVersion="2" deleted="1" background="1" saveData="1">
    <textPr prompt="0" codePage="850" sourceFile="h:\temp\example_5_hrr.csv" thousands=" " tab="0" comma="1">
      <textFields count="7">
        <textField/>
        <textField/>
        <textField/>
        <textField/>
        <textField/>
        <textField/>
        <textField/>
      </textFields>
    </textPr>
  </connection>
  <connection id="721" xr16:uid="{00000000-0015-0000-FFFF-FFFF3C050000}" name="example_5_hrr7" type="6" refreshedVersion="2" deleted="1" background="1" saveData="1">
    <textPr prompt="0" codePage="850" sourceFile="h:\temp\example_5_hrr.csv" thousands=" " tab="0" comma="1">
      <textFields count="7">
        <textField/>
        <textField/>
        <textField/>
        <textField/>
        <textField/>
        <textField/>
        <textField/>
      </textFields>
    </textPr>
  </connection>
  <connection id="722" xr16:uid="{00000000-0015-0000-FFFF-FFFF3D050000}" name="example_5_hrr8" type="6" refreshedVersion="2" deleted="1" background="1" saveData="1">
    <textPr prompt="0" codePage="850" sourceFile="h:\temp\example_5_hrr.csv" thousands=" " tab="0" comma="1">
      <textFields count="7">
        <textField/>
        <textField/>
        <textField/>
        <textField/>
        <textField/>
        <textField/>
        <textField/>
      </textFields>
    </textPr>
  </connection>
  <connection id="723" xr16:uid="{00000000-0015-0000-FFFF-FFFF3E050000}" name="example_5_hrr9" type="6" refreshedVersion="2" deleted="1" background="1" saveData="1">
    <textPr prompt="0" codePage="850" sourceFile="h:\temp\example_5_hrr.csv" thousands=" " tab="0" comma="1">
      <textFields count="7">
        <textField/>
        <textField/>
        <textField/>
        <textField/>
        <textField/>
        <textField/>
        <textField/>
      </textFields>
    </textPr>
  </connection>
  <connection id="724" xr16:uid="{00000000-0015-0000-FFFF-FFFF40050000}" name="example_50_hrr" type="6" refreshedVersion="2" deleted="1" background="1" saveData="1">
    <textPr prompt="0" codePage="850" sourceFile="h:\temp\example_50_hrr.csv" thousands=" " tab="0" comma="1">
      <textFields count="7">
        <textField/>
        <textField/>
        <textField/>
        <textField/>
        <textField/>
        <textField/>
        <textField/>
      </textFields>
    </textPr>
  </connection>
  <connection id="725" xr16:uid="{00000000-0015-0000-FFFF-FFFF41050000}" name="example_50_hrr1" type="6" refreshedVersion="2" deleted="1" background="1" saveData="1">
    <textPr prompt="0" codePage="850" sourceFile="h:\temp\example_50_hrr.csv" thousands=" " tab="0" comma="1">
      <textFields count="7">
        <textField/>
        <textField/>
        <textField/>
        <textField/>
        <textField/>
        <textField/>
        <textField/>
      </textFields>
    </textPr>
  </connection>
  <connection id="726" xr16:uid="{00000000-0015-0000-FFFF-FFFF42050000}" name="example_50_hrr10" type="6" refreshedVersion="2" deleted="1" background="1" saveData="1">
    <textPr prompt="0" codePage="850" sourceFile="h:\temp\example_50_hrr.csv" thousands=" " tab="0" comma="1">
      <textFields count="7">
        <textField/>
        <textField/>
        <textField/>
        <textField/>
        <textField/>
        <textField/>
        <textField/>
      </textFields>
    </textPr>
  </connection>
  <connection id="727" xr16:uid="{00000000-0015-0000-FFFF-FFFF43050000}" name="example_50_hrr11" type="6" refreshedVersion="2" deleted="1" background="1" saveData="1">
    <textPr prompt="0" codePage="850" sourceFile="h:\temp\example_50_hrr.csv" thousands=" " tab="0" comma="1">
      <textFields count="7">
        <textField/>
        <textField/>
        <textField/>
        <textField/>
        <textField/>
        <textField/>
        <textField/>
      </textFields>
    </textPr>
  </connection>
  <connection id="728" xr16:uid="{00000000-0015-0000-FFFF-FFFF44050000}" name="example_50_hrr12" type="6" refreshedVersion="2" deleted="1" background="1" saveData="1">
    <textPr prompt="0" codePage="850" sourceFile="h:\temp\example_50_hrr.csv" thousands=" " tab="0" comma="1">
      <textFields count="7">
        <textField/>
        <textField/>
        <textField/>
        <textField/>
        <textField/>
        <textField/>
        <textField/>
      </textFields>
    </textPr>
  </connection>
  <connection id="729" xr16:uid="{00000000-0015-0000-FFFF-FFFF45050000}" name="example_50_hrr2" type="6" refreshedVersion="2" deleted="1" background="1" saveData="1">
    <textPr prompt="0" codePage="850" sourceFile="h:\temp\example_50_hrr.csv" thousands=" " tab="0" comma="1">
      <textFields count="7">
        <textField/>
        <textField/>
        <textField/>
        <textField/>
        <textField/>
        <textField/>
        <textField/>
      </textFields>
    </textPr>
  </connection>
  <connection id="730" xr16:uid="{00000000-0015-0000-FFFF-FFFF46050000}" name="example_50_hrr3" type="6" refreshedVersion="2" deleted="1" background="1" saveData="1">
    <textPr prompt="0" codePage="850" sourceFile="h:\temp\example_50_hrr.csv" thousands=" " tab="0" comma="1">
      <textFields count="7">
        <textField/>
        <textField/>
        <textField/>
        <textField/>
        <textField/>
        <textField/>
        <textField/>
      </textFields>
    </textPr>
  </connection>
  <connection id="731" xr16:uid="{00000000-0015-0000-FFFF-FFFF4C050000}" name="example_50_hrr9" type="6" refreshedVersion="2" deleted="1" background="1" saveData="1">
    <textPr prompt="0" codePage="850" sourceFile="h:\temp\example_50_hrr.csv" thousands=" " tab="0" comma="1">
      <textFields count="7">
        <textField/>
        <textField/>
        <textField/>
        <textField/>
        <textField/>
        <textField/>
        <textField/>
      </textFields>
    </textPr>
  </connection>
  <connection id="732" xr16:uid="{00000000-0015-0000-FFFF-FFFF4D050000}" name="example_51" type="6" refreshedVersion="2" deleted="1" background="1" saveData="1">
    <textPr prompt="0" codePage="850" sourceFile="h:\temp\example_5.tso" thousands=" " tab="0" comma="1">
      <textFields count="7">
        <textField/>
        <textField/>
        <textField/>
        <textField/>
        <textField/>
        <textField/>
        <textField/>
      </textFields>
    </textPr>
  </connection>
  <connection id="733" xr16:uid="{00000000-0015-0000-FFFF-FFFF4F050000}" name="example_51_hrr" type="6" refreshedVersion="2" deleted="1" background="1" saveData="1">
    <textPr prompt="0" codePage="850" sourceFile="h:\temp\example_51_hrr.csv" thousands=" " tab="0" comma="1">
      <textFields count="7">
        <textField/>
        <textField/>
        <textField/>
        <textField/>
        <textField/>
        <textField/>
        <textField/>
      </textFields>
    </textPr>
  </connection>
  <connection id="734" xr16:uid="{00000000-0015-0000-FFFF-FFFF50050000}" name="example_51_hrr1" type="6" refreshedVersion="2" deleted="1" background="1" saveData="1">
    <textPr prompt="0" codePage="850" sourceFile="h:\temp\example_51_hrr.csv" thousands=" " tab="0" comma="1">
      <textFields count="7">
        <textField/>
        <textField/>
        <textField/>
        <textField/>
        <textField/>
        <textField/>
        <textField/>
      </textFields>
    </textPr>
  </connection>
  <connection id="735" xr16:uid="{00000000-0015-0000-FFFF-FFFF51050000}" name="example_51_hrr10" type="6" refreshedVersion="2" deleted="1" background="1" saveData="1">
    <textPr prompt="0" codePage="850" sourceFile="h:\temp\example_51_hrr.csv" thousands=" " tab="0" comma="1">
      <textFields count="7">
        <textField/>
        <textField/>
        <textField/>
        <textField/>
        <textField/>
        <textField/>
        <textField/>
      </textFields>
    </textPr>
  </connection>
  <connection id="736" xr16:uid="{00000000-0015-0000-FFFF-FFFF52050000}" name="example_51_hrr11" type="6" refreshedVersion="2" deleted="1" background="1" saveData="1">
    <textPr prompt="0" codePage="850" sourceFile="h:\temp\example_51_hrr.csv" thousands=" " tab="0" comma="1">
      <textFields count="7">
        <textField/>
        <textField/>
        <textField/>
        <textField/>
        <textField/>
        <textField/>
        <textField/>
      </textFields>
    </textPr>
  </connection>
  <connection id="737" xr16:uid="{00000000-0015-0000-FFFF-FFFF53050000}" name="example_51_hrr12" type="6" refreshedVersion="2" deleted="1" background="1" saveData="1">
    <textPr prompt="0" codePage="850" sourceFile="h:\temp\example_51_hrr.csv" thousands=" " tab="0" comma="1">
      <textFields count="7">
        <textField/>
        <textField/>
        <textField/>
        <textField/>
        <textField/>
        <textField/>
        <textField/>
      </textFields>
    </textPr>
  </connection>
  <connection id="738" xr16:uid="{00000000-0015-0000-FFFF-FFFF54050000}" name="example_51_hrr2" type="6" refreshedVersion="2" deleted="1" background="1" saveData="1">
    <textPr prompt="0" codePage="850" sourceFile="h:\temp\example_51_hrr.csv" thousands=" " tab="0" comma="1">
      <textFields count="7">
        <textField/>
        <textField/>
        <textField/>
        <textField/>
        <textField/>
        <textField/>
        <textField/>
      </textFields>
    </textPr>
  </connection>
  <connection id="739" xr16:uid="{00000000-0015-0000-FFFF-FFFF55050000}" name="example_51_hrr3" type="6" refreshedVersion="2" deleted="1" background="1" saveData="1">
    <textPr prompt="0" codePage="850" sourceFile="h:\temp\example_51_hrr.csv" thousands=" " tab="0" comma="1">
      <textFields count="7">
        <textField/>
        <textField/>
        <textField/>
        <textField/>
        <textField/>
        <textField/>
        <textField/>
      </textFields>
    </textPr>
  </connection>
  <connection id="740" xr16:uid="{00000000-0015-0000-FFFF-FFFF5B050000}" name="example_51_hrr9" type="6" refreshedVersion="2" deleted="1" background="1" saveData="1">
    <textPr prompt="0" codePage="850" sourceFile="h:\temp\example_51_hrr.csv" thousands=" " tab="0" comma="1">
      <textFields count="7">
        <textField/>
        <textField/>
        <textField/>
        <textField/>
        <textField/>
        <textField/>
        <textField/>
      </textFields>
    </textPr>
  </connection>
  <connection id="741" xr16:uid="{00000000-0015-0000-FFFF-FFFF5C050000}" name="example_52" type="6" refreshedVersion="2" deleted="1" background="1" saveData="1">
    <textPr prompt="0" codePage="850" sourceFile="h:\temp\example_5.tso" thousands=" " tab="0" comma="1">
      <textFields count="7">
        <textField/>
        <textField/>
        <textField/>
        <textField/>
        <textField/>
        <textField/>
        <textField/>
      </textFields>
    </textPr>
  </connection>
  <connection id="742" xr16:uid="{00000000-0015-0000-FFFF-FFFF5E050000}" name="example_52_hrr" type="6" refreshedVersion="2" deleted="1" background="1" saveData="1">
    <textPr prompt="0" codePage="850" sourceFile="h:\temp\example_52_hrr.csv" thousands=" " tab="0" comma="1">
      <textFields count="7">
        <textField/>
        <textField/>
        <textField/>
        <textField/>
        <textField/>
        <textField/>
        <textField/>
      </textFields>
    </textPr>
  </connection>
  <connection id="743" xr16:uid="{00000000-0015-0000-FFFF-FFFF5F050000}" name="example_52_hrr1" type="6" refreshedVersion="2" deleted="1" background="1" saveData="1">
    <textPr prompt="0" codePage="850" sourceFile="h:\temp\example_52_hrr.csv" thousands=" " tab="0" comma="1">
      <textFields count="7">
        <textField/>
        <textField/>
        <textField/>
        <textField/>
        <textField/>
        <textField/>
        <textField/>
      </textFields>
    </textPr>
  </connection>
  <connection id="744" xr16:uid="{00000000-0015-0000-FFFF-FFFF60050000}" name="example_52_hrr10" type="6" refreshedVersion="2" deleted="1" background="1" saveData="1">
    <textPr prompt="0" codePage="850" sourceFile="h:\temp\example_52_hrr.csv" thousands=" " tab="0" comma="1">
      <textFields count="7">
        <textField/>
        <textField/>
        <textField/>
        <textField/>
        <textField/>
        <textField/>
        <textField/>
      </textFields>
    </textPr>
  </connection>
  <connection id="745" xr16:uid="{00000000-0015-0000-FFFF-FFFF61050000}" name="example_52_hrr11" type="6" refreshedVersion="2" deleted="1" background="1" saveData="1">
    <textPr prompt="0" codePage="850" sourceFile="h:\temp\example_52_hrr.csv" thousands=" " tab="0" comma="1">
      <textFields count="7">
        <textField/>
        <textField/>
        <textField/>
        <textField/>
        <textField/>
        <textField/>
        <textField/>
      </textFields>
    </textPr>
  </connection>
  <connection id="746" xr16:uid="{00000000-0015-0000-FFFF-FFFF62050000}" name="example_52_hrr12" type="6" refreshedVersion="2" deleted="1" background="1" saveData="1">
    <textPr prompt="0" codePage="850" sourceFile="h:\temp\example_52_hrr.csv" thousands=" " tab="0" comma="1">
      <textFields count="7">
        <textField/>
        <textField/>
        <textField/>
        <textField/>
        <textField/>
        <textField/>
        <textField/>
      </textFields>
    </textPr>
  </connection>
  <connection id="747" xr16:uid="{00000000-0015-0000-FFFF-FFFF63050000}" name="example_52_hrr2" type="6" refreshedVersion="2" deleted="1" background="1" saveData="1">
    <textPr prompt="0" codePage="850" sourceFile="h:\temp\example_52_hrr.csv" thousands=" " tab="0" comma="1">
      <textFields count="7">
        <textField/>
        <textField/>
        <textField/>
        <textField/>
        <textField/>
        <textField/>
        <textField/>
      </textFields>
    </textPr>
  </connection>
  <connection id="748" xr16:uid="{00000000-0015-0000-FFFF-FFFF64050000}" name="example_52_hrr3" type="6" refreshedVersion="2" deleted="1" background="1" saveData="1">
    <textPr prompt="0" codePage="850" sourceFile="h:\temp\example_52_hrr.csv" thousands=" " tab="0" comma="1">
      <textFields count="7">
        <textField/>
        <textField/>
        <textField/>
        <textField/>
        <textField/>
        <textField/>
        <textField/>
      </textFields>
    </textPr>
  </connection>
  <connection id="749" xr16:uid="{00000000-0015-0000-FFFF-FFFF6A050000}" name="example_52_hrr9" type="6" refreshedVersion="2" deleted="1" background="1" saveData="1">
    <textPr prompt="0" codePage="850" sourceFile="h:\temp\example_52_hrr.csv" thousands=" " tab="0" comma="1">
      <textFields count="7">
        <textField/>
        <textField/>
        <textField/>
        <textField/>
        <textField/>
        <textField/>
        <textField/>
      </textFields>
    </textPr>
  </connection>
  <connection id="750" xr16:uid="{00000000-0015-0000-FFFF-FFFF6B050000}" name="example_53" type="6" refreshedVersion="2" deleted="1" background="1" saveData="1">
    <textPr prompt="0" codePage="850" sourceFile="h:\temp\example_5.tso" thousands=" " tab="0" comma="1">
      <textFields count="7">
        <textField/>
        <textField/>
        <textField/>
        <textField/>
        <textField/>
        <textField/>
        <textField/>
      </textFields>
    </textPr>
  </connection>
  <connection id="751" xr16:uid="{00000000-0015-0000-FFFF-FFFF6D050000}" name="example_53_hrr" type="6" refreshedVersion="2" deleted="1" background="1" saveData="1">
    <textPr prompt="0" codePage="850" sourceFile="h:\temp\example_53_hrr.csv" thousands=" " tab="0" comma="1">
      <textFields count="7">
        <textField/>
        <textField/>
        <textField/>
        <textField/>
        <textField/>
        <textField/>
        <textField/>
      </textFields>
    </textPr>
  </connection>
  <connection id="752" xr16:uid="{00000000-0015-0000-FFFF-FFFF6E050000}" name="example_53_hrr1" type="6" refreshedVersion="2" deleted="1" background="1" saveData="1">
    <textPr prompt="0" codePage="850" sourceFile="h:\temp\example_53_hrr.csv" thousands=" " tab="0" comma="1">
      <textFields count="7">
        <textField/>
        <textField/>
        <textField/>
        <textField/>
        <textField/>
        <textField/>
        <textField/>
      </textFields>
    </textPr>
  </connection>
  <connection id="753" xr16:uid="{00000000-0015-0000-FFFF-FFFF6F050000}" name="example_53_hrr10" type="6" refreshedVersion="2" deleted="1" background="1" saveData="1">
    <textPr prompt="0" codePage="850" sourceFile="h:\temp\example_53_hrr.csv" thousands=" " tab="0" comma="1">
      <textFields count="7">
        <textField/>
        <textField/>
        <textField/>
        <textField/>
        <textField/>
        <textField/>
        <textField/>
      </textFields>
    </textPr>
  </connection>
  <connection id="754" xr16:uid="{00000000-0015-0000-FFFF-FFFF70050000}" name="example_53_hrr11" type="6" refreshedVersion="2" deleted="1" background="1" saveData="1">
    <textPr prompt="0" codePage="850" sourceFile="h:\temp\example_53_hrr.csv" thousands=" " tab="0" comma="1">
      <textFields count="7">
        <textField/>
        <textField/>
        <textField/>
        <textField/>
        <textField/>
        <textField/>
        <textField/>
      </textFields>
    </textPr>
  </connection>
  <connection id="755" xr16:uid="{00000000-0015-0000-FFFF-FFFF71050000}" name="example_53_hrr12" type="6" refreshedVersion="2" deleted="1" background="1" saveData="1">
    <textPr prompt="0" codePage="850" sourceFile="h:\temp\example_53_hrr.csv" thousands=" " tab="0" comma="1">
      <textFields count="7">
        <textField/>
        <textField/>
        <textField/>
        <textField/>
        <textField/>
        <textField/>
        <textField/>
      </textFields>
    </textPr>
  </connection>
  <connection id="756" xr16:uid="{00000000-0015-0000-FFFF-FFFF72050000}" name="example_53_hrr2" type="6" refreshedVersion="2" deleted="1" background="1" saveData="1">
    <textPr prompt="0" codePage="850" sourceFile="h:\temp\example_53_hrr.csv" thousands=" " tab="0" comma="1">
      <textFields count="7">
        <textField/>
        <textField/>
        <textField/>
        <textField/>
        <textField/>
        <textField/>
        <textField/>
      </textFields>
    </textPr>
  </connection>
  <connection id="757" xr16:uid="{00000000-0015-0000-FFFF-FFFF73050000}" name="example_53_hrr3" type="6" refreshedVersion="2" deleted="1" background="1" saveData="1">
    <textPr prompt="0" codePage="850" sourceFile="h:\temp\example_53_hrr.csv" thousands=" " tab="0" comma="1">
      <textFields count="7">
        <textField/>
        <textField/>
        <textField/>
        <textField/>
        <textField/>
        <textField/>
        <textField/>
      </textFields>
    </textPr>
  </connection>
  <connection id="758" xr16:uid="{00000000-0015-0000-FFFF-FFFF79050000}" name="example_53_hrr9" type="6" refreshedVersion="2" deleted="1" background="1" saveData="1">
    <textPr prompt="0" codePage="850" sourceFile="h:\temp\example_53_hrr.csv" thousands=" " tab="0" comma="1">
      <textFields count="7">
        <textField/>
        <textField/>
        <textField/>
        <textField/>
        <textField/>
        <textField/>
        <textField/>
      </textFields>
    </textPr>
  </connection>
  <connection id="759" xr16:uid="{00000000-0015-0000-FFFF-FFFF7A050000}" name="example_54" type="6" refreshedVersion="2" deleted="1" background="1" saveData="1">
    <textPr prompt="0" codePage="850" sourceFile="h:\temp\example_5.tso" thousands=" " tab="0" comma="1">
      <textFields count="7">
        <textField/>
        <textField/>
        <textField/>
        <textField/>
        <textField/>
        <textField/>
        <textField/>
      </textFields>
    </textPr>
  </connection>
  <connection id="760" xr16:uid="{00000000-0015-0000-FFFF-FFFF7C050000}" name="example_54_hrr" type="6" refreshedVersion="2" deleted="1" background="1" saveData="1">
    <textPr prompt="0" codePage="850" sourceFile="h:\temp\example_54_hrr.csv" thousands=" " tab="0" comma="1">
      <textFields count="7">
        <textField/>
        <textField/>
        <textField/>
        <textField/>
        <textField/>
        <textField/>
        <textField/>
      </textFields>
    </textPr>
  </connection>
  <connection id="761" xr16:uid="{00000000-0015-0000-FFFF-FFFF7D050000}" name="example_54_hrr1" type="6" refreshedVersion="2" deleted="1" background="1" saveData="1">
    <textPr prompt="0" codePage="850" sourceFile="h:\temp\example_54_hrr.csv" thousands=" " tab="0" comma="1">
      <textFields count="7">
        <textField/>
        <textField/>
        <textField/>
        <textField/>
        <textField/>
        <textField/>
        <textField/>
      </textFields>
    </textPr>
  </connection>
  <connection id="762" xr16:uid="{00000000-0015-0000-FFFF-FFFF7E050000}" name="example_54_hrr10" type="6" refreshedVersion="2" deleted="1" background="1" saveData="1">
    <textPr prompt="0" codePage="850" sourceFile="h:\temp\example_54_hrr.csv" thousands=" " tab="0" comma="1">
      <textFields count="7">
        <textField/>
        <textField/>
        <textField/>
        <textField/>
        <textField/>
        <textField/>
        <textField/>
      </textFields>
    </textPr>
  </connection>
  <connection id="763" xr16:uid="{00000000-0015-0000-FFFF-FFFF7F050000}" name="example_54_hrr11" type="6" refreshedVersion="2" deleted="1" background="1" saveData="1">
    <textPr prompt="0" codePage="850" sourceFile="h:\temp\example_54_hrr.csv" thousands=" " tab="0" comma="1">
      <textFields count="7">
        <textField/>
        <textField/>
        <textField/>
        <textField/>
        <textField/>
        <textField/>
        <textField/>
      </textFields>
    </textPr>
  </connection>
  <connection id="764" xr16:uid="{00000000-0015-0000-FFFF-FFFF80050000}" name="example_54_hrr12" type="6" refreshedVersion="2" deleted="1" background="1" saveData="1">
    <textPr prompt="0" codePage="850" sourceFile="h:\temp\example_54_hrr.csv" thousands=" " tab="0" comma="1">
      <textFields count="7">
        <textField/>
        <textField/>
        <textField/>
        <textField/>
        <textField/>
        <textField/>
        <textField/>
      </textFields>
    </textPr>
  </connection>
  <connection id="765" xr16:uid="{00000000-0015-0000-FFFF-FFFF81050000}" name="example_54_hrr2" type="6" refreshedVersion="2" deleted="1" background="1" saveData="1">
    <textPr prompt="0" codePage="850" sourceFile="h:\temp\example_54_hrr.csv" thousands=" " tab="0" comma="1">
      <textFields count="7">
        <textField/>
        <textField/>
        <textField/>
        <textField/>
        <textField/>
        <textField/>
        <textField/>
      </textFields>
    </textPr>
  </connection>
  <connection id="766" xr16:uid="{00000000-0015-0000-FFFF-FFFF82050000}" name="example_54_hrr3" type="6" refreshedVersion="2" deleted="1" background="1" saveData="1">
    <textPr prompt="0" codePage="850" sourceFile="h:\temp\example_54_hrr.csv" thousands=" " tab="0" comma="1">
      <textFields count="7">
        <textField/>
        <textField/>
        <textField/>
        <textField/>
        <textField/>
        <textField/>
        <textField/>
      </textFields>
    </textPr>
  </connection>
  <connection id="767" xr16:uid="{00000000-0015-0000-FFFF-FFFF88050000}" name="example_54_hrr9" type="6" refreshedVersion="2" deleted="1" background="1" saveData="1">
    <textPr prompt="0" codePage="850" sourceFile="h:\temp\example_54_hrr.csv" thousands=" " tab="0" comma="1">
      <textFields count="7">
        <textField/>
        <textField/>
        <textField/>
        <textField/>
        <textField/>
        <textField/>
        <textField/>
      </textFields>
    </textPr>
  </connection>
  <connection id="768" xr16:uid="{00000000-0015-0000-FFFF-FFFF89050000}" name="example_55" type="6" refreshedVersion="2" deleted="1" background="1" saveData="1">
    <textPr prompt="0" codePage="850" sourceFile="h:\temp\example_5.tso" thousands=" " tab="0" comma="1">
      <textFields count="7">
        <textField/>
        <textField/>
        <textField/>
        <textField/>
        <textField/>
        <textField/>
        <textField/>
      </textFields>
    </textPr>
  </connection>
  <connection id="769" xr16:uid="{00000000-0015-0000-FFFF-FFFF8B050000}" name="example_55_hrr" type="6" refreshedVersion="2" deleted="1" background="1" saveData="1">
    <textPr prompt="0" codePage="850" sourceFile="h:\temp\example_55_hrr.csv" thousands=" " tab="0" comma="1">
      <textFields count="7">
        <textField/>
        <textField/>
        <textField/>
        <textField/>
        <textField/>
        <textField/>
        <textField/>
      </textFields>
    </textPr>
  </connection>
  <connection id="770" xr16:uid="{00000000-0015-0000-FFFF-FFFF8C050000}" name="example_55_hrr1" type="6" refreshedVersion="2" deleted="1" background="1" saveData="1">
    <textPr prompt="0" codePage="850" sourceFile="h:\temp\example_55_hrr.csv" thousands=" " tab="0" comma="1">
      <textFields count="7">
        <textField/>
        <textField/>
        <textField/>
        <textField/>
        <textField/>
        <textField/>
        <textField/>
      </textFields>
    </textPr>
  </connection>
  <connection id="771" xr16:uid="{00000000-0015-0000-FFFF-FFFF8D050000}" name="example_55_hrr10" type="6" refreshedVersion="2" deleted="1" background="1" saveData="1">
    <textPr prompt="0" codePage="850" sourceFile="h:\temp\example_55_hrr.csv" thousands=" " tab="0" comma="1">
      <textFields count="7">
        <textField/>
        <textField/>
        <textField/>
        <textField/>
        <textField/>
        <textField/>
        <textField/>
      </textFields>
    </textPr>
  </connection>
  <connection id="772" xr16:uid="{00000000-0015-0000-FFFF-FFFF8E050000}" name="example_55_hrr11" type="6" refreshedVersion="2" deleted="1" background="1" saveData="1">
    <textPr prompt="0" codePage="850" sourceFile="h:\temp\example_55_hrr.csv" thousands=" " tab="0" comma="1">
      <textFields count="7">
        <textField/>
        <textField/>
        <textField/>
        <textField/>
        <textField/>
        <textField/>
        <textField/>
      </textFields>
    </textPr>
  </connection>
  <connection id="773" xr16:uid="{00000000-0015-0000-FFFF-FFFF8F050000}" name="example_55_hrr12" type="6" refreshedVersion="2" deleted="1" background="1" saveData="1">
    <textPr prompt="0" codePage="850" sourceFile="h:\temp\example_55_hrr.csv" thousands=" " tab="0" comma="1">
      <textFields count="7">
        <textField/>
        <textField/>
        <textField/>
        <textField/>
        <textField/>
        <textField/>
        <textField/>
      </textFields>
    </textPr>
  </connection>
  <connection id="774" xr16:uid="{00000000-0015-0000-FFFF-FFFF90050000}" name="example_55_hrr2" type="6" refreshedVersion="2" deleted="1" background="1" saveData="1">
    <textPr prompt="0" codePage="850" sourceFile="h:\temp\example_55_hrr.csv" thousands=" " tab="0" comma="1">
      <textFields count="7">
        <textField/>
        <textField/>
        <textField/>
        <textField/>
        <textField/>
        <textField/>
        <textField/>
      </textFields>
    </textPr>
  </connection>
  <connection id="775" xr16:uid="{00000000-0015-0000-FFFF-FFFF91050000}" name="example_55_hrr3" type="6" refreshedVersion="2" deleted="1" background="1" saveData="1">
    <textPr prompt="0" codePage="850" sourceFile="h:\temp\example_55_hrr.csv" thousands=" " tab="0" comma="1">
      <textFields count="7">
        <textField/>
        <textField/>
        <textField/>
        <textField/>
        <textField/>
        <textField/>
        <textField/>
      </textFields>
    </textPr>
  </connection>
  <connection id="776" xr16:uid="{00000000-0015-0000-FFFF-FFFF97050000}" name="example_55_hrr9" type="6" refreshedVersion="2" deleted="1" background="1" saveData="1">
    <textPr prompt="0" codePage="850" sourceFile="h:\temp\example_55_hrr.csv" thousands=" " tab="0" comma="1">
      <textFields count="7">
        <textField/>
        <textField/>
        <textField/>
        <textField/>
        <textField/>
        <textField/>
        <textField/>
      </textFields>
    </textPr>
  </connection>
  <connection id="777" xr16:uid="{00000000-0015-0000-FFFF-FFFF98050000}" name="example_56" type="6" refreshedVersion="2" deleted="1" background="1" saveData="1">
    <textPr prompt="0" codePage="850" sourceFile="h:\temp\example_5.tso" thousands=" " tab="0" comma="1">
      <textFields count="7">
        <textField/>
        <textField/>
        <textField/>
        <textField/>
        <textField/>
        <textField/>
        <textField/>
      </textFields>
    </textPr>
  </connection>
  <connection id="778" xr16:uid="{00000000-0015-0000-FFFF-FFFF9A050000}" name="example_56_hrr" type="6" refreshedVersion="2" deleted="1" background="1" saveData="1">
    <textPr prompt="0" codePage="850" sourceFile="h:\temp\example_56_hrr.csv" thousands=" " tab="0" comma="1">
      <textFields count="7">
        <textField/>
        <textField/>
        <textField/>
        <textField/>
        <textField/>
        <textField/>
        <textField/>
      </textFields>
    </textPr>
  </connection>
  <connection id="779" xr16:uid="{00000000-0015-0000-FFFF-FFFF9B050000}" name="example_56_hrr1" type="6" refreshedVersion="2" deleted="1" background="1" saveData="1">
    <textPr prompt="0" codePage="850" sourceFile="h:\temp\example_56_hrr.csv" thousands=" " tab="0" comma="1">
      <textFields count="7">
        <textField/>
        <textField/>
        <textField/>
        <textField/>
        <textField/>
        <textField/>
        <textField/>
      </textFields>
    </textPr>
  </connection>
  <connection id="780" xr16:uid="{00000000-0015-0000-FFFF-FFFF9C050000}" name="example_56_hrr10" type="6" refreshedVersion="2" deleted="1" background="1" saveData="1">
    <textPr prompt="0" codePage="850" sourceFile="h:\temp\example_56_hrr.csv" thousands=" " tab="0" comma="1">
      <textFields count="7">
        <textField/>
        <textField/>
        <textField/>
        <textField/>
        <textField/>
        <textField/>
        <textField/>
      </textFields>
    </textPr>
  </connection>
  <connection id="781" xr16:uid="{00000000-0015-0000-FFFF-FFFF9D050000}" name="example_56_hrr11" type="6" refreshedVersion="2" deleted="1" background="1" saveData="1">
    <textPr prompt="0" codePage="850" sourceFile="h:\temp\example_56_hrr.csv" thousands=" " tab="0" comma="1">
      <textFields count="7">
        <textField/>
        <textField/>
        <textField/>
        <textField/>
        <textField/>
        <textField/>
        <textField/>
      </textFields>
    </textPr>
  </connection>
  <connection id="782" xr16:uid="{00000000-0015-0000-FFFF-FFFF9E050000}" name="example_56_hrr12" type="6" refreshedVersion="2" deleted="1" background="1" saveData="1">
    <textPr prompt="0" codePage="850" sourceFile="h:\temp\example_56_hrr.csv" thousands=" " tab="0" comma="1">
      <textFields count="7">
        <textField/>
        <textField/>
        <textField/>
        <textField/>
        <textField/>
        <textField/>
        <textField/>
      </textFields>
    </textPr>
  </connection>
  <connection id="783" xr16:uid="{00000000-0015-0000-FFFF-FFFF9F050000}" name="example_56_hrr2" type="6" refreshedVersion="2" deleted="1" background="1" saveData="1">
    <textPr prompt="0" codePage="850" sourceFile="h:\temp\example_56_hrr.csv" thousands=" " tab="0" comma="1">
      <textFields count="7">
        <textField/>
        <textField/>
        <textField/>
        <textField/>
        <textField/>
        <textField/>
        <textField/>
      </textFields>
    </textPr>
  </connection>
  <connection id="784" xr16:uid="{00000000-0015-0000-FFFF-FFFFA0050000}" name="example_56_hrr3" type="6" refreshedVersion="2" deleted="1" background="1" saveData="1">
    <textPr prompt="0" codePage="850" sourceFile="h:\temp\example_56_hrr.csv" thousands=" " tab="0" comma="1">
      <textFields count="7">
        <textField/>
        <textField/>
        <textField/>
        <textField/>
        <textField/>
        <textField/>
        <textField/>
      </textFields>
    </textPr>
  </connection>
  <connection id="785" xr16:uid="{00000000-0015-0000-FFFF-FFFFA6050000}" name="example_56_hrr9" type="6" refreshedVersion="2" deleted="1" background="1" saveData="1">
    <textPr prompt="0" codePage="850" sourceFile="h:\temp\example_56_hrr.csv" thousands=" " tab="0" comma="1">
      <textFields count="7">
        <textField/>
        <textField/>
        <textField/>
        <textField/>
        <textField/>
        <textField/>
        <textField/>
      </textFields>
    </textPr>
  </connection>
  <connection id="786" xr16:uid="{00000000-0015-0000-FFFF-FFFFA8050000}" name="example_57_hrr" type="6" refreshedVersion="2" deleted="1" background="1" saveData="1">
    <textPr prompt="0" codePage="850" sourceFile="h:\temp\example_57_hrr.csv" thousands=" " tab="0" comma="1">
      <textFields count="7">
        <textField/>
        <textField/>
        <textField/>
        <textField/>
        <textField/>
        <textField/>
        <textField/>
      </textFields>
    </textPr>
  </connection>
  <connection id="787" xr16:uid="{00000000-0015-0000-FFFF-FFFFA9050000}" name="example_57_hrr1" type="6" refreshedVersion="2" deleted="1" background="1" saveData="1">
    <textPr prompt="0" codePage="850" sourceFile="h:\temp\example_57_hrr.csv" thousands=" " tab="0" comma="1">
      <textFields count="7">
        <textField/>
        <textField/>
        <textField/>
        <textField/>
        <textField/>
        <textField/>
        <textField/>
      </textFields>
    </textPr>
  </connection>
  <connection id="788" xr16:uid="{00000000-0015-0000-FFFF-FFFFAA050000}" name="example_57_hrr10" type="6" refreshedVersion="2" deleted="1" background="1" saveData="1">
    <textPr prompt="0" codePage="850" sourceFile="h:\temp\example_57_hrr.csv" thousands=" " tab="0" comma="1">
      <textFields count="7">
        <textField/>
        <textField/>
        <textField/>
        <textField/>
        <textField/>
        <textField/>
        <textField/>
      </textFields>
    </textPr>
  </connection>
  <connection id="789" xr16:uid="{00000000-0015-0000-FFFF-FFFFAB050000}" name="example_57_hrr11" type="6" refreshedVersion="2" deleted="1" background="1" saveData="1">
    <textPr prompt="0" codePage="850" sourceFile="h:\temp\example_57_hrr.csv" thousands=" " tab="0" comma="1">
      <textFields count="7">
        <textField/>
        <textField/>
        <textField/>
        <textField/>
        <textField/>
        <textField/>
        <textField/>
      </textFields>
    </textPr>
  </connection>
  <connection id="790" xr16:uid="{00000000-0015-0000-FFFF-FFFFAC050000}" name="example_57_hrr12" type="6" refreshedVersion="2" deleted="1" background="1" saveData="1">
    <textPr prompt="0" codePage="850" sourceFile="h:\temp\example_57_hrr.csv" thousands=" " tab="0" comma="1">
      <textFields count="7">
        <textField/>
        <textField/>
        <textField/>
        <textField/>
        <textField/>
        <textField/>
        <textField/>
      </textFields>
    </textPr>
  </connection>
  <connection id="791" xr16:uid="{00000000-0015-0000-FFFF-FFFFAD050000}" name="example_57_hrr2" type="6" refreshedVersion="2" deleted="1" background="1" saveData="1">
    <textPr prompt="0" codePage="850" sourceFile="h:\temp\example_57_hrr.csv" thousands=" " tab="0" comma="1">
      <textFields count="7">
        <textField/>
        <textField/>
        <textField/>
        <textField/>
        <textField/>
        <textField/>
        <textField/>
      </textFields>
    </textPr>
  </connection>
  <connection id="792" xr16:uid="{00000000-0015-0000-FFFF-FFFFAE050000}" name="example_57_hrr3" type="6" refreshedVersion="2" deleted="1" background="1" saveData="1">
    <textPr prompt="0" codePage="850" sourceFile="h:\temp\example_57_hrr.csv" thousands=" " tab="0" comma="1">
      <textFields count="7">
        <textField/>
        <textField/>
        <textField/>
        <textField/>
        <textField/>
        <textField/>
        <textField/>
      </textFields>
    </textPr>
  </connection>
  <connection id="793" xr16:uid="{00000000-0015-0000-FFFF-FFFFB4050000}" name="example_57_hrr9" type="6" refreshedVersion="2" deleted="1" background="1" saveData="1">
    <textPr prompt="0" codePage="850" sourceFile="h:\temp\example_57_hrr.csv" thousands=" " tab="0" comma="1">
      <textFields count="7">
        <textField/>
        <textField/>
        <textField/>
        <textField/>
        <textField/>
        <textField/>
        <textField/>
      </textFields>
    </textPr>
  </connection>
  <connection id="794" xr16:uid="{00000000-0015-0000-FFFF-FFFFB6050000}" name="example_58_hrr" type="6" refreshedVersion="2" deleted="1" background="1" saveData="1">
    <textPr prompt="0" codePage="850" sourceFile="h:\temp\example_58_hrr.csv" thousands=" " tab="0" comma="1">
      <textFields count="7">
        <textField/>
        <textField/>
        <textField/>
        <textField/>
        <textField/>
        <textField/>
        <textField/>
      </textFields>
    </textPr>
  </connection>
  <connection id="795" xr16:uid="{00000000-0015-0000-FFFF-FFFFB7050000}" name="example_58_hrr1" type="6" refreshedVersion="2" deleted="1" background="1" saveData="1">
    <textPr prompt="0" codePage="850" sourceFile="h:\temp\example_58_hrr.csv" thousands=" " tab="0" comma="1">
      <textFields count="7">
        <textField/>
        <textField/>
        <textField/>
        <textField/>
        <textField/>
        <textField/>
        <textField/>
      </textFields>
    </textPr>
  </connection>
  <connection id="796" xr16:uid="{00000000-0015-0000-FFFF-FFFFB8050000}" name="example_58_hrr10" type="6" refreshedVersion="2" deleted="1" background="1" saveData="1">
    <textPr prompt="0" codePage="850" sourceFile="h:\temp\example_58_hrr.csv" thousands=" " tab="0" comma="1">
      <textFields count="7">
        <textField/>
        <textField/>
        <textField/>
        <textField/>
        <textField/>
        <textField/>
        <textField/>
      </textFields>
    </textPr>
  </connection>
  <connection id="797" xr16:uid="{00000000-0015-0000-FFFF-FFFFB9050000}" name="example_58_hrr11" type="6" refreshedVersion="2" deleted="1" background="1" saveData="1">
    <textPr prompt="0" codePage="850" sourceFile="h:\temp\example_58_hrr.csv" thousands=" " tab="0" comma="1">
      <textFields count="7">
        <textField/>
        <textField/>
        <textField/>
        <textField/>
        <textField/>
        <textField/>
        <textField/>
      </textFields>
    </textPr>
  </connection>
  <connection id="798" xr16:uid="{00000000-0015-0000-FFFF-FFFFBA050000}" name="example_58_hrr12" type="6" refreshedVersion="2" deleted="1" background="1" saveData="1">
    <textPr prompt="0" codePage="850" sourceFile="h:\temp\example_58_hrr.csv" thousands=" " tab="0" comma="1">
      <textFields count="7">
        <textField/>
        <textField/>
        <textField/>
        <textField/>
        <textField/>
        <textField/>
        <textField/>
      </textFields>
    </textPr>
  </connection>
  <connection id="799" xr16:uid="{00000000-0015-0000-FFFF-FFFFBB050000}" name="example_58_hrr2" type="6" refreshedVersion="2" deleted="1" background="1" saveData="1">
    <textPr prompt="0" codePage="850" sourceFile="h:\temp\example_58_hrr.csv" thousands=" " tab="0" comma="1">
      <textFields count="7">
        <textField/>
        <textField/>
        <textField/>
        <textField/>
        <textField/>
        <textField/>
        <textField/>
      </textFields>
    </textPr>
  </connection>
  <connection id="800" xr16:uid="{00000000-0015-0000-FFFF-FFFFBC050000}" name="example_58_hrr3" type="6" refreshedVersion="2" deleted="1" background="1" saveData="1">
    <textPr prompt="0" codePage="850" sourceFile="h:\temp\example_58_hrr.csv" thousands=" " tab="0" comma="1">
      <textFields count="7">
        <textField/>
        <textField/>
        <textField/>
        <textField/>
        <textField/>
        <textField/>
        <textField/>
      </textFields>
    </textPr>
  </connection>
  <connection id="801" xr16:uid="{00000000-0015-0000-FFFF-FFFFC2050000}" name="example_58_hrr9" type="6" refreshedVersion="2" deleted="1" background="1" saveData="1">
    <textPr prompt="0" codePage="850" sourceFile="h:\temp\example_58_hrr.csv" thousands=" " tab="0" comma="1">
      <textFields count="7">
        <textField/>
        <textField/>
        <textField/>
        <textField/>
        <textField/>
        <textField/>
        <textField/>
      </textFields>
    </textPr>
  </connection>
  <connection id="802" xr16:uid="{00000000-0015-0000-FFFF-FFFFC4050000}" name="example_59_hrr" type="6" refreshedVersion="2" deleted="1" background="1" saveData="1">
    <textPr prompt="0" codePage="850" sourceFile="h:\temp\example_59_hrr.csv" thousands=" " tab="0" comma="1">
      <textFields count="7">
        <textField/>
        <textField/>
        <textField/>
        <textField/>
        <textField/>
        <textField/>
        <textField/>
      </textFields>
    </textPr>
  </connection>
  <connection id="803" xr16:uid="{00000000-0015-0000-FFFF-FFFFC5050000}" name="example_59_hrr1" type="6" refreshedVersion="2" deleted="1" background="1" saveData="1">
    <textPr prompt="0" codePage="850" sourceFile="h:\temp\example_59_hrr.csv" thousands=" " tab="0" comma="1">
      <textFields count="7">
        <textField/>
        <textField/>
        <textField/>
        <textField/>
        <textField/>
        <textField/>
        <textField/>
      </textFields>
    </textPr>
  </connection>
  <connection id="804" xr16:uid="{00000000-0015-0000-FFFF-FFFFC6050000}" name="example_59_hrr10" type="6" refreshedVersion="2" deleted="1" background="1" saveData="1">
    <textPr prompt="0" codePage="850" sourceFile="h:\temp\example_59_hrr.csv" thousands=" " tab="0" comma="1">
      <textFields count="7">
        <textField/>
        <textField/>
        <textField/>
        <textField/>
        <textField/>
        <textField/>
        <textField/>
      </textFields>
    </textPr>
  </connection>
  <connection id="805" xr16:uid="{00000000-0015-0000-FFFF-FFFFC7050000}" name="example_59_hrr11" type="6" refreshedVersion="2" deleted="1" background="1" saveData="1">
    <textPr prompt="0" codePage="850" sourceFile="h:\temp\example_59_hrr.csv" thousands=" " tab="0" comma="1">
      <textFields count="7">
        <textField/>
        <textField/>
        <textField/>
        <textField/>
        <textField/>
        <textField/>
        <textField/>
      </textFields>
    </textPr>
  </connection>
  <connection id="806" xr16:uid="{00000000-0015-0000-FFFF-FFFFC8050000}" name="example_59_hrr12" type="6" refreshedVersion="2" deleted="1" background="1" saveData="1">
    <textPr prompt="0" codePage="850" sourceFile="h:\temp\example_59_hrr.csv" thousands=" " tab="0" comma="1">
      <textFields count="7">
        <textField/>
        <textField/>
        <textField/>
        <textField/>
        <textField/>
        <textField/>
        <textField/>
      </textFields>
    </textPr>
  </connection>
  <connection id="807" xr16:uid="{00000000-0015-0000-FFFF-FFFFC9050000}" name="example_59_hrr2" type="6" refreshedVersion="2" deleted="1" background="1" saveData="1">
    <textPr prompt="0" codePage="850" sourceFile="h:\temp\example_59_hrr.csv" thousands=" " tab="0" comma="1">
      <textFields count="7">
        <textField/>
        <textField/>
        <textField/>
        <textField/>
        <textField/>
        <textField/>
        <textField/>
      </textFields>
    </textPr>
  </connection>
  <connection id="808" xr16:uid="{00000000-0015-0000-FFFF-FFFFCA050000}" name="example_59_hrr3" type="6" refreshedVersion="2" deleted="1" background="1" saveData="1">
    <textPr prompt="0" codePage="850" sourceFile="h:\temp\example_59_hrr.csv" thousands=" " tab="0" comma="1">
      <textFields count="7">
        <textField/>
        <textField/>
        <textField/>
        <textField/>
        <textField/>
        <textField/>
        <textField/>
      </textFields>
    </textPr>
  </connection>
  <connection id="809" xr16:uid="{00000000-0015-0000-FFFF-FFFFD0050000}" name="example_59_hrr9" type="6" refreshedVersion="2" deleted="1" background="1" saveData="1">
    <textPr prompt="0" codePage="850" sourceFile="h:\temp\example_59_hrr.csv" thousands=" " tab="0" comma="1">
      <textFields count="7">
        <textField/>
        <textField/>
        <textField/>
        <textField/>
        <textField/>
        <textField/>
        <textField/>
      </textFields>
    </textPr>
  </connection>
  <connection id="810" xr16:uid="{00000000-0015-0000-FFFF-FFFFD2050000}" name="example_6_hrr" type="6" refreshedVersion="2" deleted="1" background="1" saveData="1">
    <textPr prompt="0" codePage="850" sourceFile="h:\temp\example_6_hrr.csv" thousands=" " tab="0" comma="1">
      <textFields count="7">
        <textField/>
        <textField/>
        <textField/>
        <textField/>
        <textField/>
        <textField/>
        <textField/>
      </textFields>
    </textPr>
  </connection>
  <connection id="811" xr16:uid="{00000000-0015-0000-FFFF-FFFFD3050000}" name="example_6_hrr1" type="6" refreshedVersion="2" deleted="1" background="1" saveData="1">
    <textPr prompt="0" codePage="850" sourceFile="h:\temp\example_6_hrr.csv" thousands=" " tab="0" comma="1">
      <textFields count="7">
        <textField/>
        <textField/>
        <textField/>
        <textField/>
        <textField/>
        <textField/>
        <textField/>
      </textFields>
    </textPr>
  </connection>
  <connection id="812" xr16:uid="{00000000-0015-0000-FFFF-FFFFD4050000}" name="example_6_hrr10" type="6" refreshedVersion="2" deleted="1" background="1" saveData="1">
    <textPr prompt="0" codePage="850" sourceFile="h:\temp\example_6_hrr.csv" thousands=" " tab="0" comma="1">
      <textFields count="7">
        <textField/>
        <textField/>
        <textField/>
        <textField/>
        <textField/>
        <textField/>
        <textField/>
      </textFields>
    </textPr>
  </connection>
  <connection id="813" xr16:uid="{00000000-0015-0000-FFFF-FFFFD5050000}" name="example_6_hrr11" type="6" refreshedVersion="2" deleted="1" background="1" saveData="1">
    <textPr prompt="0" codePage="850" sourceFile="h:\temp\example_6_hrr.csv" thousands=" " tab="0" comma="1">
      <textFields count="7">
        <textField/>
        <textField/>
        <textField/>
        <textField/>
        <textField/>
        <textField/>
        <textField/>
      </textFields>
    </textPr>
  </connection>
  <connection id="814" xr16:uid="{00000000-0015-0000-FFFF-FFFFD6050000}" name="example_6_hrr12" type="6" refreshedVersion="2" deleted="1" background="1" saveData="1">
    <textPr prompt="0" codePage="850" sourceFile="h:\temp\example_6_hrr.csv" thousands=" " tab="0" comma="1">
      <textFields count="7">
        <textField/>
        <textField/>
        <textField/>
        <textField/>
        <textField/>
        <textField/>
        <textField/>
      </textFields>
    </textPr>
  </connection>
  <connection id="815" xr16:uid="{00000000-0015-0000-FFFF-FFFFDE050000}" name="example_6_hrr2" type="6" refreshedVersion="2" deleted="1" background="1" saveData="1">
    <textPr prompt="0" codePage="850" sourceFile="h:\temp\example_6_hrr.csv" thousands=" " tab="0" comma="1">
      <textFields count="7">
        <textField/>
        <textField/>
        <textField/>
        <textField/>
        <textField/>
        <textField/>
        <textField/>
      </textFields>
    </textPr>
  </connection>
  <connection id="816" xr16:uid="{00000000-0015-0000-FFFF-FFFFE6050000}" name="example_6_hrr27" type="6" refreshedVersion="2" deleted="1" background="1" saveData="1">
    <textPr prompt="0" codePage="850" sourceFile="h:\temp\example_6_hrr.csv" thousands=" " tab="0" comma="1">
      <textFields count="7">
        <textField/>
        <textField/>
        <textField/>
        <textField/>
        <textField/>
        <textField/>
        <textField/>
      </textFields>
    </textPr>
  </connection>
  <connection id="817" xr16:uid="{00000000-0015-0000-FFFF-FFFFE7050000}" name="example_6_hrr28" type="6" refreshedVersion="2" deleted="1" background="1" saveData="1">
    <textPr prompt="0" codePage="850" sourceFile="h:\temp\example_6_hrr.csv" thousands=" " tab="0" comma="1">
      <textFields count="7">
        <textField/>
        <textField/>
        <textField/>
        <textField/>
        <textField/>
        <textField/>
        <textField/>
      </textFields>
    </textPr>
  </connection>
  <connection id="818" xr16:uid="{00000000-0015-0000-FFFF-FFFFE8050000}" name="example_6_hrr29" type="6" refreshedVersion="2" deleted="1" background="1" saveData="1">
    <textPr prompt="0" codePage="850" sourceFile="h:\temp\example_6_hrr.csv" thousands=" " tab="0" comma="1">
      <textFields count="7">
        <textField/>
        <textField/>
        <textField/>
        <textField/>
        <textField/>
        <textField/>
        <textField/>
      </textFields>
    </textPr>
  </connection>
  <connection id="819" xr16:uid="{00000000-0015-0000-FFFF-FFFFE9050000}" name="example_6_hrr3" type="6" refreshedVersion="2" deleted="1" background="1" saveData="1">
    <textPr prompt="0" codePage="850" sourceFile="h:\temp\example_6_hrr.csv" thousands=" " tab="0" comma="1">
      <textFields count="7">
        <textField/>
        <textField/>
        <textField/>
        <textField/>
        <textField/>
        <textField/>
        <textField/>
      </textFields>
    </textPr>
  </connection>
  <connection id="820" xr16:uid="{00000000-0015-0000-FFFF-FFFFEA050000}" name="example_6_hrr30" type="6" refreshedVersion="2" deleted="1" background="1" saveData="1">
    <textPr prompt="0" codePage="850" sourceFile="h:\temp\example_6_hrr.csv" thousands=" " tab="0" comma="1">
      <textFields count="7">
        <textField/>
        <textField/>
        <textField/>
        <textField/>
        <textField/>
        <textField/>
        <textField/>
      </textFields>
    </textPr>
  </connection>
  <connection id="821" xr16:uid="{00000000-0015-0000-FFFF-FFFFEB050000}" name="example_6_hrr31" type="6" refreshedVersion="2" deleted="1" background="1" saveData="1">
    <textPr prompt="0" codePage="850" sourceFile="h:\temp\example_6_hrr.csv" thousands=" " tab="0" comma="1">
      <textFields count="7">
        <textField/>
        <textField/>
        <textField/>
        <textField/>
        <textField/>
        <textField/>
        <textField/>
      </textFields>
    </textPr>
  </connection>
  <connection id="822" xr16:uid="{00000000-0015-0000-FFFF-FFFFEC050000}" name="example_6_hrr32" type="6" refreshedVersion="2" deleted="1" background="1" saveData="1">
    <textPr prompt="0" codePage="850" sourceFile="h:\temp\example_6_hrr.csv" thousands=" " tab="0" comma="1">
      <textFields count="7">
        <textField/>
        <textField/>
        <textField/>
        <textField/>
        <textField/>
        <textField/>
        <textField/>
      </textFields>
    </textPr>
  </connection>
  <connection id="823" xr16:uid="{00000000-0015-0000-FFFF-FFFFED050000}" name="example_6_hrr33" type="6" refreshedVersion="2" deleted="1" background="1" saveData="1">
    <textPr prompt="0" codePage="850" sourceFile="h:\temp\example_6_hrr.csv" thousands=" " tab="0" comma="1">
      <textFields count="7">
        <textField/>
        <textField/>
        <textField/>
        <textField/>
        <textField/>
        <textField/>
        <textField/>
      </textFields>
    </textPr>
  </connection>
  <connection id="824" xr16:uid="{00000000-0015-0000-FFFF-FFFFEE050000}" name="example_6_hrr34" type="6" refreshedVersion="2" deleted="1" background="1" saveData="1">
    <textPr prompt="0" codePage="850" sourceFile="h:\temp\example_6_hrr.csv" thousands=" " tab="0" comma="1">
      <textFields count="7">
        <textField/>
        <textField/>
        <textField/>
        <textField/>
        <textField/>
        <textField/>
        <textField/>
      </textFields>
    </textPr>
  </connection>
  <connection id="825" xr16:uid="{00000000-0015-0000-FFFF-FFFFEF050000}" name="example_6_hrr35" type="6" refreshedVersion="2" deleted="1" background="1" saveData="1">
    <textPr prompt="0" codePage="850" sourceFile="h:\temp\example_6_hrr.csv" thousands=" " tab="0" comma="1">
      <textFields count="7">
        <textField/>
        <textField/>
        <textField/>
        <textField/>
        <textField/>
        <textField/>
        <textField/>
      </textFields>
    </textPr>
  </connection>
  <connection id="826" xr16:uid="{00000000-0015-0000-FFFF-FFFFF0050000}" name="example_6_hrr36" type="6" refreshedVersion="2" deleted="1" background="1" saveData="1">
    <textPr prompt="0" codePage="850" sourceFile="h:\temp\example_6_hrr.csv" thousands=" " tab="0" comma="1">
      <textFields count="7">
        <textField/>
        <textField/>
        <textField/>
        <textField/>
        <textField/>
        <textField/>
        <textField/>
      </textFields>
    </textPr>
  </connection>
  <connection id="827" xr16:uid="{00000000-0015-0000-FFFF-FFFFF1050000}" name="example_6_hrr37" type="6" refreshedVersion="2" deleted="1" background="1" saveData="1">
    <textPr prompt="0" codePage="850" sourceFile="h:\temp\example_6_hrr.csv" thousands=" " tab="0" comma="1">
      <textFields count="7">
        <textField/>
        <textField/>
        <textField/>
        <textField/>
        <textField/>
        <textField/>
        <textField/>
      </textFields>
    </textPr>
  </connection>
  <connection id="828" xr16:uid="{00000000-0015-0000-FFFF-FFFFF2050000}" name="example_6_hrr38" type="6" refreshedVersion="2" deleted="1" background="1" saveData="1">
    <textPr prompt="0" codePage="850" sourceFile="h:\temp\example_6_hrr.csv" thousands=" " tab="0" comma="1">
      <textFields count="7">
        <textField/>
        <textField/>
        <textField/>
        <textField/>
        <textField/>
        <textField/>
        <textField/>
      </textFields>
    </textPr>
  </connection>
  <connection id="829" xr16:uid="{00000000-0015-0000-FFFF-FFFFF3050000}" name="example_6_hrr39" type="6" refreshedVersion="2" deleted="1" background="1" saveData="1">
    <textPr prompt="0" codePage="850" sourceFile="h:\temp\example_6_hrr.csv" thousands=" " tab="0" comma="1">
      <textFields count="7">
        <textField/>
        <textField/>
        <textField/>
        <textField/>
        <textField/>
        <textField/>
        <textField/>
      </textFields>
    </textPr>
  </connection>
  <connection id="830" xr16:uid="{00000000-0015-0000-FFFF-FFFFF4050000}" name="example_6_hrr4" type="6" refreshedVersion="2" deleted="1" background="1" saveData="1">
    <textPr prompt="0" codePage="850" sourceFile="h:\temp\example_6_hrr.csv" thousands=" " tab="0" comma="1">
      <textFields count="7">
        <textField/>
        <textField/>
        <textField/>
        <textField/>
        <textField/>
        <textField/>
        <textField/>
      </textFields>
    </textPr>
  </connection>
  <connection id="831" xr16:uid="{00000000-0015-0000-FFFF-FFFFF5050000}" name="example_6_hrr5" type="6" refreshedVersion="2" deleted="1" background="1" saveData="1">
    <textPr prompt="0" codePage="850" sourceFile="h:\temp\example_6_hrr.csv" thousands=" " tab="0" comma="1">
      <textFields count="7">
        <textField/>
        <textField/>
        <textField/>
        <textField/>
        <textField/>
        <textField/>
        <textField/>
      </textFields>
    </textPr>
  </connection>
  <connection id="832" xr16:uid="{00000000-0015-0000-FFFF-FFFFF6050000}" name="example_6_hrr6" type="6" refreshedVersion="2" deleted="1" background="1" saveData="1">
    <textPr prompt="0" codePage="850" sourceFile="h:\temp\example_6_hrr.csv" thousands=" " tab="0" comma="1">
      <textFields count="7">
        <textField/>
        <textField/>
        <textField/>
        <textField/>
        <textField/>
        <textField/>
        <textField/>
      </textFields>
    </textPr>
  </connection>
  <connection id="833" xr16:uid="{00000000-0015-0000-FFFF-FFFFF7050000}" name="example_6_hrr7" type="6" refreshedVersion="2" deleted="1" background="1" saveData="1">
    <textPr prompt="0" codePage="850" sourceFile="h:\temp\example_6_hrr.csv" thousands=" " tab="0" comma="1">
      <textFields count="7">
        <textField/>
        <textField/>
        <textField/>
        <textField/>
        <textField/>
        <textField/>
        <textField/>
      </textFields>
    </textPr>
  </connection>
  <connection id="834" xr16:uid="{00000000-0015-0000-FFFF-FFFFF8050000}" name="example_6_hrr8" type="6" refreshedVersion="2" deleted="1" background="1" saveData="1">
    <textPr prompt="0" codePage="850" sourceFile="h:\temp\example_6_hrr.csv" thousands=" " tab="0" comma="1">
      <textFields count="7">
        <textField/>
        <textField/>
        <textField/>
        <textField/>
        <textField/>
        <textField/>
        <textField/>
      </textFields>
    </textPr>
  </connection>
  <connection id="835" xr16:uid="{00000000-0015-0000-FFFF-FFFFF9050000}" name="example_6_hrr9" type="6" refreshedVersion="2" deleted="1" background="1" saveData="1">
    <textPr prompt="0" codePage="850" sourceFile="h:\temp\example_6_hrr.csv" thousands=" " tab="0" comma="1">
      <textFields count="7">
        <textField/>
        <textField/>
        <textField/>
        <textField/>
        <textField/>
        <textField/>
        <textField/>
      </textFields>
    </textPr>
  </connection>
  <connection id="836" xr16:uid="{00000000-0015-0000-FFFF-FFFFFB050000}" name="example_60_hrr" type="6" refreshedVersion="2" deleted="1" background="1" saveData="1">
    <textPr prompt="0" codePage="850" sourceFile="h:\temp\example_60_hrr.csv" thousands=" " tab="0" comma="1">
      <textFields count="7">
        <textField/>
        <textField/>
        <textField/>
        <textField/>
        <textField/>
        <textField/>
        <textField/>
      </textFields>
    </textPr>
  </connection>
  <connection id="837" xr16:uid="{00000000-0015-0000-FFFF-FFFFFC050000}" name="example_60_hrr1" type="6" refreshedVersion="2" deleted="1" background="1" saveData="1">
    <textPr prompt="0" codePage="850" sourceFile="h:\temp\example_60_hrr.csv" thousands=" " tab="0" comma="1">
      <textFields count="7">
        <textField/>
        <textField/>
        <textField/>
        <textField/>
        <textField/>
        <textField/>
        <textField/>
      </textFields>
    </textPr>
  </connection>
  <connection id="838" xr16:uid="{00000000-0015-0000-FFFF-FFFFFD050000}" name="example_60_hrr10" type="6" refreshedVersion="2" deleted="1" background="1" saveData="1">
    <textPr prompt="0" codePage="850" sourceFile="h:\temp\example_60_hrr.csv" thousands=" " tab="0" comma="1">
      <textFields count="7">
        <textField/>
        <textField/>
        <textField/>
        <textField/>
        <textField/>
        <textField/>
        <textField/>
      </textFields>
    </textPr>
  </connection>
  <connection id="839" xr16:uid="{00000000-0015-0000-FFFF-FFFFFE050000}" name="example_60_hrr11" type="6" refreshedVersion="2" deleted="1" background="1" saveData="1">
    <textPr prompt="0" codePage="850" sourceFile="h:\temp\example_60_hrr.csv" thousands=" " tab="0" comma="1">
      <textFields count="7">
        <textField/>
        <textField/>
        <textField/>
        <textField/>
        <textField/>
        <textField/>
        <textField/>
      </textFields>
    </textPr>
  </connection>
  <connection id="840" xr16:uid="{00000000-0015-0000-FFFF-FFFFFF050000}" name="example_60_hrr12" type="6" refreshedVersion="2" deleted="1" background="1" saveData="1">
    <textPr prompt="0" codePage="850" sourceFile="h:\temp\example_60_hrr.csv" thousands=" " tab="0" comma="1">
      <textFields count="7">
        <textField/>
        <textField/>
        <textField/>
        <textField/>
        <textField/>
        <textField/>
        <textField/>
      </textFields>
    </textPr>
  </connection>
  <connection id="841" xr16:uid="{00000000-0015-0000-FFFF-FFFF00060000}" name="example_60_hrr2" type="6" refreshedVersion="2" deleted="1" background="1" saveData="1">
    <textPr prompt="0" codePage="850" sourceFile="h:\temp\example_60_hrr.csv" thousands=" " tab="0" comma="1">
      <textFields count="7">
        <textField/>
        <textField/>
        <textField/>
        <textField/>
        <textField/>
        <textField/>
        <textField/>
      </textFields>
    </textPr>
  </connection>
  <connection id="842" xr16:uid="{00000000-0015-0000-FFFF-FFFF01060000}" name="example_60_hrr3" type="6" refreshedVersion="2" deleted="1" background="1" saveData="1">
    <textPr prompt="0" codePage="850" sourceFile="h:\temp\example_60_hrr.csv" thousands=" " tab="0" comma="1">
      <textFields count="7">
        <textField/>
        <textField/>
        <textField/>
        <textField/>
        <textField/>
        <textField/>
        <textField/>
      </textFields>
    </textPr>
  </connection>
  <connection id="843" xr16:uid="{00000000-0015-0000-FFFF-FFFF07060000}" name="example_60_hrr9" type="6" refreshedVersion="2" deleted="1" background="1" saveData="1">
    <textPr prompt="0" codePage="850" sourceFile="h:\temp\example_60_hrr.csv" thousands=" " tab="0" comma="1">
      <textFields count="7">
        <textField/>
        <textField/>
        <textField/>
        <textField/>
        <textField/>
        <textField/>
        <textField/>
      </textFields>
    </textPr>
  </connection>
  <connection id="844" xr16:uid="{00000000-0015-0000-FFFF-FFFF09060000}" name="example_61_hrr" type="6" refreshedVersion="2" deleted="1" background="1" saveData="1">
    <textPr prompt="0" codePage="850" sourceFile="h:\temp\example_61_hrr.csv" thousands=" " tab="0" comma="1">
      <textFields count="7">
        <textField/>
        <textField/>
        <textField/>
        <textField/>
        <textField/>
        <textField/>
        <textField/>
      </textFields>
    </textPr>
  </connection>
  <connection id="845" xr16:uid="{00000000-0015-0000-FFFF-FFFF0A060000}" name="example_61_hrr1" type="6" refreshedVersion="2" deleted="1" background="1" saveData="1">
    <textPr prompt="0" codePage="850" sourceFile="h:\temp\example_61_hrr.csv" thousands=" " tab="0" comma="1">
      <textFields count="7">
        <textField/>
        <textField/>
        <textField/>
        <textField/>
        <textField/>
        <textField/>
        <textField/>
      </textFields>
    </textPr>
  </connection>
  <connection id="846" xr16:uid="{00000000-0015-0000-FFFF-FFFF0B060000}" name="example_61_hrr10" type="6" refreshedVersion="2" deleted="1" background="1" saveData="1">
    <textPr prompt="0" codePage="850" sourceFile="h:\temp\example_61_hrr.csv" thousands=" " tab="0" comma="1">
      <textFields count="7">
        <textField/>
        <textField/>
        <textField/>
        <textField/>
        <textField/>
        <textField/>
        <textField/>
      </textFields>
    </textPr>
  </connection>
  <connection id="847" xr16:uid="{00000000-0015-0000-FFFF-FFFF0C060000}" name="example_61_hrr11" type="6" refreshedVersion="2" deleted="1" background="1" saveData="1">
    <textPr prompt="0" codePage="850" sourceFile="h:\temp\example_61_hrr.csv" thousands=" " tab="0" comma="1">
      <textFields count="7">
        <textField/>
        <textField/>
        <textField/>
        <textField/>
        <textField/>
        <textField/>
        <textField/>
      </textFields>
    </textPr>
  </connection>
  <connection id="848" xr16:uid="{00000000-0015-0000-FFFF-FFFF0D060000}" name="example_61_hrr12" type="6" refreshedVersion="2" deleted="1" background="1" saveData="1">
    <textPr prompt="0" codePage="850" sourceFile="h:\temp\example_61_hrr.csv" thousands=" " tab="0" comma="1">
      <textFields count="7">
        <textField/>
        <textField/>
        <textField/>
        <textField/>
        <textField/>
        <textField/>
        <textField/>
      </textFields>
    </textPr>
  </connection>
  <connection id="849" xr16:uid="{00000000-0015-0000-FFFF-FFFF0E060000}" name="example_61_hrr2" type="6" refreshedVersion="2" deleted="1" background="1" saveData="1">
    <textPr prompt="0" codePage="850" sourceFile="h:\temp\example_61_hrr.csv" thousands=" " tab="0" comma="1">
      <textFields count="7">
        <textField/>
        <textField/>
        <textField/>
        <textField/>
        <textField/>
        <textField/>
        <textField/>
      </textFields>
    </textPr>
  </connection>
  <connection id="850" xr16:uid="{00000000-0015-0000-FFFF-FFFF0F060000}" name="example_61_hrr3" type="6" refreshedVersion="2" deleted="1" background="1" saveData="1">
    <textPr prompt="0" codePage="850" sourceFile="h:\temp\example_61_hrr.csv" thousands=" " tab="0" comma="1">
      <textFields count="7">
        <textField/>
        <textField/>
        <textField/>
        <textField/>
        <textField/>
        <textField/>
        <textField/>
      </textFields>
    </textPr>
  </connection>
  <connection id="851" xr16:uid="{00000000-0015-0000-FFFF-FFFF15060000}" name="example_61_hrr9" type="6" refreshedVersion="2" deleted="1" background="1" saveData="1">
    <textPr prompt="0" codePage="850" sourceFile="h:\temp\example_61_hrr.csv" thousands=" " tab="0" comma="1">
      <textFields count="7">
        <textField/>
        <textField/>
        <textField/>
        <textField/>
        <textField/>
        <textField/>
        <textField/>
      </textFields>
    </textPr>
  </connection>
  <connection id="852" xr16:uid="{00000000-0015-0000-FFFF-FFFF17060000}" name="example_62_hrr" type="6" refreshedVersion="2" deleted="1" background="1" saveData="1">
    <textPr prompt="0" codePage="850" sourceFile="h:\temp\example_62_hrr.csv" thousands=" " tab="0" comma="1">
      <textFields count="7">
        <textField/>
        <textField/>
        <textField/>
        <textField/>
        <textField/>
        <textField/>
        <textField/>
      </textFields>
    </textPr>
  </connection>
  <connection id="853" xr16:uid="{00000000-0015-0000-FFFF-FFFF18060000}" name="example_62_hrr1" type="6" refreshedVersion="2" deleted="1" background="1" saveData="1">
    <textPr prompt="0" codePage="850" sourceFile="h:\temp\example_62_hrr.csv" thousands=" " tab="0" comma="1">
      <textFields count="7">
        <textField/>
        <textField/>
        <textField/>
        <textField/>
        <textField/>
        <textField/>
        <textField/>
      </textFields>
    </textPr>
  </connection>
  <connection id="854" xr16:uid="{00000000-0015-0000-FFFF-FFFF19060000}" name="example_62_hrr10" type="6" refreshedVersion="2" deleted="1" background="1" saveData="1">
    <textPr prompt="0" codePage="850" sourceFile="h:\temp\example_62_hrr.csv" thousands=" " tab="0" comma="1">
      <textFields count="7">
        <textField/>
        <textField/>
        <textField/>
        <textField/>
        <textField/>
        <textField/>
        <textField/>
      </textFields>
    </textPr>
  </connection>
  <connection id="855" xr16:uid="{00000000-0015-0000-FFFF-FFFF1A060000}" name="example_62_hrr11" type="6" refreshedVersion="2" deleted="1" background="1" saveData="1">
    <textPr prompt="0" codePage="850" sourceFile="h:\temp\example_62_hrr.csv" thousands=" " tab="0" comma="1">
      <textFields count="7">
        <textField/>
        <textField/>
        <textField/>
        <textField/>
        <textField/>
        <textField/>
        <textField/>
      </textFields>
    </textPr>
  </connection>
  <connection id="856" xr16:uid="{00000000-0015-0000-FFFF-FFFF1B060000}" name="example_62_hrr12" type="6" refreshedVersion="2" deleted="1" background="1" saveData="1">
    <textPr prompt="0" codePage="850" sourceFile="h:\temp\example_62_hrr.csv" thousands=" " tab="0" comma="1">
      <textFields count="7">
        <textField/>
        <textField/>
        <textField/>
        <textField/>
        <textField/>
        <textField/>
        <textField/>
      </textFields>
    </textPr>
  </connection>
  <connection id="857" xr16:uid="{00000000-0015-0000-FFFF-FFFF1C060000}" name="example_62_hrr2" type="6" refreshedVersion="2" deleted="1" background="1" saveData="1">
    <textPr prompt="0" codePage="850" sourceFile="h:\temp\example_62_hrr.csv" thousands=" " tab="0" comma="1">
      <textFields count="7">
        <textField/>
        <textField/>
        <textField/>
        <textField/>
        <textField/>
        <textField/>
        <textField/>
      </textFields>
    </textPr>
  </connection>
  <connection id="858" xr16:uid="{00000000-0015-0000-FFFF-FFFF1D060000}" name="example_62_hrr3" type="6" refreshedVersion="2" deleted="1" background="1" saveData="1">
    <textPr prompt="0" codePage="850" sourceFile="h:\temp\example_62_hrr.csv" thousands=" " tab="0" comma="1">
      <textFields count="7">
        <textField/>
        <textField/>
        <textField/>
        <textField/>
        <textField/>
        <textField/>
        <textField/>
      </textFields>
    </textPr>
  </connection>
  <connection id="859" xr16:uid="{00000000-0015-0000-FFFF-FFFF23060000}" name="example_62_hrr9" type="6" refreshedVersion="2" deleted="1" background="1" saveData="1">
    <textPr prompt="0" codePage="850" sourceFile="h:\temp\example_62_hrr.csv" thousands=" " tab="0" comma="1">
      <textFields count="7">
        <textField/>
        <textField/>
        <textField/>
        <textField/>
        <textField/>
        <textField/>
        <textField/>
      </textFields>
    </textPr>
  </connection>
  <connection id="860" xr16:uid="{00000000-0015-0000-FFFF-FFFF25060000}" name="example_63_hrr" type="6" refreshedVersion="2" deleted="1" background="1" saveData="1">
    <textPr prompt="0" codePage="850" sourceFile="h:\temp\example_63_hrr.csv" thousands=" " tab="0" comma="1">
      <textFields count="7">
        <textField/>
        <textField/>
        <textField/>
        <textField/>
        <textField/>
        <textField/>
        <textField/>
      </textFields>
    </textPr>
  </connection>
  <connection id="861" xr16:uid="{00000000-0015-0000-FFFF-FFFF26060000}" name="example_63_hrr1" type="6" refreshedVersion="2" deleted="1" background="1" saveData="1">
    <textPr prompt="0" codePage="850" sourceFile="h:\temp\example_63_hrr.csv" thousands=" " tab="0" comma="1">
      <textFields count="7">
        <textField/>
        <textField/>
        <textField/>
        <textField/>
        <textField/>
        <textField/>
        <textField/>
      </textFields>
    </textPr>
  </connection>
  <connection id="862" xr16:uid="{00000000-0015-0000-FFFF-FFFF27060000}" name="example_63_hrr10" type="6" refreshedVersion="2" deleted="1" background="1" saveData="1">
    <textPr prompt="0" codePage="850" sourceFile="h:\temp\example_63_hrr.csv" thousands=" " tab="0" comma="1">
      <textFields count="7">
        <textField/>
        <textField/>
        <textField/>
        <textField/>
        <textField/>
        <textField/>
        <textField/>
      </textFields>
    </textPr>
  </connection>
  <connection id="863" xr16:uid="{00000000-0015-0000-FFFF-FFFF28060000}" name="example_63_hrr11" type="6" refreshedVersion="2" deleted="1" background="1" saveData="1">
    <textPr prompt="0" codePage="850" sourceFile="h:\temp\example_63_hrr.csv" thousands=" " tab="0" comma="1">
      <textFields count="7">
        <textField/>
        <textField/>
        <textField/>
        <textField/>
        <textField/>
        <textField/>
        <textField/>
      </textFields>
    </textPr>
  </connection>
  <connection id="864" xr16:uid="{00000000-0015-0000-FFFF-FFFF29060000}" name="example_63_hrr12" type="6" refreshedVersion="2" deleted="1" background="1" saveData="1">
    <textPr prompt="0" codePage="850" sourceFile="h:\temp\example_63_hrr.csv" thousands=" " tab="0" comma="1">
      <textFields count="7">
        <textField/>
        <textField/>
        <textField/>
        <textField/>
        <textField/>
        <textField/>
        <textField/>
      </textFields>
    </textPr>
  </connection>
  <connection id="865" xr16:uid="{00000000-0015-0000-FFFF-FFFF2A060000}" name="example_63_hrr2" type="6" refreshedVersion="2" deleted="1" background="1" saveData="1">
    <textPr prompt="0" codePage="850" sourceFile="h:\temp\example_63_hrr.csv" thousands=" " tab="0" comma="1">
      <textFields count="7">
        <textField/>
        <textField/>
        <textField/>
        <textField/>
        <textField/>
        <textField/>
        <textField/>
      </textFields>
    </textPr>
  </connection>
  <connection id="866" xr16:uid="{00000000-0015-0000-FFFF-FFFF2B060000}" name="example_63_hrr3" type="6" refreshedVersion="2" deleted="1" background="1" saveData="1">
    <textPr prompt="0" codePage="850" sourceFile="h:\temp\example_63_hrr.csv" thousands=" " tab="0" comma="1">
      <textFields count="7">
        <textField/>
        <textField/>
        <textField/>
        <textField/>
        <textField/>
        <textField/>
        <textField/>
      </textFields>
    </textPr>
  </connection>
  <connection id="867" xr16:uid="{00000000-0015-0000-FFFF-FFFF31060000}" name="example_63_hrr9" type="6" refreshedVersion="2" deleted="1" background="1" saveData="1">
    <textPr prompt="0" codePage="850" sourceFile="h:\temp\example_63_hrr.csv" thousands=" " tab="0" comma="1">
      <textFields count="7">
        <textField/>
        <textField/>
        <textField/>
        <textField/>
        <textField/>
        <textField/>
        <textField/>
      </textFields>
    </textPr>
  </connection>
  <connection id="868" xr16:uid="{00000000-0015-0000-FFFF-FFFF33060000}" name="example_64_hrr" type="6" refreshedVersion="2" deleted="1" background="1" saveData="1">
    <textPr prompt="0" codePage="850" sourceFile="h:\temp\example_64_hrr.csv" thousands=" " tab="0" comma="1">
      <textFields count="7">
        <textField/>
        <textField/>
        <textField/>
        <textField/>
        <textField/>
        <textField/>
        <textField/>
      </textFields>
    </textPr>
  </connection>
  <connection id="869" xr16:uid="{00000000-0015-0000-FFFF-FFFF34060000}" name="example_64_hrr1" type="6" refreshedVersion="2" deleted="1" background="1" saveData="1">
    <textPr prompt="0" codePage="850" sourceFile="h:\temp\example_64_hrr.csv" thousands=" " tab="0" comma="1">
      <textFields count="7">
        <textField/>
        <textField/>
        <textField/>
        <textField/>
        <textField/>
        <textField/>
        <textField/>
      </textFields>
    </textPr>
  </connection>
  <connection id="870" xr16:uid="{00000000-0015-0000-FFFF-FFFF35060000}" name="example_64_hrr10" type="6" refreshedVersion="2" deleted="1" background="1" saveData="1">
    <textPr prompt="0" codePage="850" sourceFile="h:\temp\example_64_hrr.csv" thousands=" " tab="0" comma="1">
      <textFields count="7">
        <textField/>
        <textField/>
        <textField/>
        <textField/>
        <textField/>
        <textField/>
        <textField/>
      </textFields>
    </textPr>
  </connection>
  <connection id="871" xr16:uid="{00000000-0015-0000-FFFF-FFFF36060000}" name="example_64_hrr11" type="6" refreshedVersion="2" deleted="1" background="1" saveData="1">
    <textPr prompt="0" codePage="850" sourceFile="h:\temp\example_64_hrr.csv" thousands=" " tab="0" comma="1">
      <textFields count="7">
        <textField/>
        <textField/>
        <textField/>
        <textField/>
        <textField/>
        <textField/>
        <textField/>
      </textFields>
    </textPr>
  </connection>
  <connection id="872" xr16:uid="{00000000-0015-0000-FFFF-FFFF37060000}" name="example_64_hrr12" type="6" refreshedVersion="2" deleted="1" background="1" saveData="1">
    <textPr prompt="0" codePage="850" sourceFile="h:\temp\example_64_hrr.csv" thousands=" " tab="0" comma="1">
      <textFields count="7">
        <textField/>
        <textField/>
        <textField/>
        <textField/>
        <textField/>
        <textField/>
        <textField/>
      </textFields>
    </textPr>
  </connection>
  <connection id="873" xr16:uid="{00000000-0015-0000-FFFF-FFFF38060000}" name="example_64_hrr2" type="6" refreshedVersion="2" deleted="1" background="1" saveData="1">
    <textPr prompt="0" codePage="850" sourceFile="h:\temp\example_64_hrr.csv" thousands=" " tab="0" comma="1">
      <textFields count="7">
        <textField/>
        <textField/>
        <textField/>
        <textField/>
        <textField/>
        <textField/>
        <textField/>
      </textFields>
    </textPr>
  </connection>
  <connection id="874" xr16:uid="{00000000-0015-0000-FFFF-FFFF39060000}" name="example_64_hrr3" type="6" refreshedVersion="2" deleted="1" background="1" saveData="1">
    <textPr prompt="0" codePage="850" sourceFile="h:\temp\example_64_hrr.csv" thousands=" " tab="0" comma="1">
      <textFields count="7">
        <textField/>
        <textField/>
        <textField/>
        <textField/>
        <textField/>
        <textField/>
        <textField/>
      </textFields>
    </textPr>
  </connection>
  <connection id="875" xr16:uid="{00000000-0015-0000-FFFF-FFFF3F060000}" name="example_64_hrr9" type="6" refreshedVersion="2" deleted="1" background="1" saveData="1">
    <textPr prompt="0" codePage="850" sourceFile="h:\temp\example_64_hrr.csv" thousands=" " tab="0" comma="1">
      <textFields count="7">
        <textField/>
        <textField/>
        <textField/>
        <textField/>
        <textField/>
        <textField/>
        <textField/>
      </textFields>
    </textPr>
  </connection>
  <connection id="876" xr16:uid="{00000000-0015-0000-FFFF-FFFF41060000}" name="example_65_hrr" type="6" refreshedVersion="2" deleted="1" background="1" saveData="1">
    <textPr prompt="0" codePage="850" sourceFile="h:\temp\example_65_hrr.csv" thousands=" " tab="0" comma="1">
      <textFields count="7">
        <textField/>
        <textField/>
        <textField/>
        <textField/>
        <textField/>
        <textField/>
        <textField/>
      </textFields>
    </textPr>
  </connection>
  <connection id="877" xr16:uid="{00000000-0015-0000-FFFF-FFFF42060000}" name="example_65_hrr1" type="6" refreshedVersion="2" deleted="1" background="1" saveData="1">
    <textPr prompt="0" codePage="850" sourceFile="h:\temp\example_65_hrr.csv" thousands=" " tab="0" comma="1">
      <textFields count="7">
        <textField/>
        <textField/>
        <textField/>
        <textField/>
        <textField/>
        <textField/>
        <textField/>
      </textFields>
    </textPr>
  </connection>
  <connection id="878" xr16:uid="{00000000-0015-0000-FFFF-FFFF43060000}" name="example_65_hrr10" type="6" refreshedVersion="2" deleted="1" background="1" saveData="1">
    <textPr prompt="0" codePage="850" sourceFile="h:\temp\example_65_hrr.csv" thousands=" " tab="0" comma="1">
      <textFields count="7">
        <textField/>
        <textField/>
        <textField/>
        <textField/>
        <textField/>
        <textField/>
        <textField/>
      </textFields>
    </textPr>
  </connection>
  <connection id="879" xr16:uid="{00000000-0015-0000-FFFF-FFFF44060000}" name="example_65_hrr11" type="6" refreshedVersion="2" deleted="1" background="1" saveData="1">
    <textPr prompt="0" codePage="850" sourceFile="h:\temp\example_65_hrr.csv" thousands=" " tab="0" comma="1">
      <textFields count="7">
        <textField/>
        <textField/>
        <textField/>
        <textField/>
        <textField/>
        <textField/>
        <textField/>
      </textFields>
    </textPr>
  </connection>
  <connection id="880" xr16:uid="{00000000-0015-0000-FFFF-FFFF45060000}" name="example_65_hrr12" type="6" refreshedVersion="2" deleted="1" background="1" saveData="1">
    <textPr prompt="0" codePage="850" sourceFile="h:\temp\example_65_hrr.csv" thousands=" " tab="0" comma="1">
      <textFields count="7">
        <textField/>
        <textField/>
        <textField/>
        <textField/>
        <textField/>
        <textField/>
        <textField/>
      </textFields>
    </textPr>
  </connection>
  <connection id="881" xr16:uid="{00000000-0015-0000-FFFF-FFFF46060000}" name="example_65_hrr2" type="6" refreshedVersion="2" deleted="1" background="1" saveData="1">
    <textPr prompt="0" codePage="850" sourceFile="h:\temp\example_65_hrr.csv" thousands=" " tab="0" comma="1">
      <textFields count="7">
        <textField/>
        <textField/>
        <textField/>
        <textField/>
        <textField/>
        <textField/>
        <textField/>
      </textFields>
    </textPr>
  </connection>
  <connection id="882" xr16:uid="{00000000-0015-0000-FFFF-FFFF47060000}" name="example_65_hrr3" type="6" refreshedVersion="2" deleted="1" background="1" saveData="1">
    <textPr prompt="0" codePage="850" sourceFile="h:\temp\example_65_hrr.csv" thousands=" " tab="0" comma="1">
      <textFields count="7">
        <textField/>
        <textField/>
        <textField/>
        <textField/>
        <textField/>
        <textField/>
        <textField/>
      </textFields>
    </textPr>
  </connection>
  <connection id="883" xr16:uid="{00000000-0015-0000-FFFF-FFFF4D060000}" name="example_65_hrr9" type="6" refreshedVersion="2" deleted="1" background="1" saveData="1">
    <textPr prompt="0" codePage="850" sourceFile="h:\temp\example_65_hrr.csv" thousands=" " tab="0" comma="1">
      <textFields count="7">
        <textField/>
        <textField/>
        <textField/>
        <textField/>
        <textField/>
        <textField/>
        <textField/>
      </textFields>
    </textPr>
  </connection>
  <connection id="884" xr16:uid="{00000000-0015-0000-FFFF-FFFF4F060000}" name="example_66_hrr" type="6" refreshedVersion="2" deleted="1" background="1" saveData="1">
    <textPr prompt="0" codePage="850" sourceFile="h:\temp\example_66_hrr.csv" thousands=" " tab="0" comma="1">
      <textFields count="7">
        <textField/>
        <textField/>
        <textField/>
        <textField/>
        <textField/>
        <textField/>
        <textField/>
      </textFields>
    </textPr>
  </connection>
  <connection id="885" xr16:uid="{00000000-0015-0000-FFFF-FFFF50060000}" name="example_66_hrr1" type="6" refreshedVersion="2" deleted="1" background="1" saveData="1">
    <textPr prompt="0" codePage="850" sourceFile="h:\temp\example_66_hrr.csv" thousands=" " tab="0" comma="1">
      <textFields count="7">
        <textField/>
        <textField/>
        <textField/>
        <textField/>
        <textField/>
        <textField/>
        <textField/>
      </textFields>
    </textPr>
  </connection>
  <connection id="886" xr16:uid="{00000000-0015-0000-FFFF-FFFF51060000}" name="example_66_hrr10" type="6" refreshedVersion="2" deleted="1" background="1" saveData="1">
    <textPr prompt="0" codePage="850" sourceFile="h:\temp\example_66_hrr.csv" thousands=" " tab="0" comma="1">
      <textFields count="7">
        <textField/>
        <textField/>
        <textField/>
        <textField/>
        <textField/>
        <textField/>
        <textField/>
      </textFields>
    </textPr>
  </connection>
  <connection id="887" xr16:uid="{00000000-0015-0000-FFFF-FFFF52060000}" name="example_66_hrr11" type="6" refreshedVersion="2" deleted="1" background="1" saveData="1">
    <textPr prompt="0" codePage="850" sourceFile="h:\temp\example_66_hrr.csv" thousands=" " tab="0" comma="1">
      <textFields count="7">
        <textField/>
        <textField/>
        <textField/>
        <textField/>
        <textField/>
        <textField/>
        <textField/>
      </textFields>
    </textPr>
  </connection>
  <connection id="888" xr16:uid="{00000000-0015-0000-FFFF-FFFF53060000}" name="example_66_hrr12" type="6" refreshedVersion="2" deleted="1" background="1" saveData="1">
    <textPr prompt="0" codePage="850" sourceFile="h:\temp\example_66_hrr.csv" thousands=" " tab="0" comma="1">
      <textFields count="7">
        <textField/>
        <textField/>
        <textField/>
        <textField/>
        <textField/>
        <textField/>
        <textField/>
      </textFields>
    </textPr>
  </connection>
  <connection id="889" xr16:uid="{00000000-0015-0000-FFFF-FFFF54060000}" name="example_66_hrr2" type="6" refreshedVersion="2" deleted="1" background="1" saveData="1">
    <textPr prompt="0" codePage="850" sourceFile="h:\temp\example_66_hrr.csv" thousands=" " tab="0" comma="1">
      <textFields count="7">
        <textField/>
        <textField/>
        <textField/>
        <textField/>
        <textField/>
        <textField/>
        <textField/>
      </textFields>
    </textPr>
  </connection>
  <connection id="890" xr16:uid="{00000000-0015-0000-FFFF-FFFF55060000}" name="example_66_hrr3" type="6" refreshedVersion="2" deleted="1" background="1" saveData="1">
    <textPr prompt="0" codePage="850" sourceFile="h:\temp\example_66_hrr.csv" thousands=" " tab="0" comma="1">
      <textFields count="7">
        <textField/>
        <textField/>
        <textField/>
        <textField/>
        <textField/>
        <textField/>
        <textField/>
      </textFields>
    </textPr>
  </connection>
  <connection id="891" xr16:uid="{00000000-0015-0000-FFFF-FFFF5B060000}" name="example_66_hrr9" type="6" refreshedVersion="2" deleted="1" background="1" saveData="1">
    <textPr prompt="0" codePage="850" sourceFile="h:\temp\example_66_hrr.csv" thousands=" " tab="0" comma="1">
      <textFields count="7">
        <textField/>
        <textField/>
        <textField/>
        <textField/>
        <textField/>
        <textField/>
        <textField/>
      </textFields>
    </textPr>
  </connection>
  <connection id="892" xr16:uid="{00000000-0015-0000-FFFF-FFFF5D060000}" name="example_67_hrr" type="6" refreshedVersion="2" deleted="1" background="1" saveData="1">
    <textPr prompt="0" codePage="850" sourceFile="h:\temp\example_67_hrr.csv" thousands=" " tab="0" comma="1">
      <textFields count="7">
        <textField/>
        <textField/>
        <textField/>
        <textField/>
        <textField/>
        <textField/>
        <textField/>
      </textFields>
    </textPr>
  </connection>
  <connection id="893" xr16:uid="{00000000-0015-0000-FFFF-FFFF5E060000}" name="example_67_hrr1" type="6" refreshedVersion="2" deleted="1" background="1" saveData="1">
    <textPr prompt="0" codePage="850" sourceFile="h:\temp\example_67_hrr.csv" thousands=" " tab="0" comma="1">
      <textFields count="7">
        <textField/>
        <textField/>
        <textField/>
        <textField/>
        <textField/>
        <textField/>
        <textField/>
      </textFields>
    </textPr>
  </connection>
  <connection id="894" xr16:uid="{00000000-0015-0000-FFFF-FFFF5F060000}" name="example_67_hrr10" type="6" refreshedVersion="2" deleted="1" background="1" saveData="1">
    <textPr prompt="0" codePage="850" sourceFile="h:\temp\example_67_hrr.csv" thousands=" " tab="0" comma="1">
      <textFields count="7">
        <textField/>
        <textField/>
        <textField/>
        <textField/>
        <textField/>
        <textField/>
        <textField/>
      </textFields>
    </textPr>
  </connection>
  <connection id="895" xr16:uid="{00000000-0015-0000-FFFF-FFFF60060000}" name="example_67_hrr11" type="6" refreshedVersion="2" deleted="1" background="1" saveData="1">
    <textPr prompt="0" codePage="850" sourceFile="h:\temp\example_67_hrr.csv" thousands=" " tab="0" comma="1">
      <textFields count="7">
        <textField/>
        <textField/>
        <textField/>
        <textField/>
        <textField/>
        <textField/>
        <textField/>
      </textFields>
    </textPr>
  </connection>
  <connection id="896" xr16:uid="{00000000-0015-0000-FFFF-FFFF61060000}" name="example_67_hrr12" type="6" refreshedVersion="2" deleted="1" background="1" saveData="1">
    <textPr prompt="0" codePage="850" sourceFile="h:\temp\example_67_hrr.csv" thousands=" " tab="0" comma="1">
      <textFields count="7">
        <textField/>
        <textField/>
        <textField/>
        <textField/>
        <textField/>
        <textField/>
        <textField/>
      </textFields>
    </textPr>
  </connection>
  <connection id="897" xr16:uid="{00000000-0015-0000-FFFF-FFFF62060000}" name="example_67_hrr2" type="6" refreshedVersion="2" deleted="1" background="1" saveData="1">
    <textPr prompt="0" codePage="850" sourceFile="h:\temp\example_67_hrr.csv" thousands=" " tab="0" comma="1">
      <textFields count="7">
        <textField/>
        <textField/>
        <textField/>
        <textField/>
        <textField/>
        <textField/>
        <textField/>
      </textFields>
    </textPr>
  </connection>
  <connection id="898" xr16:uid="{00000000-0015-0000-FFFF-FFFF63060000}" name="example_67_hrr3" type="6" refreshedVersion="2" deleted="1" background="1" saveData="1">
    <textPr prompt="0" codePage="850" sourceFile="h:\temp\example_67_hrr.csv" thousands=" " tab="0" comma="1">
      <textFields count="7">
        <textField/>
        <textField/>
        <textField/>
        <textField/>
        <textField/>
        <textField/>
        <textField/>
      </textFields>
    </textPr>
  </connection>
  <connection id="899" xr16:uid="{00000000-0015-0000-FFFF-FFFF69060000}" name="example_67_hrr9" type="6" refreshedVersion="2" deleted="1" background="1" saveData="1">
    <textPr prompt="0" codePage="850" sourceFile="h:\temp\example_67_hrr.csv" thousands=" " tab="0" comma="1">
      <textFields count="7">
        <textField/>
        <textField/>
        <textField/>
        <textField/>
        <textField/>
        <textField/>
        <textField/>
      </textFields>
    </textPr>
  </connection>
  <connection id="900" xr16:uid="{00000000-0015-0000-FFFF-FFFF6B060000}" name="example_68_hrr" type="6" refreshedVersion="2" deleted="1" background="1" saveData="1">
    <textPr prompt="0" codePage="850" sourceFile="h:\temp\example_68_hrr.csv" thousands=" " tab="0" comma="1">
      <textFields count="7">
        <textField/>
        <textField/>
        <textField/>
        <textField/>
        <textField/>
        <textField/>
        <textField/>
      </textFields>
    </textPr>
  </connection>
  <connection id="901" xr16:uid="{00000000-0015-0000-FFFF-FFFF6C060000}" name="example_68_hrr1" type="6" refreshedVersion="2" deleted="1" background="1" saveData="1">
    <textPr prompt="0" codePage="850" sourceFile="h:\temp\example_68_hrr.csv" thousands=" " tab="0" comma="1">
      <textFields count="7">
        <textField/>
        <textField/>
        <textField/>
        <textField/>
        <textField/>
        <textField/>
        <textField/>
      </textFields>
    </textPr>
  </connection>
  <connection id="902" xr16:uid="{00000000-0015-0000-FFFF-FFFF6D060000}" name="example_68_hrr10" type="6" refreshedVersion="2" deleted="1" background="1" saveData="1">
    <textPr prompt="0" codePage="850" sourceFile="h:\temp\example_68_hrr.csv" thousands=" " tab="0" comma="1">
      <textFields count="7">
        <textField/>
        <textField/>
        <textField/>
        <textField/>
        <textField/>
        <textField/>
        <textField/>
      </textFields>
    </textPr>
  </connection>
  <connection id="903" xr16:uid="{00000000-0015-0000-FFFF-FFFF6E060000}" name="example_68_hrr11" type="6" refreshedVersion="2" deleted="1" background="1" saveData="1">
    <textPr prompt="0" codePage="850" sourceFile="h:\temp\example_68_hrr.csv" thousands=" " tab="0" comma="1">
      <textFields count="7">
        <textField/>
        <textField/>
        <textField/>
        <textField/>
        <textField/>
        <textField/>
        <textField/>
      </textFields>
    </textPr>
  </connection>
  <connection id="904" xr16:uid="{00000000-0015-0000-FFFF-FFFF6F060000}" name="example_68_hrr12" type="6" refreshedVersion="2" deleted="1" background="1" saveData="1">
    <textPr prompt="0" codePage="850" sourceFile="h:\temp\example_68_hrr.csv" thousands=" " tab="0" comma="1">
      <textFields count="7">
        <textField/>
        <textField/>
        <textField/>
        <textField/>
        <textField/>
        <textField/>
        <textField/>
      </textFields>
    </textPr>
  </connection>
  <connection id="905" xr16:uid="{00000000-0015-0000-FFFF-FFFF70060000}" name="example_68_hrr2" type="6" refreshedVersion="2" deleted="1" background="1" saveData="1">
    <textPr prompt="0" codePage="850" sourceFile="h:\temp\example_68_hrr.csv" thousands=" " tab="0" comma="1">
      <textFields count="7">
        <textField/>
        <textField/>
        <textField/>
        <textField/>
        <textField/>
        <textField/>
        <textField/>
      </textFields>
    </textPr>
  </connection>
  <connection id="906" xr16:uid="{00000000-0015-0000-FFFF-FFFF71060000}" name="example_68_hrr3" type="6" refreshedVersion="2" deleted="1" background="1" saveData="1">
    <textPr prompt="0" codePage="850" sourceFile="h:\temp\example_68_hrr.csv" thousands=" " tab="0" comma="1">
      <textFields count="7">
        <textField/>
        <textField/>
        <textField/>
        <textField/>
        <textField/>
        <textField/>
        <textField/>
      </textFields>
    </textPr>
  </connection>
  <connection id="907" xr16:uid="{00000000-0015-0000-FFFF-FFFF77060000}" name="example_68_hrr9" type="6" refreshedVersion="2" deleted="1" background="1" saveData="1">
    <textPr prompt="0" codePage="850" sourceFile="h:\temp\example_68_hrr.csv" thousands=" " tab="0" comma="1">
      <textFields count="7">
        <textField/>
        <textField/>
        <textField/>
        <textField/>
        <textField/>
        <textField/>
        <textField/>
      </textFields>
    </textPr>
  </connection>
  <connection id="908" xr16:uid="{00000000-0015-0000-FFFF-FFFF79060000}" name="example_69_hrr" type="6" refreshedVersion="2" deleted="1" background="1" saveData="1">
    <textPr prompt="0" codePage="850" sourceFile="h:\temp\example_69_hrr.csv" thousands=" " tab="0" comma="1">
      <textFields count="7">
        <textField/>
        <textField/>
        <textField/>
        <textField/>
        <textField/>
        <textField/>
        <textField/>
      </textFields>
    </textPr>
  </connection>
  <connection id="909" xr16:uid="{00000000-0015-0000-FFFF-FFFF7A060000}" name="example_69_hrr1" type="6" refreshedVersion="2" deleted="1" background="1" saveData="1">
    <textPr prompt="0" codePage="850" sourceFile="h:\temp\example_69_hrr.csv" thousands=" " tab="0" comma="1">
      <textFields count="7">
        <textField/>
        <textField/>
        <textField/>
        <textField/>
        <textField/>
        <textField/>
        <textField/>
      </textFields>
    </textPr>
  </connection>
  <connection id="910" xr16:uid="{00000000-0015-0000-FFFF-FFFF7B060000}" name="example_69_hrr10" type="6" refreshedVersion="2" deleted="1" background="1" saveData="1">
    <textPr prompt="0" codePage="850" sourceFile="h:\temp\example_69_hrr.csv" thousands=" " tab="0" comma="1">
      <textFields count="7">
        <textField/>
        <textField/>
        <textField/>
        <textField/>
        <textField/>
        <textField/>
        <textField/>
      </textFields>
    </textPr>
  </connection>
  <connection id="911" xr16:uid="{00000000-0015-0000-FFFF-FFFF7C060000}" name="example_69_hrr11" type="6" refreshedVersion="2" deleted="1" background="1" saveData="1">
    <textPr prompt="0" codePage="850" sourceFile="h:\temp\example_69_hrr.csv" thousands=" " tab="0" comma="1">
      <textFields count="7">
        <textField/>
        <textField/>
        <textField/>
        <textField/>
        <textField/>
        <textField/>
        <textField/>
      </textFields>
    </textPr>
  </connection>
  <connection id="912" xr16:uid="{00000000-0015-0000-FFFF-FFFF7D060000}" name="example_69_hrr12" type="6" refreshedVersion="2" deleted="1" background="1" saveData="1">
    <textPr prompt="0" codePage="850" sourceFile="h:\temp\example_69_hrr.csv" thousands=" " tab="0" comma="1">
      <textFields count="7">
        <textField/>
        <textField/>
        <textField/>
        <textField/>
        <textField/>
        <textField/>
        <textField/>
      </textFields>
    </textPr>
  </connection>
  <connection id="913" xr16:uid="{00000000-0015-0000-FFFF-FFFF7E060000}" name="example_69_hrr2" type="6" refreshedVersion="2" deleted="1" background="1" saveData="1">
    <textPr prompt="0" codePage="850" sourceFile="h:\temp\example_69_hrr.csv" thousands=" " tab="0" comma="1">
      <textFields count="7">
        <textField/>
        <textField/>
        <textField/>
        <textField/>
        <textField/>
        <textField/>
        <textField/>
      </textFields>
    </textPr>
  </connection>
  <connection id="914" xr16:uid="{00000000-0015-0000-FFFF-FFFF7F060000}" name="example_69_hrr3" type="6" refreshedVersion="2" deleted="1" background="1" saveData="1">
    <textPr prompt="0" codePage="850" sourceFile="h:\temp\example_69_hrr.csv" thousands=" " tab="0" comma="1">
      <textFields count="7">
        <textField/>
        <textField/>
        <textField/>
        <textField/>
        <textField/>
        <textField/>
        <textField/>
      </textFields>
    </textPr>
  </connection>
  <connection id="915" xr16:uid="{00000000-0015-0000-FFFF-FFFF85060000}" name="example_69_hrr9" type="6" refreshedVersion="2" deleted="1" background="1" saveData="1">
    <textPr prompt="0" codePage="850" sourceFile="h:\temp\example_69_hrr.csv" thousands=" " tab="0" comma="1">
      <textFields count="7">
        <textField/>
        <textField/>
        <textField/>
        <textField/>
        <textField/>
        <textField/>
        <textField/>
      </textFields>
    </textPr>
  </connection>
  <connection id="916" xr16:uid="{00000000-0015-0000-FFFF-FFFF87060000}" name="example_7_hrr" type="6" refreshedVersion="2" deleted="1" background="1" saveData="1">
    <textPr prompt="0" codePage="850" sourceFile="h:\temp\example_7_hrr.csv" thousands=" " tab="0" comma="1">
      <textFields count="7">
        <textField/>
        <textField/>
        <textField/>
        <textField/>
        <textField/>
        <textField/>
        <textField/>
      </textFields>
    </textPr>
  </connection>
  <connection id="917" xr16:uid="{00000000-0015-0000-FFFF-FFFF88060000}" name="example_7_hrr1" type="6" refreshedVersion="2" deleted="1" background="1" saveData="1">
    <textPr prompt="0" codePage="850" sourceFile="h:\temp\example_7_hrr.csv" thousands=" " tab="0" comma="1">
      <textFields count="7">
        <textField/>
        <textField/>
        <textField/>
        <textField/>
        <textField/>
        <textField/>
        <textField/>
      </textFields>
    </textPr>
  </connection>
  <connection id="918" xr16:uid="{00000000-0015-0000-FFFF-FFFF89060000}" name="example_7_hrr10" type="6" refreshedVersion="2" deleted="1" background="1" saveData="1">
    <textPr prompt="0" codePage="850" sourceFile="h:\temp\example_7_hrr.csv" thousands=" " tab="0" comma="1">
      <textFields count="7">
        <textField/>
        <textField/>
        <textField/>
        <textField/>
        <textField/>
        <textField/>
        <textField/>
      </textFields>
    </textPr>
  </connection>
  <connection id="919" xr16:uid="{00000000-0015-0000-FFFF-FFFF8A060000}" name="example_7_hrr11" type="6" refreshedVersion="2" deleted="1" background="1" saveData="1">
    <textPr prompt="0" codePage="850" sourceFile="h:\temp\example_7_hrr.csv" thousands=" " tab="0" comma="1">
      <textFields count="7">
        <textField/>
        <textField/>
        <textField/>
        <textField/>
        <textField/>
        <textField/>
        <textField/>
      </textFields>
    </textPr>
  </connection>
  <connection id="920" xr16:uid="{00000000-0015-0000-FFFF-FFFF8B060000}" name="example_7_hrr12" type="6" refreshedVersion="2" deleted="1" background="1" saveData="1">
    <textPr prompt="0" codePage="850" sourceFile="h:\temp\example_7_hrr.csv" thousands=" " tab="0" comma="1">
      <textFields count="7">
        <textField/>
        <textField/>
        <textField/>
        <textField/>
        <textField/>
        <textField/>
        <textField/>
      </textFields>
    </textPr>
  </connection>
  <connection id="921" xr16:uid="{00000000-0015-0000-FFFF-FFFF93060000}" name="example_7_hrr2" type="6" refreshedVersion="2" deleted="1" background="1" saveData="1">
    <textPr prompt="0" codePage="850" sourceFile="h:\temp\example_7_hrr.csv" thousands=" " tab="0" comma="1">
      <textFields count="7">
        <textField/>
        <textField/>
        <textField/>
        <textField/>
        <textField/>
        <textField/>
        <textField/>
      </textFields>
    </textPr>
  </connection>
  <connection id="922" xr16:uid="{00000000-0015-0000-FFFF-FFFF9B060000}" name="example_7_hrr27" type="6" refreshedVersion="2" deleted="1" background="1" saveData="1">
    <textPr prompt="0" codePage="850" sourceFile="h:\temp\example_7_hrr.csv" thousands=" " tab="0" comma="1">
      <textFields count="7">
        <textField/>
        <textField/>
        <textField/>
        <textField/>
        <textField/>
        <textField/>
        <textField/>
      </textFields>
    </textPr>
  </connection>
  <connection id="923" xr16:uid="{00000000-0015-0000-FFFF-FFFF9C060000}" name="example_7_hrr28" type="6" refreshedVersion="2" deleted="1" background="1" saveData="1">
    <textPr prompt="0" codePage="850" sourceFile="h:\temp\example_7_hrr.csv" thousands=" " tab="0" comma="1">
      <textFields count="7">
        <textField/>
        <textField/>
        <textField/>
        <textField/>
        <textField/>
        <textField/>
        <textField/>
      </textFields>
    </textPr>
  </connection>
  <connection id="924" xr16:uid="{00000000-0015-0000-FFFF-FFFF9D060000}" name="example_7_hrr29" type="6" refreshedVersion="2" deleted="1" background="1" saveData="1">
    <textPr prompt="0" codePage="850" sourceFile="h:\temp\example_7_hrr.csv" thousands=" " tab="0" comma="1">
      <textFields count="7">
        <textField/>
        <textField/>
        <textField/>
        <textField/>
        <textField/>
        <textField/>
        <textField/>
      </textFields>
    </textPr>
  </connection>
  <connection id="925" xr16:uid="{00000000-0015-0000-FFFF-FFFF9E060000}" name="example_7_hrr3" type="6" refreshedVersion="2" deleted="1" background="1" saveData="1">
    <textPr prompt="0" codePage="850" sourceFile="h:\temp\example_7_hrr.csv" thousands=" " tab="0" comma="1">
      <textFields count="7">
        <textField/>
        <textField/>
        <textField/>
        <textField/>
        <textField/>
        <textField/>
        <textField/>
      </textFields>
    </textPr>
  </connection>
  <connection id="926" xr16:uid="{00000000-0015-0000-FFFF-FFFF9F060000}" name="example_7_hrr30" type="6" refreshedVersion="2" deleted="1" background="1" saveData="1">
    <textPr prompt="0" codePage="850" sourceFile="h:\temp\example_7_hrr.csv" thousands=" " tab="0" comma="1">
      <textFields count="7">
        <textField/>
        <textField/>
        <textField/>
        <textField/>
        <textField/>
        <textField/>
        <textField/>
      </textFields>
    </textPr>
  </connection>
  <connection id="927" xr16:uid="{00000000-0015-0000-FFFF-FFFFA0060000}" name="example_7_hrr31" type="6" refreshedVersion="2" deleted="1" background="1" saveData="1">
    <textPr prompt="0" codePage="850" sourceFile="h:\temp\example_7_hrr.csv" thousands=" " tab="0" comma="1">
      <textFields count="7">
        <textField/>
        <textField/>
        <textField/>
        <textField/>
        <textField/>
        <textField/>
        <textField/>
      </textFields>
    </textPr>
  </connection>
  <connection id="928" xr16:uid="{00000000-0015-0000-FFFF-FFFFA1060000}" name="example_7_hrr32" type="6" refreshedVersion="2" deleted="1" background="1" saveData="1">
    <textPr prompt="0" codePage="850" sourceFile="h:\temp\example_7_hrr.csv" thousands=" " tab="0" comma="1">
      <textFields count="7">
        <textField/>
        <textField/>
        <textField/>
        <textField/>
        <textField/>
        <textField/>
        <textField/>
      </textFields>
    </textPr>
  </connection>
  <connection id="929" xr16:uid="{00000000-0015-0000-FFFF-FFFFA2060000}" name="example_7_hrr33" type="6" refreshedVersion="2" deleted="1" background="1" saveData="1">
    <textPr prompt="0" codePage="850" sourceFile="h:\temp\example_7_hrr.csv" thousands=" " tab="0" comma="1">
      <textFields count="7">
        <textField/>
        <textField/>
        <textField/>
        <textField/>
        <textField/>
        <textField/>
        <textField/>
      </textFields>
    </textPr>
  </connection>
  <connection id="930" xr16:uid="{00000000-0015-0000-FFFF-FFFFA3060000}" name="example_7_hrr34" type="6" refreshedVersion="2" deleted="1" background="1" saveData="1">
    <textPr prompt="0" codePage="850" sourceFile="h:\temp\example_7_hrr.csv" thousands=" " tab="0" comma="1">
      <textFields count="7">
        <textField/>
        <textField/>
        <textField/>
        <textField/>
        <textField/>
        <textField/>
        <textField/>
      </textFields>
    </textPr>
  </connection>
  <connection id="931" xr16:uid="{00000000-0015-0000-FFFF-FFFFA4060000}" name="example_7_hrr35" type="6" refreshedVersion="2" deleted="1" background="1" saveData="1">
    <textPr prompt="0" codePage="850" sourceFile="h:\temp\example_7_hrr.csv" thousands=" " tab="0" comma="1">
      <textFields count="7">
        <textField/>
        <textField/>
        <textField/>
        <textField/>
        <textField/>
        <textField/>
        <textField/>
      </textFields>
    </textPr>
  </connection>
  <connection id="932" xr16:uid="{00000000-0015-0000-FFFF-FFFFA5060000}" name="example_7_hrr36" type="6" refreshedVersion="2" deleted="1" background="1" saveData="1">
    <textPr prompt="0" codePage="850" sourceFile="h:\temp\example_7_hrr.csv" thousands=" " tab="0" comma="1">
      <textFields count="7">
        <textField/>
        <textField/>
        <textField/>
        <textField/>
        <textField/>
        <textField/>
        <textField/>
      </textFields>
    </textPr>
  </connection>
  <connection id="933" xr16:uid="{00000000-0015-0000-FFFF-FFFFA6060000}" name="example_7_hrr37" type="6" refreshedVersion="2" deleted="1" background="1" saveData="1">
    <textPr prompt="0" codePage="850" sourceFile="h:\temp\example_7_hrr.csv" thousands=" " tab="0" comma="1">
      <textFields count="7">
        <textField/>
        <textField/>
        <textField/>
        <textField/>
        <textField/>
        <textField/>
        <textField/>
      </textFields>
    </textPr>
  </connection>
  <connection id="934" xr16:uid="{00000000-0015-0000-FFFF-FFFFA7060000}" name="example_7_hrr38" type="6" refreshedVersion="2" deleted="1" background="1" saveData="1">
    <textPr prompt="0" codePage="850" sourceFile="h:\temp\example_7_hrr.csv" thousands=" " tab="0" comma="1">
      <textFields count="7">
        <textField/>
        <textField/>
        <textField/>
        <textField/>
        <textField/>
        <textField/>
        <textField/>
      </textFields>
    </textPr>
  </connection>
  <connection id="935" xr16:uid="{00000000-0015-0000-FFFF-FFFFA8060000}" name="example_7_hrr39" type="6" refreshedVersion="2" deleted="1" background="1" saveData="1">
    <textPr prompt="0" codePage="850" sourceFile="h:\temp\example_7_hrr.csv" thousands=" " tab="0" comma="1">
      <textFields count="7">
        <textField/>
        <textField/>
        <textField/>
        <textField/>
        <textField/>
        <textField/>
        <textField/>
      </textFields>
    </textPr>
  </connection>
  <connection id="936" xr16:uid="{00000000-0015-0000-FFFF-FFFFA9060000}" name="example_7_hrr4" type="6" refreshedVersion="2" deleted="1" background="1" saveData="1">
    <textPr prompt="0" codePage="850" sourceFile="h:\temp\example_7_hrr.csv" thousands=" " tab="0" comma="1">
      <textFields count="7">
        <textField/>
        <textField/>
        <textField/>
        <textField/>
        <textField/>
        <textField/>
        <textField/>
      </textFields>
    </textPr>
  </connection>
  <connection id="937" xr16:uid="{00000000-0015-0000-FFFF-FFFFAA060000}" name="example_7_hrr5" type="6" refreshedVersion="2" deleted="1" background="1" saveData="1">
    <textPr prompt="0" codePage="850" sourceFile="h:\temp\example_7_hrr.csv" thousands=" " tab="0" comma="1">
      <textFields count="7">
        <textField/>
        <textField/>
        <textField/>
        <textField/>
        <textField/>
        <textField/>
        <textField/>
      </textFields>
    </textPr>
  </connection>
  <connection id="938" xr16:uid="{00000000-0015-0000-FFFF-FFFFAB060000}" name="example_7_hrr6" type="6" refreshedVersion="2" deleted="1" background="1" saveData="1">
    <textPr prompt="0" codePage="850" sourceFile="h:\temp\example_7_hrr.csv" thousands=" " tab="0" comma="1">
      <textFields count="7">
        <textField/>
        <textField/>
        <textField/>
        <textField/>
        <textField/>
        <textField/>
        <textField/>
      </textFields>
    </textPr>
  </connection>
  <connection id="939" xr16:uid="{00000000-0015-0000-FFFF-FFFFAC060000}" name="example_7_hrr7" type="6" refreshedVersion="2" deleted="1" background="1" saveData="1">
    <textPr prompt="0" codePage="850" sourceFile="h:\temp\example_7_hrr.csv" thousands=" " tab="0" comma="1">
      <textFields count="7">
        <textField/>
        <textField/>
        <textField/>
        <textField/>
        <textField/>
        <textField/>
        <textField/>
      </textFields>
    </textPr>
  </connection>
  <connection id="940" xr16:uid="{00000000-0015-0000-FFFF-FFFFAD060000}" name="example_7_hrr8" type="6" refreshedVersion="2" deleted="1" background="1" saveData="1">
    <textPr prompt="0" codePage="850" sourceFile="h:\temp\example_7_hrr.csv" thousands=" " tab="0" comma="1">
      <textFields count="7">
        <textField/>
        <textField/>
        <textField/>
        <textField/>
        <textField/>
        <textField/>
        <textField/>
      </textFields>
    </textPr>
  </connection>
  <connection id="941" xr16:uid="{00000000-0015-0000-FFFF-FFFFAE060000}" name="example_7_hrr9" type="6" refreshedVersion="2" deleted="1" background="1" saveData="1">
    <textPr prompt="0" codePage="850" sourceFile="h:\temp\example_7_hrr.csv" thousands=" " tab="0" comma="1">
      <textFields count="7">
        <textField/>
        <textField/>
        <textField/>
        <textField/>
        <textField/>
        <textField/>
        <textField/>
      </textFields>
    </textPr>
  </connection>
  <connection id="942" xr16:uid="{00000000-0015-0000-FFFF-FFFFB0060000}" name="example_70_hrr" type="6" refreshedVersion="2" deleted="1" background="1" saveData="1">
    <textPr prompt="0" codePage="850" sourceFile="h:\temp\example_70_hrr.csv" thousands=" " tab="0" comma="1">
      <textFields count="7">
        <textField/>
        <textField/>
        <textField/>
        <textField/>
        <textField/>
        <textField/>
        <textField/>
      </textFields>
    </textPr>
  </connection>
  <connection id="943" xr16:uid="{00000000-0015-0000-FFFF-FFFFB1060000}" name="example_70_hrr1" type="6" refreshedVersion="2" deleted="1" background="1" saveData="1">
    <textPr prompt="0" codePage="850" sourceFile="h:\temp\example_70_hrr.csv" thousands=" " tab="0" comma="1">
      <textFields count="7">
        <textField/>
        <textField/>
        <textField/>
        <textField/>
        <textField/>
        <textField/>
        <textField/>
      </textFields>
    </textPr>
  </connection>
  <connection id="944" xr16:uid="{00000000-0015-0000-FFFF-FFFFB2060000}" name="example_70_hrr10" type="6" refreshedVersion="2" deleted="1" background="1" saveData="1">
    <textPr prompt="0" codePage="850" sourceFile="h:\temp\example_70_hrr.csv" thousands=" " tab="0" comma="1">
      <textFields count="7">
        <textField/>
        <textField/>
        <textField/>
        <textField/>
        <textField/>
        <textField/>
        <textField/>
      </textFields>
    </textPr>
  </connection>
  <connection id="945" xr16:uid="{00000000-0015-0000-FFFF-FFFFB3060000}" name="example_70_hrr11" type="6" refreshedVersion="2" deleted="1" background="1" saveData="1">
    <textPr prompt="0" codePage="850" sourceFile="h:\temp\example_70_hrr.csv" thousands=" " tab="0" comma="1">
      <textFields count="7">
        <textField/>
        <textField/>
        <textField/>
        <textField/>
        <textField/>
        <textField/>
        <textField/>
      </textFields>
    </textPr>
  </connection>
  <connection id="946" xr16:uid="{00000000-0015-0000-FFFF-FFFFB4060000}" name="example_70_hrr12" type="6" refreshedVersion="2" deleted="1" background="1" saveData="1">
    <textPr prompt="0" codePage="850" sourceFile="h:\temp\example_70_hrr.csv" thousands=" " tab="0" comma="1">
      <textFields count="7">
        <textField/>
        <textField/>
        <textField/>
        <textField/>
        <textField/>
        <textField/>
        <textField/>
      </textFields>
    </textPr>
  </connection>
  <connection id="947" xr16:uid="{00000000-0015-0000-FFFF-FFFFB5060000}" name="example_70_hrr2" type="6" refreshedVersion="2" deleted="1" background="1" saveData="1">
    <textPr prompt="0" codePage="850" sourceFile="h:\temp\example_70_hrr.csv" thousands=" " tab="0" comma="1">
      <textFields count="7">
        <textField/>
        <textField/>
        <textField/>
        <textField/>
        <textField/>
        <textField/>
        <textField/>
      </textFields>
    </textPr>
  </connection>
  <connection id="948" xr16:uid="{00000000-0015-0000-FFFF-FFFFB6060000}" name="example_70_hrr3" type="6" refreshedVersion="2" deleted="1" background="1" saveData="1">
    <textPr prompt="0" codePage="850" sourceFile="h:\temp\example_70_hrr.csv" thousands=" " tab="0" comma="1">
      <textFields count="7">
        <textField/>
        <textField/>
        <textField/>
        <textField/>
        <textField/>
        <textField/>
        <textField/>
      </textFields>
    </textPr>
  </connection>
  <connection id="949" xr16:uid="{00000000-0015-0000-FFFF-FFFFBC060000}" name="example_70_hrr9" type="6" refreshedVersion="2" deleted="1" background="1" saveData="1">
    <textPr prompt="0" codePage="850" sourceFile="h:\temp\example_70_hrr.csv" thousands=" " tab="0" comma="1">
      <textFields count="7">
        <textField/>
        <textField/>
        <textField/>
        <textField/>
        <textField/>
        <textField/>
        <textField/>
      </textFields>
    </textPr>
  </connection>
  <connection id="950" xr16:uid="{00000000-0015-0000-FFFF-FFFFBE060000}" name="example_71_hrr" type="6" refreshedVersion="2" deleted="1" background="1" saveData="1">
    <textPr prompt="0" codePage="850" sourceFile="h:\temp\example_71_hrr.csv" thousands=" " tab="0" comma="1">
      <textFields count="7">
        <textField/>
        <textField/>
        <textField/>
        <textField/>
        <textField/>
        <textField/>
        <textField/>
      </textFields>
    </textPr>
  </connection>
  <connection id="951" xr16:uid="{00000000-0015-0000-FFFF-FFFFBF060000}" name="example_71_hrr1" type="6" refreshedVersion="2" deleted="1" background="1" saveData="1">
    <textPr prompt="0" codePage="850" sourceFile="h:\temp\example_71_hrr.csv" thousands=" " tab="0" comma="1">
      <textFields count="7">
        <textField/>
        <textField/>
        <textField/>
        <textField/>
        <textField/>
        <textField/>
        <textField/>
      </textFields>
    </textPr>
  </connection>
  <connection id="952" xr16:uid="{00000000-0015-0000-FFFF-FFFFC0060000}" name="example_71_hrr10" type="6" refreshedVersion="2" deleted="1" background="1" saveData="1">
    <textPr prompt="0" codePage="850" sourceFile="h:\temp\example_71_hrr.csv" thousands=" " tab="0" comma="1">
      <textFields count="7">
        <textField/>
        <textField/>
        <textField/>
        <textField/>
        <textField/>
        <textField/>
        <textField/>
      </textFields>
    </textPr>
  </connection>
  <connection id="953" xr16:uid="{00000000-0015-0000-FFFF-FFFFC1060000}" name="example_71_hrr11" type="6" refreshedVersion="2" deleted="1" background="1" saveData="1">
    <textPr prompt="0" codePage="850" sourceFile="h:\temp\example_71_hrr.csv" thousands=" " tab="0" comma="1">
      <textFields count="7">
        <textField/>
        <textField/>
        <textField/>
        <textField/>
        <textField/>
        <textField/>
        <textField/>
      </textFields>
    </textPr>
  </connection>
  <connection id="954" xr16:uid="{00000000-0015-0000-FFFF-FFFFC2060000}" name="example_71_hrr12" type="6" refreshedVersion="2" deleted="1" background="1" saveData="1">
    <textPr prompt="0" codePage="850" sourceFile="h:\temp\example_71_hrr.csv" thousands=" " tab="0" comma="1">
      <textFields count="7">
        <textField/>
        <textField/>
        <textField/>
        <textField/>
        <textField/>
        <textField/>
        <textField/>
      </textFields>
    </textPr>
  </connection>
  <connection id="955" xr16:uid="{00000000-0015-0000-FFFF-FFFFC3060000}" name="example_71_hrr2" type="6" refreshedVersion="2" deleted="1" background="1" saveData="1">
    <textPr prompt="0" codePage="850" sourceFile="h:\temp\example_71_hrr.csv" thousands=" " tab="0" comma="1">
      <textFields count="7">
        <textField/>
        <textField/>
        <textField/>
        <textField/>
        <textField/>
        <textField/>
        <textField/>
      </textFields>
    </textPr>
  </connection>
  <connection id="956" xr16:uid="{00000000-0015-0000-FFFF-FFFFC4060000}" name="example_71_hrr3" type="6" refreshedVersion="2" deleted="1" background="1" saveData="1">
    <textPr prompt="0" codePage="850" sourceFile="h:\temp\example_71_hrr.csv" thousands=" " tab="0" comma="1">
      <textFields count="7">
        <textField/>
        <textField/>
        <textField/>
        <textField/>
        <textField/>
        <textField/>
        <textField/>
      </textFields>
    </textPr>
  </connection>
  <connection id="957" xr16:uid="{00000000-0015-0000-FFFF-FFFFCA060000}" name="example_71_hrr9" type="6" refreshedVersion="2" deleted="1" background="1" saveData="1">
    <textPr prompt="0" codePage="850" sourceFile="h:\temp\example_71_hrr.csv" thousands=" " tab="0" comma="1">
      <textFields count="7">
        <textField/>
        <textField/>
        <textField/>
        <textField/>
        <textField/>
        <textField/>
        <textField/>
      </textFields>
    </textPr>
  </connection>
  <connection id="958" xr16:uid="{00000000-0015-0000-FFFF-FFFFCC060000}" name="example_72_hrr" type="6" refreshedVersion="2" deleted="1" background="1" saveData="1">
    <textPr prompt="0" codePage="850" sourceFile="h:\temp\example_72_hrr.csv" thousands=" " tab="0" comma="1">
      <textFields count="7">
        <textField/>
        <textField/>
        <textField/>
        <textField/>
        <textField/>
        <textField/>
        <textField/>
      </textFields>
    </textPr>
  </connection>
  <connection id="959" xr16:uid="{00000000-0015-0000-FFFF-FFFFCD060000}" name="example_72_hrr1" type="6" refreshedVersion="2" deleted="1" background="1" saveData="1">
    <textPr prompt="0" codePage="850" sourceFile="h:\temp\example_72_hrr.csv" thousands=" " tab="0" comma="1">
      <textFields count="7">
        <textField/>
        <textField/>
        <textField/>
        <textField/>
        <textField/>
        <textField/>
        <textField/>
      </textFields>
    </textPr>
  </connection>
  <connection id="960" xr16:uid="{00000000-0015-0000-FFFF-FFFFCE060000}" name="example_72_hrr10" type="6" refreshedVersion="2" deleted="1" background="1" saveData="1">
    <textPr prompt="0" codePage="850" sourceFile="h:\temp\example_72_hrr.csv" thousands=" " tab="0" comma="1">
      <textFields count="7">
        <textField/>
        <textField/>
        <textField/>
        <textField/>
        <textField/>
        <textField/>
        <textField/>
      </textFields>
    </textPr>
  </connection>
  <connection id="961" xr16:uid="{00000000-0015-0000-FFFF-FFFFCF060000}" name="example_72_hrr11" type="6" refreshedVersion="2" deleted="1" background="1" saveData="1">
    <textPr prompt="0" codePage="850" sourceFile="h:\temp\example_72_hrr.csv" thousands=" " tab="0" comma="1">
      <textFields count="7">
        <textField/>
        <textField/>
        <textField/>
        <textField/>
        <textField/>
        <textField/>
        <textField/>
      </textFields>
    </textPr>
  </connection>
  <connection id="962" xr16:uid="{00000000-0015-0000-FFFF-FFFFD0060000}" name="example_72_hrr12" type="6" refreshedVersion="2" deleted="1" background="1" saveData="1">
    <textPr prompt="0" codePage="850" sourceFile="h:\temp\example_72_hrr.csv" thousands=" " tab="0" comma="1">
      <textFields count="7">
        <textField/>
        <textField/>
        <textField/>
        <textField/>
        <textField/>
        <textField/>
        <textField/>
      </textFields>
    </textPr>
  </connection>
  <connection id="963" xr16:uid="{00000000-0015-0000-FFFF-FFFFD1060000}" name="example_72_hrr2" type="6" refreshedVersion="2" deleted="1" background="1" saveData="1">
    <textPr prompt="0" codePage="850" sourceFile="h:\temp\example_72_hrr.csv" thousands=" " tab="0" comma="1">
      <textFields count="7">
        <textField/>
        <textField/>
        <textField/>
        <textField/>
        <textField/>
        <textField/>
        <textField/>
      </textFields>
    </textPr>
  </connection>
  <connection id="964" xr16:uid="{00000000-0015-0000-FFFF-FFFFD2060000}" name="example_72_hrr3" type="6" refreshedVersion="2" deleted="1" background="1" saveData="1">
    <textPr prompt="0" codePage="850" sourceFile="h:\temp\example_72_hrr.csv" thousands=" " tab="0" comma="1">
      <textFields count="7">
        <textField/>
        <textField/>
        <textField/>
        <textField/>
        <textField/>
        <textField/>
        <textField/>
      </textFields>
    </textPr>
  </connection>
  <connection id="965" xr16:uid="{00000000-0015-0000-FFFF-FFFFD8060000}" name="example_72_hrr9" type="6" refreshedVersion="2" deleted="1" background="1" saveData="1">
    <textPr prompt="0" codePage="850" sourceFile="h:\temp\example_72_hrr.csv" thousands=" " tab="0" comma="1">
      <textFields count="7">
        <textField/>
        <textField/>
        <textField/>
        <textField/>
        <textField/>
        <textField/>
        <textField/>
      </textFields>
    </textPr>
  </connection>
  <connection id="966" xr16:uid="{00000000-0015-0000-FFFF-FFFFDA060000}" name="example_73_hrr" type="6" refreshedVersion="2" deleted="1" background="1" saveData="1">
    <textPr prompt="0" codePage="850" sourceFile="h:\temp\example_73_hrr.csv" thousands=" " tab="0" comma="1">
      <textFields count="7">
        <textField/>
        <textField/>
        <textField/>
        <textField/>
        <textField/>
        <textField/>
        <textField/>
      </textFields>
    </textPr>
  </connection>
  <connection id="967" xr16:uid="{00000000-0015-0000-FFFF-FFFFDB060000}" name="example_73_hrr1" type="6" refreshedVersion="2" deleted="1" background="1" saveData="1">
    <textPr prompt="0" codePage="850" sourceFile="h:\temp\example_73_hrr.csv" thousands=" " tab="0" comma="1">
      <textFields count="7">
        <textField/>
        <textField/>
        <textField/>
        <textField/>
        <textField/>
        <textField/>
        <textField/>
      </textFields>
    </textPr>
  </connection>
  <connection id="968" xr16:uid="{00000000-0015-0000-FFFF-FFFFDC060000}" name="example_73_hrr10" type="6" refreshedVersion="2" deleted="1" background="1" saveData="1">
    <textPr prompt="0" codePage="850" sourceFile="h:\temp\example_73_hrr.csv" thousands=" " tab="0" comma="1">
      <textFields count="7">
        <textField/>
        <textField/>
        <textField/>
        <textField/>
        <textField/>
        <textField/>
        <textField/>
      </textFields>
    </textPr>
  </connection>
  <connection id="969" xr16:uid="{00000000-0015-0000-FFFF-FFFFDD060000}" name="example_73_hrr11" type="6" refreshedVersion="2" deleted="1" background="1" saveData="1">
    <textPr prompt="0" codePage="850" sourceFile="h:\temp\example_73_hrr.csv" thousands=" " tab="0" comma="1">
      <textFields count="7">
        <textField/>
        <textField/>
        <textField/>
        <textField/>
        <textField/>
        <textField/>
        <textField/>
      </textFields>
    </textPr>
  </connection>
  <connection id="970" xr16:uid="{00000000-0015-0000-FFFF-FFFFDE060000}" name="example_73_hrr12" type="6" refreshedVersion="2" deleted="1" background="1" saveData="1">
    <textPr prompt="0" codePage="850" sourceFile="h:\temp\example_73_hrr.csv" thousands=" " tab="0" comma="1">
      <textFields count="7">
        <textField/>
        <textField/>
        <textField/>
        <textField/>
        <textField/>
        <textField/>
        <textField/>
      </textFields>
    </textPr>
  </connection>
  <connection id="971" xr16:uid="{00000000-0015-0000-FFFF-FFFFDF060000}" name="example_73_hrr2" type="6" refreshedVersion="2" deleted="1" background="1" saveData="1">
    <textPr prompt="0" codePage="850" sourceFile="h:\temp\example_73_hrr.csv" thousands=" " tab="0" comma="1">
      <textFields count="7">
        <textField/>
        <textField/>
        <textField/>
        <textField/>
        <textField/>
        <textField/>
        <textField/>
      </textFields>
    </textPr>
  </connection>
  <connection id="972" xr16:uid="{00000000-0015-0000-FFFF-FFFFE0060000}" name="example_73_hrr3" type="6" refreshedVersion="2" deleted="1" background="1" saveData="1">
    <textPr prompt="0" codePage="850" sourceFile="h:\temp\example_73_hrr.csv" thousands=" " tab="0" comma="1">
      <textFields count="7">
        <textField/>
        <textField/>
        <textField/>
        <textField/>
        <textField/>
        <textField/>
        <textField/>
      </textFields>
    </textPr>
  </connection>
  <connection id="973" xr16:uid="{00000000-0015-0000-FFFF-FFFFE6060000}" name="example_73_hrr9" type="6" refreshedVersion="2" deleted="1" background="1" saveData="1">
    <textPr prompt="0" codePage="850" sourceFile="h:\temp\example_73_hrr.csv" thousands=" " tab="0" comma="1">
      <textFields count="7">
        <textField/>
        <textField/>
        <textField/>
        <textField/>
        <textField/>
        <textField/>
        <textField/>
      </textFields>
    </textPr>
  </connection>
  <connection id="974" xr16:uid="{00000000-0015-0000-FFFF-FFFFE8060000}" name="example_74_hrr" type="6" refreshedVersion="2" deleted="1" background="1" saveData="1">
    <textPr prompt="0" codePage="850" sourceFile="h:\temp\example_74_hrr.csv" thousands=" " tab="0" comma="1">
      <textFields count="7">
        <textField/>
        <textField/>
        <textField/>
        <textField/>
        <textField/>
        <textField/>
        <textField/>
      </textFields>
    </textPr>
  </connection>
  <connection id="975" xr16:uid="{00000000-0015-0000-FFFF-FFFFE9060000}" name="example_74_hrr1" type="6" refreshedVersion="2" deleted="1" background="1" saveData="1">
    <textPr prompt="0" codePage="850" sourceFile="h:\temp\example_74_hrr.csv" thousands=" " tab="0" comma="1">
      <textFields count="7">
        <textField/>
        <textField/>
        <textField/>
        <textField/>
        <textField/>
        <textField/>
        <textField/>
      </textFields>
    </textPr>
  </connection>
  <connection id="976" xr16:uid="{00000000-0015-0000-FFFF-FFFFEA060000}" name="example_74_hrr10" type="6" refreshedVersion="2" deleted="1" background="1" saveData="1">
    <textPr prompt="0" codePage="850" sourceFile="h:\temp\example_74_hrr.csv" thousands=" " tab="0" comma="1">
      <textFields count="7">
        <textField/>
        <textField/>
        <textField/>
        <textField/>
        <textField/>
        <textField/>
        <textField/>
      </textFields>
    </textPr>
  </connection>
  <connection id="977" xr16:uid="{00000000-0015-0000-FFFF-FFFFEB060000}" name="example_74_hrr11" type="6" refreshedVersion="2" deleted="1" background="1" saveData="1">
    <textPr prompt="0" codePage="850" sourceFile="h:\temp\example_74_hrr.csv" thousands=" " tab="0" comma="1">
      <textFields count="7">
        <textField/>
        <textField/>
        <textField/>
        <textField/>
        <textField/>
        <textField/>
        <textField/>
      </textFields>
    </textPr>
  </connection>
  <connection id="978" xr16:uid="{00000000-0015-0000-FFFF-FFFFEC060000}" name="example_74_hrr12" type="6" refreshedVersion="2" deleted="1" background="1" saveData="1">
    <textPr prompt="0" codePage="850" sourceFile="h:\temp\example_74_hrr.csv" thousands=" " tab="0" comma="1">
      <textFields count="7">
        <textField/>
        <textField/>
        <textField/>
        <textField/>
        <textField/>
        <textField/>
        <textField/>
      </textFields>
    </textPr>
  </connection>
  <connection id="979" xr16:uid="{00000000-0015-0000-FFFF-FFFFED060000}" name="example_74_hrr2" type="6" refreshedVersion="2" deleted="1" background="1" saveData="1">
    <textPr prompt="0" codePage="850" sourceFile="h:\temp\example_74_hrr.csv" thousands=" " tab="0" comma="1">
      <textFields count="7">
        <textField/>
        <textField/>
        <textField/>
        <textField/>
        <textField/>
        <textField/>
        <textField/>
      </textFields>
    </textPr>
  </connection>
  <connection id="980" xr16:uid="{00000000-0015-0000-FFFF-FFFFEE060000}" name="example_74_hrr3" type="6" refreshedVersion="2" deleted="1" background="1" saveData="1">
    <textPr prompt="0" codePage="850" sourceFile="h:\temp\example_74_hrr.csv" thousands=" " tab="0" comma="1">
      <textFields count="7">
        <textField/>
        <textField/>
        <textField/>
        <textField/>
        <textField/>
        <textField/>
        <textField/>
      </textFields>
    </textPr>
  </connection>
  <connection id="981" xr16:uid="{00000000-0015-0000-FFFF-FFFFF4060000}" name="example_74_hrr9" type="6" refreshedVersion="2" deleted="1" background="1" saveData="1">
    <textPr prompt="0" codePage="850" sourceFile="h:\temp\example_74_hrr.csv" thousands=" " tab="0" comma="1">
      <textFields count="7">
        <textField/>
        <textField/>
        <textField/>
        <textField/>
        <textField/>
        <textField/>
        <textField/>
      </textFields>
    </textPr>
  </connection>
  <connection id="982" xr16:uid="{00000000-0015-0000-FFFF-FFFFF6060000}" name="example_75_hrr" type="6" refreshedVersion="2" deleted="1" background="1" saveData="1">
    <textPr prompt="0" codePage="850" sourceFile="h:\temp\example_75_hrr.csv" thousands=" " tab="0" comma="1">
      <textFields count="7">
        <textField/>
        <textField/>
        <textField/>
        <textField/>
        <textField/>
        <textField/>
        <textField/>
      </textFields>
    </textPr>
  </connection>
  <connection id="983" xr16:uid="{00000000-0015-0000-FFFF-FFFFF7060000}" name="example_75_hrr1" type="6" refreshedVersion="2" deleted="1" background="1" saveData="1">
    <textPr prompt="0" codePage="850" sourceFile="h:\temp\example_75_hrr.csv" thousands=" " tab="0" comma="1">
      <textFields count="7">
        <textField/>
        <textField/>
        <textField/>
        <textField/>
        <textField/>
        <textField/>
        <textField/>
      </textFields>
    </textPr>
  </connection>
  <connection id="984" xr16:uid="{00000000-0015-0000-FFFF-FFFFF8060000}" name="example_75_hrr10" type="6" refreshedVersion="2" deleted="1" background="1" saveData="1">
    <textPr prompt="0" codePage="850" sourceFile="h:\temp\example_75_hrr.csv" thousands=" " tab="0" comma="1">
      <textFields count="7">
        <textField/>
        <textField/>
        <textField/>
        <textField/>
        <textField/>
        <textField/>
        <textField/>
      </textFields>
    </textPr>
  </connection>
  <connection id="985" xr16:uid="{00000000-0015-0000-FFFF-FFFFF9060000}" name="example_75_hrr11" type="6" refreshedVersion="2" deleted="1" background="1" saveData="1">
    <textPr prompt="0" codePage="850" sourceFile="h:\temp\example_75_hrr.csv" thousands=" " tab="0" comma="1">
      <textFields count="7">
        <textField/>
        <textField/>
        <textField/>
        <textField/>
        <textField/>
        <textField/>
        <textField/>
      </textFields>
    </textPr>
  </connection>
  <connection id="986" xr16:uid="{00000000-0015-0000-FFFF-FFFFFA060000}" name="example_75_hrr12" type="6" refreshedVersion="2" deleted="1" background="1" saveData="1">
    <textPr prompt="0" codePage="850" sourceFile="h:\temp\example_75_hrr.csv" thousands=" " tab="0" comma="1">
      <textFields count="7">
        <textField/>
        <textField/>
        <textField/>
        <textField/>
        <textField/>
        <textField/>
        <textField/>
      </textFields>
    </textPr>
  </connection>
  <connection id="987" xr16:uid="{00000000-0015-0000-FFFF-FFFFFB060000}" name="example_75_hrr2" type="6" refreshedVersion="2" deleted="1" background="1" saveData="1">
    <textPr prompt="0" codePage="850" sourceFile="h:\temp\example_75_hrr.csv" thousands=" " tab="0" comma="1">
      <textFields count="7">
        <textField/>
        <textField/>
        <textField/>
        <textField/>
        <textField/>
        <textField/>
        <textField/>
      </textFields>
    </textPr>
  </connection>
  <connection id="988" xr16:uid="{00000000-0015-0000-FFFF-FFFFFC060000}" name="example_75_hrr3" type="6" refreshedVersion="2" deleted="1" background="1" saveData="1">
    <textPr prompt="0" codePage="850" sourceFile="h:\temp\example_75_hrr.csv" thousands=" " tab="0" comma="1">
      <textFields count="7">
        <textField/>
        <textField/>
        <textField/>
        <textField/>
        <textField/>
        <textField/>
        <textField/>
      </textFields>
    </textPr>
  </connection>
  <connection id="989" xr16:uid="{00000000-0015-0000-FFFF-FFFF02070000}" name="example_75_hrr9" type="6" refreshedVersion="2" deleted="1" background="1" saveData="1">
    <textPr prompt="0" codePage="850" sourceFile="h:\temp\example_75_hrr.csv" thousands=" " tab="0" comma="1">
      <textFields count="7">
        <textField/>
        <textField/>
        <textField/>
        <textField/>
        <textField/>
        <textField/>
        <textField/>
      </textFields>
    </textPr>
  </connection>
  <connection id="990" xr16:uid="{00000000-0015-0000-FFFF-FFFF04070000}" name="example_76_hrr" type="6" refreshedVersion="2" deleted="1" background="1" saveData="1">
    <textPr prompt="0" codePage="850" sourceFile="h:\temp\example_76_hrr.csv" thousands=" " tab="0" comma="1">
      <textFields count="7">
        <textField/>
        <textField/>
        <textField/>
        <textField/>
        <textField/>
        <textField/>
        <textField/>
      </textFields>
    </textPr>
  </connection>
  <connection id="991" xr16:uid="{00000000-0015-0000-FFFF-FFFF05070000}" name="example_76_hrr1" type="6" refreshedVersion="2" deleted="1" background="1" saveData="1">
    <textPr prompt="0" codePage="850" sourceFile="h:\temp\example_76_hrr.csv" thousands=" " tab="0" comma="1">
      <textFields count="7">
        <textField/>
        <textField/>
        <textField/>
        <textField/>
        <textField/>
        <textField/>
        <textField/>
      </textFields>
    </textPr>
  </connection>
  <connection id="992" xr16:uid="{00000000-0015-0000-FFFF-FFFF06070000}" name="example_76_hrr10" type="6" refreshedVersion="2" deleted="1" background="1" saveData="1">
    <textPr prompt="0" codePage="850" sourceFile="h:\temp\example_76_hrr.csv" thousands=" " tab="0" comma="1">
      <textFields count="7">
        <textField/>
        <textField/>
        <textField/>
        <textField/>
        <textField/>
        <textField/>
        <textField/>
      </textFields>
    </textPr>
  </connection>
  <connection id="993" xr16:uid="{00000000-0015-0000-FFFF-FFFF07070000}" name="example_76_hrr11" type="6" refreshedVersion="2" deleted="1" background="1" saveData="1">
    <textPr prompt="0" codePage="850" sourceFile="h:\temp\example_76_hrr.csv" thousands=" " tab="0" comma="1">
      <textFields count="7">
        <textField/>
        <textField/>
        <textField/>
        <textField/>
        <textField/>
        <textField/>
        <textField/>
      </textFields>
    </textPr>
  </connection>
  <connection id="994" xr16:uid="{00000000-0015-0000-FFFF-FFFF08070000}" name="example_76_hrr12" type="6" refreshedVersion="2" deleted="1" background="1" saveData="1">
    <textPr prompt="0" codePage="850" sourceFile="h:\temp\example_76_hrr.csv" thousands=" " tab="0" comma="1">
      <textFields count="7">
        <textField/>
        <textField/>
        <textField/>
        <textField/>
        <textField/>
        <textField/>
        <textField/>
      </textFields>
    </textPr>
  </connection>
  <connection id="995" xr16:uid="{00000000-0015-0000-FFFF-FFFF09070000}" name="example_76_hrr2" type="6" refreshedVersion="2" deleted="1" background="1" saveData="1">
    <textPr prompt="0" codePage="850" sourceFile="h:\temp\example_76_hrr.csv" thousands=" " tab="0" comma="1">
      <textFields count="7">
        <textField/>
        <textField/>
        <textField/>
        <textField/>
        <textField/>
        <textField/>
        <textField/>
      </textFields>
    </textPr>
  </connection>
  <connection id="996" xr16:uid="{00000000-0015-0000-FFFF-FFFF0A070000}" name="example_76_hrr3" type="6" refreshedVersion="2" deleted="1" background="1" saveData="1">
    <textPr prompt="0" codePage="850" sourceFile="h:\temp\example_76_hrr.csv" thousands=" " tab="0" comma="1">
      <textFields count="7">
        <textField/>
        <textField/>
        <textField/>
        <textField/>
        <textField/>
        <textField/>
        <textField/>
      </textFields>
    </textPr>
  </connection>
  <connection id="997" xr16:uid="{00000000-0015-0000-FFFF-FFFF10070000}" name="example_76_hrr9" type="6" refreshedVersion="2" deleted="1" background="1" saveData="1">
    <textPr prompt="0" codePage="850" sourceFile="h:\temp\example_76_hrr.csv" thousands=" " tab="0" comma="1">
      <textFields count="7">
        <textField/>
        <textField/>
        <textField/>
        <textField/>
        <textField/>
        <textField/>
        <textField/>
      </textFields>
    </textPr>
  </connection>
  <connection id="998" xr16:uid="{00000000-0015-0000-FFFF-FFFF12070000}" name="example_77_hrr" type="6" refreshedVersion="2" deleted="1" background="1" saveData="1">
    <textPr prompt="0" codePage="850" sourceFile="h:\temp\example_77_hrr.csv" thousands=" " tab="0" comma="1">
      <textFields count="7">
        <textField/>
        <textField/>
        <textField/>
        <textField/>
        <textField/>
        <textField/>
        <textField/>
      </textFields>
    </textPr>
  </connection>
  <connection id="999" xr16:uid="{00000000-0015-0000-FFFF-FFFF13070000}" name="example_77_hrr1" type="6" refreshedVersion="2" deleted="1" background="1" saveData="1">
    <textPr prompt="0" codePage="850" sourceFile="h:\temp\example_77_hrr.csv" thousands=" " tab="0" comma="1">
      <textFields count="7">
        <textField/>
        <textField/>
        <textField/>
        <textField/>
        <textField/>
        <textField/>
        <textField/>
      </textFields>
    </textPr>
  </connection>
  <connection id="1000" xr16:uid="{00000000-0015-0000-FFFF-FFFF14070000}" name="example_77_hrr10" type="6" refreshedVersion="2" deleted="1" background="1" saveData="1">
    <textPr prompt="0" codePage="850" sourceFile="h:\temp\example_77_hrr.csv" thousands=" " tab="0" comma="1">
      <textFields count="7">
        <textField/>
        <textField/>
        <textField/>
        <textField/>
        <textField/>
        <textField/>
        <textField/>
      </textFields>
    </textPr>
  </connection>
  <connection id="1001" xr16:uid="{00000000-0015-0000-FFFF-FFFF15070000}" name="example_77_hrr11" type="6" refreshedVersion="2" deleted="1" background="1" saveData="1">
    <textPr prompt="0" codePage="850" sourceFile="h:\temp\example_77_hrr.csv" thousands=" " tab="0" comma="1">
      <textFields count="7">
        <textField/>
        <textField/>
        <textField/>
        <textField/>
        <textField/>
        <textField/>
        <textField/>
      </textFields>
    </textPr>
  </connection>
  <connection id="1002" xr16:uid="{00000000-0015-0000-FFFF-FFFF16070000}" name="example_77_hrr12" type="6" refreshedVersion="2" deleted="1" background="1" saveData="1">
    <textPr prompt="0" codePage="850" sourceFile="h:\temp\example_77_hrr.csv" thousands=" " tab="0" comma="1">
      <textFields count="7">
        <textField/>
        <textField/>
        <textField/>
        <textField/>
        <textField/>
        <textField/>
        <textField/>
      </textFields>
    </textPr>
  </connection>
  <connection id="1003" xr16:uid="{00000000-0015-0000-FFFF-FFFF17070000}" name="example_77_hrr2" type="6" refreshedVersion="2" deleted="1" background="1" saveData="1">
    <textPr prompt="0" codePage="850" sourceFile="h:\temp\example_77_hrr.csv" thousands=" " tab="0" comma="1">
      <textFields count="7">
        <textField/>
        <textField/>
        <textField/>
        <textField/>
        <textField/>
        <textField/>
        <textField/>
      </textFields>
    </textPr>
  </connection>
  <connection id="1004" xr16:uid="{00000000-0015-0000-FFFF-FFFF18070000}" name="example_77_hrr3" type="6" refreshedVersion="2" deleted="1" background="1" saveData="1">
    <textPr prompt="0" codePage="850" sourceFile="h:\temp\example_77_hrr.csv" thousands=" " tab="0" comma="1">
      <textFields count="7">
        <textField/>
        <textField/>
        <textField/>
        <textField/>
        <textField/>
        <textField/>
        <textField/>
      </textFields>
    </textPr>
  </connection>
  <connection id="1005" xr16:uid="{00000000-0015-0000-FFFF-FFFF1E070000}" name="example_77_hrr9" type="6" refreshedVersion="2" deleted="1" background="1" saveData="1">
    <textPr prompt="0" codePage="850" sourceFile="h:\temp\example_77_hrr.csv" thousands=" " tab="0" comma="1">
      <textFields count="7">
        <textField/>
        <textField/>
        <textField/>
        <textField/>
        <textField/>
        <textField/>
        <textField/>
      </textFields>
    </textPr>
  </connection>
  <connection id="1006" xr16:uid="{00000000-0015-0000-FFFF-FFFF20070000}" name="example_78_hrr" type="6" refreshedVersion="2" deleted="1" background="1" saveData="1">
    <textPr prompt="0" codePage="850" sourceFile="h:\temp\example_78_hrr.csv" thousands=" " tab="0" comma="1">
      <textFields count="7">
        <textField/>
        <textField/>
        <textField/>
        <textField/>
        <textField/>
        <textField/>
        <textField/>
      </textFields>
    </textPr>
  </connection>
  <connection id="1007" xr16:uid="{00000000-0015-0000-FFFF-FFFF21070000}" name="example_78_hrr1" type="6" refreshedVersion="2" deleted="1" background="1" saveData="1">
    <textPr prompt="0" codePage="850" sourceFile="h:\temp\example_78_hrr.csv" thousands=" " tab="0" comma="1">
      <textFields count="7">
        <textField/>
        <textField/>
        <textField/>
        <textField/>
        <textField/>
        <textField/>
        <textField/>
      </textFields>
    </textPr>
  </connection>
  <connection id="1008" xr16:uid="{00000000-0015-0000-FFFF-FFFF22070000}" name="example_78_hrr10" type="6" refreshedVersion="2" deleted="1" background="1" saveData="1">
    <textPr prompt="0" codePage="850" sourceFile="h:\temp\example_78_hrr.csv" thousands=" " tab="0" comma="1">
      <textFields count="7">
        <textField/>
        <textField/>
        <textField/>
        <textField/>
        <textField/>
        <textField/>
        <textField/>
      </textFields>
    </textPr>
  </connection>
  <connection id="1009" xr16:uid="{00000000-0015-0000-FFFF-FFFF23070000}" name="example_78_hrr11" type="6" refreshedVersion="2" deleted="1" background="1" saveData="1">
    <textPr prompt="0" codePage="850" sourceFile="h:\temp\example_78_hrr.csv" thousands=" " tab="0" comma="1">
      <textFields count="7">
        <textField/>
        <textField/>
        <textField/>
        <textField/>
        <textField/>
        <textField/>
        <textField/>
      </textFields>
    </textPr>
  </connection>
  <connection id="1010" xr16:uid="{00000000-0015-0000-FFFF-FFFF24070000}" name="example_78_hrr12" type="6" refreshedVersion="2" deleted="1" background="1" saveData="1">
    <textPr prompt="0" codePage="850" sourceFile="h:\temp\example_78_hrr.csv" thousands=" " tab="0" comma="1">
      <textFields count="7">
        <textField/>
        <textField/>
        <textField/>
        <textField/>
        <textField/>
        <textField/>
        <textField/>
      </textFields>
    </textPr>
  </connection>
  <connection id="1011" xr16:uid="{00000000-0015-0000-FFFF-FFFF25070000}" name="example_78_hrr2" type="6" refreshedVersion="2" deleted="1" background="1" saveData="1">
    <textPr prompt="0" codePage="850" sourceFile="h:\temp\example_78_hrr.csv" thousands=" " tab="0" comma="1">
      <textFields count="7">
        <textField/>
        <textField/>
        <textField/>
        <textField/>
        <textField/>
        <textField/>
        <textField/>
      </textFields>
    </textPr>
  </connection>
  <connection id="1012" xr16:uid="{00000000-0015-0000-FFFF-FFFF26070000}" name="example_78_hrr3" type="6" refreshedVersion="2" deleted="1" background="1" saveData="1">
    <textPr prompt="0" codePage="850" sourceFile="h:\temp\example_78_hrr.csv" thousands=" " tab="0" comma="1">
      <textFields count="7">
        <textField/>
        <textField/>
        <textField/>
        <textField/>
        <textField/>
        <textField/>
        <textField/>
      </textFields>
    </textPr>
  </connection>
  <connection id="1013" xr16:uid="{00000000-0015-0000-FFFF-FFFF2C070000}" name="example_78_hrr9" type="6" refreshedVersion="2" deleted="1" background="1" saveData="1">
    <textPr prompt="0" codePage="850" sourceFile="h:\temp\example_78_hrr.csv" thousands=" " tab="0" comma="1">
      <textFields count="7">
        <textField/>
        <textField/>
        <textField/>
        <textField/>
        <textField/>
        <textField/>
        <textField/>
      </textFields>
    </textPr>
  </connection>
  <connection id="1014" xr16:uid="{00000000-0015-0000-FFFF-FFFF2E070000}" name="example_79_hrr" type="6" refreshedVersion="2" deleted="1" background="1" saveData="1">
    <textPr prompt="0" codePage="850" sourceFile="h:\temp\example_79_hrr.csv" thousands=" " tab="0" comma="1">
      <textFields count="7">
        <textField/>
        <textField/>
        <textField/>
        <textField/>
        <textField/>
        <textField/>
        <textField/>
      </textFields>
    </textPr>
  </connection>
  <connection id="1015" xr16:uid="{00000000-0015-0000-FFFF-FFFF2F070000}" name="example_79_hrr1" type="6" refreshedVersion="2" deleted="1" background="1" saveData="1">
    <textPr prompt="0" codePage="850" sourceFile="h:\temp\example_79_hrr.csv" thousands=" " tab="0" comma="1">
      <textFields count="7">
        <textField/>
        <textField/>
        <textField/>
        <textField/>
        <textField/>
        <textField/>
        <textField/>
      </textFields>
    </textPr>
  </connection>
  <connection id="1016" xr16:uid="{00000000-0015-0000-FFFF-FFFF30070000}" name="example_79_hrr10" type="6" refreshedVersion="2" deleted="1" background="1" saveData="1">
    <textPr prompt="0" codePage="850" sourceFile="h:\temp\example_79_hrr.csv" thousands=" " tab="0" comma="1">
      <textFields count="7">
        <textField/>
        <textField/>
        <textField/>
        <textField/>
        <textField/>
        <textField/>
        <textField/>
      </textFields>
    </textPr>
  </connection>
  <connection id="1017" xr16:uid="{00000000-0015-0000-FFFF-FFFF31070000}" name="example_79_hrr11" type="6" refreshedVersion="2" deleted="1" background="1" saveData="1">
    <textPr prompt="0" codePage="850" sourceFile="h:\temp\example_79_hrr.csv" thousands=" " tab="0" comma="1">
      <textFields count="7">
        <textField/>
        <textField/>
        <textField/>
        <textField/>
        <textField/>
        <textField/>
        <textField/>
      </textFields>
    </textPr>
  </connection>
  <connection id="1018" xr16:uid="{00000000-0015-0000-FFFF-FFFF32070000}" name="example_79_hrr12" type="6" refreshedVersion="2" deleted="1" background="1" saveData="1">
    <textPr prompt="0" codePage="850" sourceFile="h:\temp\example_79_hrr.csv" thousands=" " tab="0" comma="1">
      <textFields count="7">
        <textField/>
        <textField/>
        <textField/>
        <textField/>
        <textField/>
        <textField/>
        <textField/>
      </textFields>
    </textPr>
  </connection>
  <connection id="1019" xr16:uid="{00000000-0015-0000-FFFF-FFFF33070000}" name="example_79_hrr2" type="6" refreshedVersion="2" deleted="1" background="1" saveData="1">
    <textPr prompt="0" codePage="850" sourceFile="h:\temp\example_79_hrr.csv" thousands=" " tab="0" comma="1">
      <textFields count="7">
        <textField/>
        <textField/>
        <textField/>
        <textField/>
        <textField/>
        <textField/>
        <textField/>
      </textFields>
    </textPr>
  </connection>
  <connection id="1020" xr16:uid="{00000000-0015-0000-FFFF-FFFF34070000}" name="example_79_hrr3" type="6" refreshedVersion="2" deleted="1" background="1" saveData="1">
    <textPr prompt="0" codePage="850" sourceFile="h:\temp\example_79_hrr.csv" thousands=" " tab="0" comma="1">
      <textFields count="7">
        <textField/>
        <textField/>
        <textField/>
        <textField/>
        <textField/>
        <textField/>
        <textField/>
      </textFields>
    </textPr>
  </connection>
  <connection id="1021" xr16:uid="{00000000-0015-0000-FFFF-FFFF3A070000}" name="example_79_hrr9" type="6" refreshedVersion="2" deleted="1" background="1" saveData="1">
    <textPr prompt="0" codePage="850" sourceFile="h:\temp\example_79_hrr.csv" thousands=" " tab="0" comma="1">
      <textFields count="7">
        <textField/>
        <textField/>
        <textField/>
        <textField/>
        <textField/>
        <textField/>
        <textField/>
      </textFields>
    </textPr>
  </connection>
  <connection id="1022" xr16:uid="{00000000-0015-0000-FFFF-FFFF3C070000}" name="example_8_hrr" type="6" refreshedVersion="2" deleted="1" background="1" saveData="1">
    <textPr prompt="0" codePage="850" sourceFile="h:\temp\example_8_hrr.csv" thousands=" " tab="0" comma="1">
      <textFields count="7">
        <textField/>
        <textField/>
        <textField/>
        <textField/>
        <textField/>
        <textField/>
        <textField/>
      </textFields>
    </textPr>
  </connection>
  <connection id="1023" xr16:uid="{00000000-0015-0000-FFFF-FFFF3D070000}" name="example_8_hrr1" type="6" refreshedVersion="2" deleted="1" background="1" saveData="1">
    <textPr prompt="0" codePage="850" sourceFile="h:\temp\example_8_hrr.csv" thousands=" " tab="0" comma="1">
      <textFields count="7">
        <textField/>
        <textField/>
        <textField/>
        <textField/>
        <textField/>
        <textField/>
        <textField/>
      </textFields>
    </textPr>
  </connection>
  <connection id="1024" xr16:uid="{00000000-0015-0000-FFFF-FFFF3E070000}" name="example_8_hrr10" type="6" refreshedVersion="2" deleted="1" background="1" saveData="1">
    <textPr prompt="0" codePage="850" sourceFile="h:\temp\example_8_hrr.csv" thousands=" " tab="0" comma="1">
      <textFields count="7">
        <textField/>
        <textField/>
        <textField/>
        <textField/>
        <textField/>
        <textField/>
        <textField/>
      </textFields>
    </textPr>
  </connection>
  <connection id="1025" xr16:uid="{00000000-0015-0000-FFFF-FFFF3F070000}" name="example_8_hrr11" type="6" refreshedVersion="2" deleted="1" background="1" saveData="1">
    <textPr prompt="0" codePage="850" sourceFile="h:\temp\example_8_hrr.csv" thousands=" " tab="0" comma="1">
      <textFields count="7">
        <textField/>
        <textField/>
        <textField/>
        <textField/>
        <textField/>
        <textField/>
        <textField/>
      </textFields>
    </textPr>
  </connection>
  <connection id="1026" xr16:uid="{00000000-0015-0000-FFFF-FFFF40070000}" name="example_8_hrr12" type="6" refreshedVersion="2" deleted="1" background="1" saveData="1">
    <textPr prompt="0" codePage="850" sourceFile="h:\temp\example_8_hrr.csv" thousands=" " tab="0" comma="1">
      <textFields count="7">
        <textField/>
        <textField/>
        <textField/>
        <textField/>
        <textField/>
        <textField/>
        <textField/>
      </textFields>
    </textPr>
  </connection>
  <connection id="1027" xr16:uid="{00000000-0015-0000-FFFF-FFFF48070000}" name="example_8_hrr2" type="6" refreshedVersion="2" deleted="1" background="1" saveData="1">
    <textPr prompt="0" codePage="850" sourceFile="h:\temp\example_8_hrr.csv" thousands=" " tab="0" comma="1">
      <textFields count="7">
        <textField/>
        <textField/>
        <textField/>
        <textField/>
        <textField/>
        <textField/>
        <textField/>
      </textFields>
    </textPr>
  </connection>
  <connection id="1028" xr16:uid="{00000000-0015-0000-FFFF-FFFF50070000}" name="example_8_hrr27" type="6" refreshedVersion="2" deleted="1" background="1" saveData="1">
    <textPr prompt="0" codePage="850" sourceFile="h:\temp\example_8_hrr.csv" thousands=" " tab="0" comma="1">
      <textFields count="7">
        <textField/>
        <textField/>
        <textField/>
        <textField/>
        <textField/>
        <textField/>
        <textField/>
      </textFields>
    </textPr>
  </connection>
  <connection id="1029" xr16:uid="{00000000-0015-0000-FFFF-FFFF51070000}" name="example_8_hrr28" type="6" refreshedVersion="2" deleted="1" background="1" saveData="1">
    <textPr prompt="0" codePage="850" sourceFile="h:\temp\example_8_hrr.csv" thousands=" " tab="0" comma="1">
      <textFields count="7">
        <textField/>
        <textField/>
        <textField/>
        <textField/>
        <textField/>
        <textField/>
        <textField/>
      </textFields>
    </textPr>
  </connection>
  <connection id="1030" xr16:uid="{00000000-0015-0000-FFFF-FFFF52070000}" name="example_8_hrr29" type="6" refreshedVersion="2" deleted="1" background="1" saveData="1">
    <textPr prompt="0" codePage="850" sourceFile="h:\temp\example_8_hrr.csv" thousands=" " tab="0" comma="1">
      <textFields count="7">
        <textField/>
        <textField/>
        <textField/>
        <textField/>
        <textField/>
        <textField/>
        <textField/>
      </textFields>
    </textPr>
  </connection>
  <connection id="1031" xr16:uid="{00000000-0015-0000-FFFF-FFFF53070000}" name="example_8_hrr3" type="6" refreshedVersion="2" deleted="1" background="1" saveData="1">
    <textPr prompt="0" codePage="850" sourceFile="h:\temp\example_8_hrr.csv" thousands=" " tab="0" comma="1">
      <textFields count="7">
        <textField/>
        <textField/>
        <textField/>
        <textField/>
        <textField/>
        <textField/>
        <textField/>
      </textFields>
    </textPr>
  </connection>
  <connection id="1032" xr16:uid="{00000000-0015-0000-FFFF-FFFF54070000}" name="example_8_hrr30" type="6" refreshedVersion="2" deleted="1" background="1" saveData="1">
    <textPr prompt="0" codePage="850" sourceFile="h:\temp\example_8_hrr.csv" thousands=" " tab="0" comma="1">
      <textFields count="7">
        <textField/>
        <textField/>
        <textField/>
        <textField/>
        <textField/>
        <textField/>
        <textField/>
      </textFields>
    </textPr>
  </connection>
  <connection id="1033" xr16:uid="{00000000-0015-0000-FFFF-FFFF55070000}" name="example_8_hrr31" type="6" refreshedVersion="2" deleted="1" background="1" saveData="1">
    <textPr prompt="0" codePage="850" sourceFile="h:\temp\example_8_hrr.csv" thousands=" " tab="0" comma="1">
      <textFields count="7">
        <textField/>
        <textField/>
        <textField/>
        <textField/>
        <textField/>
        <textField/>
        <textField/>
      </textFields>
    </textPr>
  </connection>
  <connection id="1034" xr16:uid="{00000000-0015-0000-FFFF-FFFF56070000}" name="example_8_hrr32" type="6" refreshedVersion="2" deleted="1" background="1" saveData="1">
    <textPr prompt="0" codePage="850" sourceFile="h:\temp\example_8_hrr.csv" thousands=" " tab="0" comma="1">
      <textFields count="7">
        <textField/>
        <textField/>
        <textField/>
        <textField/>
        <textField/>
        <textField/>
        <textField/>
      </textFields>
    </textPr>
  </connection>
  <connection id="1035" xr16:uid="{00000000-0015-0000-FFFF-FFFF57070000}" name="example_8_hrr33" type="6" refreshedVersion="2" deleted="1" background="1" saveData="1">
    <textPr prompt="0" codePage="850" sourceFile="h:\temp\example_8_hrr.csv" thousands=" " tab="0" comma="1">
      <textFields count="7">
        <textField/>
        <textField/>
        <textField/>
        <textField/>
        <textField/>
        <textField/>
        <textField/>
      </textFields>
    </textPr>
  </connection>
  <connection id="1036" xr16:uid="{00000000-0015-0000-FFFF-FFFF58070000}" name="example_8_hrr34" type="6" refreshedVersion="2" deleted="1" background="1" saveData="1">
    <textPr prompt="0" codePage="850" sourceFile="h:\temp\example_8_hrr.csv" thousands=" " tab="0" comma="1">
      <textFields count="7">
        <textField/>
        <textField/>
        <textField/>
        <textField/>
        <textField/>
        <textField/>
        <textField/>
      </textFields>
    </textPr>
  </connection>
  <connection id="1037" xr16:uid="{00000000-0015-0000-FFFF-FFFF59070000}" name="example_8_hrr35" type="6" refreshedVersion="2" deleted="1" background="1" saveData="1">
    <textPr prompt="0" codePage="850" sourceFile="h:\temp\example_8_hrr.csv" thousands=" " tab="0" comma="1">
      <textFields count="7">
        <textField/>
        <textField/>
        <textField/>
        <textField/>
        <textField/>
        <textField/>
        <textField/>
      </textFields>
    </textPr>
  </connection>
  <connection id="1038" xr16:uid="{00000000-0015-0000-FFFF-FFFF5A070000}" name="example_8_hrr36" type="6" refreshedVersion="2" deleted="1" background="1" saveData="1">
    <textPr prompt="0" codePage="850" sourceFile="h:\temp\example_8_hrr.csv" thousands=" " tab="0" comma="1">
      <textFields count="7">
        <textField/>
        <textField/>
        <textField/>
        <textField/>
        <textField/>
        <textField/>
        <textField/>
      </textFields>
    </textPr>
  </connection>
  <connection id="1039" xr16:uid="{00000000-0015-0000-FFFF-FFFF5B070000}" name="example_8_hrr37" type="6" refreshedVersion="2" deleted="1" background="1" saveData="1">
    <textPr prompt="0" codePage="850" sourceFile="h:\temp\example_8_hrr.csv" thousands=" " tab="0" comma="1">
      <textFields count="7">
        <textField/>
        <textField/>
        <textField/>
        <textField/>
        <textField/>
        <textField/>
        <textField/>
      </textFields>
    </textPr>
  </connection>
  <connection id="1040" xr16:uid="{00000000-0015-0000-FFFF-FFFF5C070000}" name="example_8_hrr38" type="6" refreshedVersion="2" deleted="1" background="1" saveData="1">
    <textPr prompt="0" codePage="850" sourceFile="h:\temp\example_8_hrr.csv" thousands=" " tab="0" comma="1">
      <textFields count="7">
        <textField/>
        <textField/>
        <textField/>
        <textField/>
        <textField/>
        <textField/>
        <textField/>
      </textFields>
    </textPr>
  </connection>
  <connection id="1041" xr16:uid="{00000000-0015-0000-FFFF-FFFF5D070000}" name="example_8_hrr39" type="6" refreshedVersion="2" deleted="1" background="1" saveData="1">
    <textPr prompt="0" codePage="850" sourceFile="h:\temp\example_8_hrr.csv" thousands=" " tab="0" comma="1">
      <textFields count="7">
        <textField/>
        <textField/>
        <textField/>
        <textField/>
        <textField/>
        <textField/>
        <textField/>
      </textFields>
    </textPr>
  </connection>
  <connection id="1042" xr16:uid="{00000000-0015-0000-FFFF-FFFF5E070000}" name="example_8_hrr4" type="6" refreshedVersion="2" deleted="1" background="1" saveData="1">
    <textPr prompt="0" codePage="850" sourceFile="h:\temp\example_8_hrr.csv" thousands=" " tab="0" comma="1">
      <textFields count="7">
        <textField/>
        <textField/>
        <textField/>
        <textField/>
        <textField/>
        <textField/>
        <textField/>
      </textFields>
    </textPr>
  </connection>
  <connection id="1043" xr16:uid="{00000000-0015-0000-FFFF-FFFF5F070000}" name="example_8_hrr5" type="6" refreshedVersion="2" deleted="1" background="1" saveData="1">
    <textPr prompt="0" codePage="850" sourceFile="h:\temp\example_8_hrr.csv" thousands=" " tab="0" comma="1">
      <textFields count="7">
        <textField/>
        <textField/>
        <textField/>
        <textField/>
        <textField/>
        <textField/>
        <textField/>
      </textFields>
    </textPr>
  </connection>
  <connection id="1044" xr16:uid="{00000000-0015-0000-FFFF-FFFF60070000}" name="example_8_hrr6" type="6" refreshedVersion="2" deleted="1" background="1" saveData="1">
    <textPr prompt="0" codePage="850" sourceFile="h:\temp\example_8_hrr.csv" thousands=" " tab="0" comma="1">
      <textFields count="7">
        <textField/>
        <textField/>
        <textField/>
        <textField/>
        <textField/>
        <textField/>
        <textField/>
      </textFields>
    </textPr>
  </connection>
  <connection id="1045" xr16:uid="{00000000-0015-0000-FFFF-FFFF61070000}" name="example_8_hrr7" type="6" refreshedVersion="2" deleted="1" background="1" saveData="1">
    <textPr prompt="0" codePage="850" sourceFile="h:\temp\example_8_hrr.csv" thousands=" " tab="0" comma="1">
      <textFields count="7">
        <textField/>
        <textField/>
        <textField/>
        <textField/>
        <textField/>
        <textField/>
        <textField/>
      </textFields>
    </textPr>
  </connection>
  <connection id="1046" xr16:uid="{00000000-0015-0000-FFFF-FFFF62070000}" name="example_8_hrr8" type="6" refreshedVersion="2" deleted="1" background="1" saveData="1">
    <textPr prompt="0" codePage="850" sourceFile="h:\temp\example_8_hrr.csv" thousands=" " tab="0" comma="1">
      <textFields count="7">
        <textField/>
        <textField/>
        <textField/>
        <textField/>
        <textField/>
        <textField/>
        <textField/>
      </textFields>
    </textPr>
  </connection>
  <connection id="1047" xr16:uid="{00000000-0015-0000-FFFF-FFFF63070000}" name="example_8_hrr9" type="6" refreshedVersion="2" deleted="1" background="1" saveData="1">
    <textPr prompt="0" codePage="850" sourceFile="h:\temp\example_8_hrr.csv" thousands=" " tab="0" comma="1">
      <textFields count="7">
        <textField/>
        <textField/>
        <textField/>
        <textField/>
        <textField/>
        <textField/>
        <textField/>
      </textFields>
    </textPr>
  </connection>
  <connection id="1048" xr16:uid="{00000000-0015-0000-FFFF-FFFF65070000}" name="example_80_hrr" type="6" refreshedVersion="2" deleted="1" background="1" saveData="1">
    <textPr prompt="0" codePage="850" sourceFile="h:\temp\example_80_hrr.csv" thousands=" " tab="0" comma="1">
      <textFields count="7">
        <textField/>
        <textField/>
        <textField/>
        <textField/>
        <textField/>
        <textField/>
        <textField/>
      </textFields>
    </textPr>
  </connection>
  <connection id="1049" xr16:uid="{00000000-0015-0000-FFFF-FFFF66070000}" name="example_80_hrr1" type="6" refreshedVersion="2" deleted="1" background="1" saveData="1">
    <textPr prompt="0" codePage="850" sourceFile="h:\temp\example_80_hrr.csv" thousands=" " tab="0" comma="1">
      <textFields count="7">
        <textField/>
        <textField/>
        <textField/>
        <textField/>
        <textField/>
        <textField/>
        <textField/>
      </textFields>
    </textPr>
  </connection>
  <connection id="1050" xr16:uid="{00000000-0015-0000-FFFF-FFFF67070000}" name="example_80_hrr10" type="6" refreshedVersion="2" deleted="1" background="1" saveData="1">
    <textPr prompt="0" codePage="850" sourceFile="h:\temp\example_80_hrr.csv" thousands=" " tab="0" comma="1">
      <textFields count="7">
        <textField/>
        <textField/>
        <textField/>
        <textField/>
        <textField/>
        <textField/>
        <textField/>
      </textFields>
    </textPr>
  </connection>
  <connection id="1051" xr16:uid="{00000000-0015-0000-FFFF-FFFF68070000}" name="example_80_hrr11" type="6" refreshedVersion="2" deleted="1" background="1" saveData="1">
    <textPr prompt="0" codePage="850" sourceFile="h:\temp\example_80_hrr.csv" thousands=" " tab="0" comma="1">
      <textFields count="7">
        <textField/>
        <textField/>
        <textField/>
        <textField/>
        <textField/>
        <textField/>
        <textField/>
      </textFields>
    </textPr>
  </connection>
  <connection id="1052" xr16:uid="{00000000-0015-0000-FFFF-FFFF69070000}" name="example_80_hrr12" type="6" refreshedVersion="2" deleted="1" background="1" saveData="1">
    <textPr prompt="0" codePage="850" sourceFile="h:\temp\example_80_hrr.csv" thousands=" " tab="0" comma="1">
      <textFields count="7">
        <textField/>
        <textField/>
        <textField/>
        <textField/>
        <textField/>
        <textField/>
        <textField/>
      </textFields>
    </textPr>
  </connection>
  <connection id="1053" xr16:uid="{00000000-0015-0000-FFFF-FFFF6A070000}" name="example_80_hrr2" type="6" refreshedVersion="2" deleted="1" background="1" saveData="1">
    <textPr prompt="0" codePage="850" sourceFile="h:\temp\example_80_hrr.csv" thousands=" " tab="0" comma="1">
      <textFields count="7">
        <textField/>
        <textField/>
        <textField/>
        <textField/>
        <textField/>
        <textField/>
        <textField/>
      </textFields>
    </textPr>
  </connection>
  <connection id="1054" xr16:uid="{00000000-0015-0000-FFFF-FFFF6B070000}" name="example_80_hrr3" type="6" refreshedVersion="2" deleted="1" background="1" saveData="1">
    <textPr prompt="0" codePage="850" sourceFile="h:\temp\example_80_hrr.csv" thousands=" " tab="0" comma="1">
      <textFields count="7">
        <textField/>
        <textField/>
        <textField/>
        <textField/>
        <textField/>
        <textField/>
        <textField/>
      </textFields>
    </textPr>
  </connection>
  <connection id="1055" xr16:uid="{00000000-0015-0000-FFFF-FFFF71070000}" name="example_80_hrr9" type="6" refreshedVersion="2" deleted="1" background="1" saveData="1">
    <textPr prompt="0" codePage="850" sourceFile="h:\temp\example_80_hrr.csv" thousands=" " tab="0" comma="1">
      <textFields count="7">
        <textField/>
        <textField/>
        <textField/>
        <textField/>
        <textField/>
        <textField/>
        <textField/>
      </textFields>
    </textPr>
  </connection>
  <connection id="1056" xr16:uid="{00000000-0015-0000-FFFF-FFFF73070000}" name="example_81_hrr" type="6" refreshedVersion="2" deleted="1" background="1" saveData="1">
    <textPr prompt="0" codePage="850" sourceFile="h:\temp\example_81_hrr.csv" thousands=" " tab="0" comma="1">
      <textFields count="7">
        <textField/>
        <textField/>
        <textField/>
        <textField/>
        <textField/>
        <textField/>
        <textField/>
      </textFields>
    </textPr>
  </connection>
  <connection id="1057" xr16:uid="{00000000-0015-0000-FFFF-FFFF74070000}" name="example_81_hrr1" type="6" refreshedVersion="2" deleted="1" background="1" saveData="1">
    <textPr prompt="0" codePage="850" sourceFile="h:\temp\example_81_hrr.csv" thousands=" " tab="0" comma="1">
      <textFields count="7">
        <textField/>
        <textField/>
        <textField/>
        <textField/>
        <textField/>
        <textField/>
        <textField/>
      </textFields>
    </textPr>
  </connection>
  <connection id="1058" xr16:uid="{00000000-0015-0000-FFFF-FFFF75070000}" name="example_81_hrr10" type="6" refreshedVersion="2" deleted="1" background="1" saveData="1">
    <textPr prompt="0" codePage="850" sourceFile="h:\temp\example_81_hrr.csv" thousands=" " tab="0" comma="1">
      <textFields count="7">
        <textField/>
        <textField/>
        <textField/>
        <textField/>
        <textField/>
        <textField/>
        <textField/>
      </textFields>
    </textPr>
  </connection>
  <connection id="1059" xr16:uid="{00000000-0015-0000-FFFF-FFFF76070000}" name="example_81_hrr11" type="6" refreshedVersion="2" deleted="1" background="1" saveData="1">
    <textPr prompt="0" codePage="850" sourceFile="h:\temp\example_81_hrr.csv" thousands=" " tab="0" comma="1">
      <textFields count="7">
        <textField/>
        <textField/>
        <textField/>
        <textField/>
        <textField/>
        <textField/>
        <textField/>
      </textFields>
    </textPr>
  </connection>
  <connection id="1060" xr16:uid="{00000000-0015-0000-FFFF-FFFF77070000}" name="example_81_hrr12" type="6" refreshedVersion="2" deleted="1" background="1" saveData="1">
    <textPr prompt="0" codePage="850" sourceFile="h:\temp\example_81_hrr.csv" thousands=" " tab="0" comma="1">
      <textFields count="7">
        <textField/>
        <textField/>
        <textField/>
        <textField/>
        <textField/>
        <textField/>
        <textField/>
      </textFields>
    </textPr>
  </connection>
  <connection id="1061" xr16:uid="{00000000-0015-0000-FFFF-FFFF78070000}" name="example_81_hrr2" type="6" refreshedVersion="2" deleted="1" background="1" saveData="1">
    <textPr prompt="0" codePage="850" sourceFile="h:\temp\example_81_hrr.csv" thousands=" " tab="0" comma="1">
      <textFields count="7">
        <textField/>
        <textField/>
        <textField/>
        <textField/>
        <textField/>
        <textField/>
        <textField/>
      </textFields>
    </textPr>
  </connection>
  <connection id="1062" xr16:uid="{00000000-0015-0000-FFFF-FFFF79070000}" name="example_81_hrr3" type="6" refreshedVersion="2" deleted="1" background="1" saveData="1">
    <textPr prompt="0" codePage="850" sourceFile="h:\temp\example_81_hrr.csv" thousands=" " tab="0" comma="1">
      <textFields count="7">
        <textField/>
        <textField/>
        <textField/>
        <textField/>
        <textField/>
        <textField/>
        <textField/>
      </textFields>
    </textPr>
  </connection>
  <connection id="1063" xr16:uid="{00000000-0015-0000-FFFF-FFFF7F070000}" name="example_81_hrr9" type="6" refreshedVersion="2" deleted="1" background="1" saveData="1">
    <textPr prompt="0" codePage="850" sourceFile="h:\temp\example_81_hrr.csv" thousands=" " tab="0" comma="1">
      <textFields count="7">
        <textField/>
        <textField/>
        <textField/>
        <textField/>
        <textField/>
        <textField/>
        <textField/>
      </textFields>
    </textPr>
  </connection>
  <connection id="1064" xr16:uid="{00000000-0015-0000-FFFF-FFFF81070000}" name="example_82_hrr" type="6" refreshedVersion="2" deleted="1" background="1" saveData="1">
    <textPr prompt="0" codePage="850" sourceFile="h:\temp\example_82_hrr.csv" thousands=" " tab="0" comma="1">
      <textFields count="7">
        <textField/>
        <textField/>
        <textField/>
        <textField/>
        <textField/>
        <textField/>
        <textField/>
      </textFields>
    </textPr>
  </connection>
  <connection id="1065" xr16:uid="{00000000-0015-0000-FFFF-FFFF82070000}" name="example_82_hrr1" type="6" refreshedVersion="2" deleted="1" background="1" saveData="1">
    <textPr prompt="0" codePage="850" sourceFile="h:\temp\example_82_hrr.csv" thousands=" " tab="0" comma="1">
      <textFields count="7">
        <textField/>
        <textField/>
        <textField/>
        <textField/>
        <textField/>
        <textField/>
        <textField/>
      </textFields>
    </textPr>
  </connection>
  <connection id="1066" xr16:uid="{00000000-0015-0000-FFFF-FFFF83070000}" name="example_82_hrr10" type="6" refreshedVersion="2" deleted="1" background="1" saveData="1">
    <textPr prompt="0" codePage="850" sourceFile="h:\temp\example_82_hrr.csv" thousands=" " tab="0" comma="1">
      <textFields count="7">
        <textField/>
        <textField/>
        <textField/>
        <textField/>
        <textField/>
        <textField/>
        <textField/>
      </textFields>
    </textPr>
  </connection>
  <connection id="1067" xr16:uid="{00000000-0015-0000-FFFF-FFFF84070000}" name="example_82_hrr11" type="6" refreshedVersion="2" deleted="1" background="1" saveData="1">
    <textPr prompt="0" codePage="850" sourceFile="h:\temp\example_82_hrr.csv" thousands=" " tab="0" comma="1">
      <textFields count="7">
        <textField/>
        <textField/>
        <textField/>
        <textField/>
        <textField/>
        <textField/>
        <textField/>
      </textFields>
    </textPr>
  </connection>
  <connection id="1068" xr16:uid="{00000000-0015-0000-FFFF-FFFF85070000}" name="example_82_hrr12" type="6" refreshedVersion="2" deleted="1" background="1" saveData="1">
    <textPr prompt="0" codePage="850" sourceFile="h:\temp\example_82_hrr.csv" thousands=" " tab="0" comma="1">
      <textFields count="7">
        <textField/>
        <textField/>
        <textField/>
        <textField/>
        <textField/>
        <textField/>
        <textField/>
      </textFields>
    </textPr>
  </connection>
  <connection id="1069" xr16:uid="{00000000-0015-0000-FFFF-FFFF86070000}" name="example_82_hrr2" type="6" refreshedVersion="2" deleted="1" background="1" saveData="1">
    <textPr prompt="0" codePage="850" sourceFile="h:\temp\example_82_hrr.csv" thousands=" " tab="0" comma="1">
      <textFields count="7">
        <textField/>
        <textField/>
        <textField/>
        <textField/>
        <textField/>
        <textField/>
        <textField/>
      </textFields>
    </textPr>
  </connection>
  <connection id="1070" xr16:uid="{00000000-0015-0000-FFFF-FFFF87070000}" name="example_82_hrr3" type="6" refreshedVersion="2" deleted="1" background="1" saveData="1">
    <textPr prompt="0" codePage="850" sourceFile="h:\temp\example_82_hrr.csv" thousands=" " tab="0" comma="1">
      <textFields count="7">
        <textField/>
        <textField/>
        <textField/>
        <textField/>
        <textField/>
        <textField/>
        <textField/>
      </textFields>
    </textPr>
  </connection>
  <connection id="1071" xr16:uid="{00000000-0015-0000-FFFF-FFFF8D070000}" name="example_82_hrr9" type="6" refreshedVersion="2" deleted="1" background="1" saveData="1">
    <textPr prompt="0" codePage="850" sourceFile="h:\temp\example_82_hrr.csv" thousands=" " tab="0" comma="1">
      <textFields count="7">
        <textField/>
        <textField/>
        <textField/>
        <textField/>
        <textField/>
        <textField/>
        <textField/>
      </textFields>
    </textPr>
  </connection>
  <connection id="1072" xr16:uid="{00000000-0015-0000-FFFF-FFFF8F070000}" name="example_83_hrr" type="6" refreshedVersion="2" deleted="1" background="1" saveData="1">
    <textPr prompt="0" codePage="850" sourceFile="h:\temp\example_83_hrr.csv" thousands=" " tab="0" comma="1">
      <textFields count="7">
        <textField/>
        <textField/>
        <textField/>
        <textField/>
        <textField/>
        <textField/>
        <textField/>
      </textFields>
    </textPr>
  </connection>
  <connection id="1073" xr16:uid="{00000000-0015-0000-FFFF-FFFF90070000}" name="example_83_hrr1" type="6" refreshedVersion="2" deleted="1" background="1" saveData="1">
    <textPr prompt="0" codePage="850" sourceFile="h:\temp\example_83_hrr.csv" thousands=" " tab="0" comma="1">
      <textFields count="7">
        <textField/>
        <textField/>
        <textField/>
        <textField/>
        <textField/>
        <textField/>
        <textField/>
      </textFields>
    </textPr>
  </connection>
  <connection id="1074" xr16:uid="{00000000-0015-0000-FFFF-FFFF91070000}" name="example_83_hrr10" type="6" refreshedVersion="2" deleted="1" background="1" saveData="1">
    <textPr prompt="0" codePage="850" sourceFile="h:\temp\example_83_hrr.csv" thousands=" " tab="0" comma="1">
      <textFields count="7">
        <textField/>
        <textField/>
        <textField/>
        <textField/>
        <textField/>
        <textField/>
        <textField/>
      </textFields>
    </textPr>
  </connection>
  <connection id="1075" xr16:uid="{00000000-0015-0000-FFFF-FFFF92070000}" name="example_83_hrr11" type="6" refreshedVersion="2" deleted="1" background="1" saveData="1">
    <textPr prompt="0" codePage="850" sourceFile="h:\temp\example_83_hrr.csv" thousands=" " tab="0" comma="1">
      <textFields count="7">
        <textField/>
        <textField/>
        <textField/>
        <textField/>
        <textField/>
        <textField/>
        <textField/>
      </textFields>
    </textPr>
  </connection>
  <connection id="1076" xr16:uid="{00000000-0015-0000-FFFF-FFFF93070000}" name="example_83_hrr12" type="6" refreshedVersion="2" deleted="1" background="1" saveData="1">
    <textPr prompt="0" codePage="850" sourceFile="h:\temp\example_83_hrr.csv" thousands=" " tab="0" comma="1">
      <textFields count="7">
        <textField/>
        <textField/>
        <textField/>
        <textField/>
        <textField/>
        <textField/>
        <textField/>
      </textFields>
    </textPr>
  </connection>
  <connection id="1077" xr16:uid="{00000000-0015-0000-FFFF-FFFF94070000}" name="example_83_hrr2" type="6" refreshedVersion="2" deleted="1" background="1" saveData="1">
    <textPr prompt="0" codePage="850" sourceFile="h:\temp\example_83_hrr.csv" thousands=" " tab="0" comma="1">
      <textFields count="7">
        <textField/>
        <textField/>
        <textField/>
        <textField/>
        <textField/>
        <textField/>
        <textField/>
      </textFields>
    </textPr>
  </connection>
  <connection id="1078" xr16:uid="{00000000-0015-0000-FFFF-FFFF95070000}" name="example_83_hrr3" type="6" refreshedVersion="2" deleted="1" background="1" saveData="1">
    <textPr prompt="0" codePage="850" sourceFile="h:\temp\example_83_hrr.csv" thousands=" " tab="0" comma="1">
      <textFields count="7">
        <textField/>
        <textField/>
        <textField/>
        <textField/>
        <textField/>
        <textField/>
        <textField/>
      </textFields>
    </textPr>
  </connection>
  <connection id="1079" xr16:uid="{00000000-0015-0000-FFFF-FFFF9B070000}" name="example_83_hrr9" type="6" refreshedVersion="2" deleted="1" background="1" saveData="1">
    <textPr prompt="0" codePage="850" sourceFile="h:\temp\example_83_hrr.csv" thousands=" " tab="0" comma="1">
      <textFields count="7">
        <textField/>
        <textField/>
        <textField/>
        <textField/>
        <textField/>
        <textField/>
        <textField/>
      </textFields>
    </textPr>
  </connection>
  <connection id="1080" xr16:uid="{00000000-0015-0000-FFFF-FFFF9D070000}" name="example_84_hrr" type="6" refreshedVersion="2" deleted="1" background="1" saveData="1">
    <textPr prompt="0" codePage="850" sourceFile="h:\temp\example_84_hrr.csv" thousands=" " tab="0" comma="1">
      <textFields count="7">
        <textField/>
        <textField/>
        <textField/>
        <textField/>
        <textField/>
        <textField/>
        <textField/>
      </textFields>
    </textPr>
  </connection>
  <connection id="1081" xr16:uid="{00000000-0015-0000-FFFF-FFFF9E070000}" name="example_84_hrr1" type="6" refreshedVersion="2" deleted="1" background="1" saveData="1">
    <textPr prompt="0" codePage="850" sourceFile="h:\temp\example_84_hrr.csv" thousands=" " tab="0" comma="1">
      <textFields count="7">
        <textField/>
        <textField/>
        <textField/>
        <textField/>
        <textField/>
        <textField/>
        <textField/>
      </textFields>
    </textPr>
  </connection>
  <connection id="1082" xr16:uid="{00000000-0015-0000-FFFF-FFFF9F070000}" name="example_84_hrr10" type="6" refreshedVersion="2" deleted="1" background="1" saveData="1">
    <textPr prompt="0" codePage="850" sourceFile="h:\temp\example_84_hrr.csv" thousands=" " tab="0" comma="1">
      <textFields count="7">
        <textField/>
        <textField/>
        <textField/>
        <textField/>
        <textField/>
        <textField/>
        <textField/>
      </textFields>
    </textPr>
  </connection>
  <connection id="1083" xr16:uid="{00000000-0015-0000-FFFF-FFFFA0070000}" name="example_84_hrr11" type="6" refreshedVersion="2" deleted="1" background="1" saveData="1">
    <textPr prompt="0" codePage="850" sourceFile="h:\temp\example_84_hrr.csv" thousands=" " tab="0" comma="1">
      <textFields count="7">
        <textField/>
        <textField/>
        <textField/>
        <textField/>
        <textField/>
        <textField/>
        <textField/>
      </textFields>
    </textPr>
  </connection>
  <connection id="1084" xr16:uid="{00000000-0015-0000-FFFF-FFFFA1070000}" name="example_84_hrr12" type="6" refreshedVersion="2" deleted="1" background="1" saveData="1">
    <textPr prompt="0" codePage="850" sourceFile="h:\temp\example_84_hrr.csv" thousands=" " tab="0" comma="1">
      <textFields count="7">
        <textField/>
        <textField/>
        <textField/>
        <textField/>
        <textField/>
        <textField/>
        <textField/>
      </textFields>
    </textPr>
  </connection>
  <connection id="1085" xr16:uid="{00000000-0015-0000-FFFF-FFFFA2070000}" name="example_84_hrr2" type="6" refreshedVersion="2" deleted="1" background="1" saveData="1">
    <textPr prompt="0" codePage="850" sourceFile="h:\temp\example_84_hrr.csv" thousands=" " tab="0" comma="1">
      <textFields count="7">
        <textField/>
        <textField/>
        <textField/>
        <textField/>
        <textField/>
        <textField/>
        <textField/>
      </textFields>
    </textPr>
  </connection>
  <connection id="1086" xr16:uid="{00000000-0015-0000-FFFF-FFFFA3070000}" name="example_84_hrr3" type="6" refreshedVersion="2" deleted="1" background="1" saveData="1">
    <textPr prompt="0" codePage="850" sourceFile="h:\temp\example_84_hrr.csv" thousands=" " tab="0" comma="1">
      <textFields count="7">
        <textField/>
        <textField/>
        <textField/>
        <textField/>
        <textField/>
        <textField/>
        <textField/>
      </textFields>
    </textPr>
  </connection>
  <connection id="1087" xr16:uid="{00000000-0015-0000-FFFF-FFFFA9070000}" name="example_84_hrr9" type="6" refreshedVersion="2" deleted="1" background="1" saveData="1">
    <textPr prompt="0" codePage="850" sourceFile="h:\temp\example_84_hrr.csv" thousands=" " tab="0" comma="1">
      <textFields count="7">
        <textField/>
        <textField/>
        <textField/>
        <textField/>
        <textField/>
        <textField/>
        <textField/>
      </textFields>
    </textPr>
  </connection>
  <connection id="1088" xr16:uid="{00000000-0015-0000-FFFF-FFFFAB070000}" name="example_85_hrr" type="6" refreshedVersion="2" deleted="1" background="1" saveData="1">
    <textPr prompt="0" codePage="850" sourceFile="h:\temp\example_85_hrr.csv" thousands=" " tab="0" comma="1">
      <textFields count="7">
        <textField/>
        <textField/>
        <textField/>
        <textField/>
        <textField/>
        <textField/>
        <textField/>
      </textFields>
    </textPr>
  </connection>
  <connection id="1089" xr16:uid="{00000000-0015-0000-FFFF-FFFFAC070000}" name="example_85_hrr1" type="6" refreshedVersion="2" deleted="1" background="1" saveData="1">
    <textPr prompt="0" codePage="850" sourceFile="h:\temp\example_85_hrr.csv" thousands=" " tab="0" comma="1">
      <textFields count="7">
        <textField/>
        <textField/>
        <textField/>
        <textField/>
        <textField/>
        <textField/>
        <textField/>
      </textFields>
    </textPr>
  </connection>
  <connection id="1090" xr16:uid="{00000000-0015-0000-FFFF-FFFFAD070000}" name="example_85_hrr10" type="6" refreshedVersion="2" deleted="1" background="1" saveData="1">
    <textPr prompt="0" codePage="850" sourceFile="h:\temp\example_85_hrr.csv" thousands=" " tab="0" comma="1">
      <textFields count="7">
        <textField/>
        <textField/>
        <textField/>
        <textField/>
        <textField/>
        <textField/>
        <textField/>
      </textFields>
    </textPr>
  </connection>
  <connection id="1091" xr16:uid="{00000000-0015-0000-FFFF-FFFFAE070000}" name="example_85_hrr11" type="6" refreshedVersion="2" deleted="1" background="1" saveData="1">
    <textPr prompt="0" codePage="850" sourceFile="h:\temp\example_85_hrr.csv" thousands=" " tab="0" comma="1">
      <textFields count="7">
        <textField/>
        <textField/>
        <textField/>
        <textField/>
        <textField/>
        <textField/>
        <textField/>
      </textFields>
    </textPr>
  </connection>
  <connection id="1092" xr16:uid="{00000000-0015-0000-FFFF-FFFFAF070000}" name="example_85_hrr12" type="6" refreshedVersion="2" deleted="1" background="1" saveData="1">
    <textPr prompt="0" codePage="850" sourceFile="h:\temp\example_85_hrr.csv" thousands=" " tab="0" comma="1">
      <textFields count="7">
        <textField/>
        <textField/>
        <textField/>
        <textField/>
        <textField/>
        <textField/>
        <textField/>
      </textFields>
    </textPr>
  </connection>
  <connection id="1093" xr16:uid="{00000000-0015-0000-FFFF-FFFFB0070000}" name="example_85_hrr2" type="6" refreshedVersion="2" deleted="1" background="1" saveData="1">
    <textPr prompt="0" codePage="850" sourceFile="h:\temp\example_85_hrr.csv" thousands=" " tab="0" comma="1">
      <textFields count="7">
        <textField/>
        <textField/>
        <textField/>
        <textField/>
        <textField/>
        <textField/>
        <textField/>
      </textFields>
    </textPr>
  </connection>
  <connection id="1094" xr16:uid="{00000000-0015-0000-FFFF-FFFFB1070000}" name="example_85_hrr3" type="6" refreshedVersion="2" deleted="1" background="1" saveData="1">
    <textPr prompt="0" codePage="850" sourceFile="h:\temp\example_85_hrr.csv" thousands=" " tab="0" comma="1">
      <textFields count="7">
        <textField/>
        <textField/>
        <textField/>
        <textField/>
        <textField/>
        <textField/>
        <textField/>
      </textFields>
    </textPr>
  </connection>
  <connection id="1095" xr16:uid="{00000000-0015-0000-FFFF-FFFFB7070000}" name="example_85_hrr9" type="6" refreshedVersion="2" deleted="1" background="1" saveData="1">
    <textPr prompt="0" codePage="850" sourceFile="h:\temp\example_85_hrr.csv" thousands=" " tab="0" comma="1">
      <textFields count="7">
        <textField/>
        <textField/>
        <textField/>
        <textField/>
        <textField/>
        <textField/>
        <textField/>
      </textFields>
    </textPr>
  </connection>
  <connection id="1096" xr16:uid="{00000000-0015-0000-FFFF-FFFFB9070000}" name="example_86_hrr" type="6" refreshedVersion="2" deleted="1" background="1" saveData="1">
    <textPr prompt="0" codePage="850" sourceFile="h:\temp\example_86_hrr.csv" thousands=" " tab="0" comma="1">
      <textFields count="7">
        <textField/>
        <textField/>
        <textField/>
        <textField/>
        <textField/>
        <textField/>
        <textField/>
      </textFields>
    </textPr>
  </connection>
  <connection id="1097" xr16:uid="{00000000-0015-0000-FFFF-FFFFBA070000}" name="example_86_hrr1" type="6" refreshedVersion="2" deleted="1" background="1" saveData="1">
    <textPr prompt="0" codePage="850" sourceFile="h:\temp\example_86_hrr.csv" thousands=" " tab="0" comma="1">
      <textFields count="7">
        <textField/>
        <textField/>
        <textField/>
        <textField/>
        <textField/>
        <textField/>
        <textField/>
      </textFields>
    </textPr>
  </connection>
  <connection id="1098" xr16:uid="{00000000-0015-0000-FFFF-FFFFBB070000}" name="example_86_hrr10" type="6" refreshedVersion="2" deleted="1" background="1" saveData="1">
    <textPr prompt="0" codePage="850" sourceFile="h:\temp\example_86_hrr.csv" thousands=" " tab="0" comma="1">
      <textFields count="7">
        <textField/>
        <textField/>
        <textField/>
        <textField/>
        <textField/>
        <textField/>
        <textField/>
      </textFields>
    </textPr>
  </connection>
  <connection id="1099" xr16:uid="{00000000-0015-0000-FFFF-FFFFBC070000}" name="example_86_hrr11" type="6" refreshedVersion="2" deleted="1" background="1" saveData="1">
    <textPr prompt="0" codePage="850" sourceFile="h:\temp\example_86_hrr.csv" thousands=" " tab="0" comma="1">
      <textFields count="7">
        <textField/>
        <textField/>
        <textField/>
        <textField/>
        <textField/>
        <textField/>
        <textField/>
      </textFields>
    </textPr>
  </connection>
  <connection id="1100" xr16:uid="{00000000-0015-0000-FFFF-FFFFBD070000}" name="example_86_hrr12" type="6" refreshedVersion="2" deleted="1" background="1" saveData="1">
    <textPr prompt="0" codePage="850" sourceFile="h:\temp\example_86_hrr.csv" thousands=" " tab="0" comma="1">
      <textFields count="7">
        <textField/>
        <textField/>
        <textField/>
        <textField/>
        <textField/>
        <textField/>
        <textField/>
      </textFields>
    </textPr>
  </connection>
  <connection id="1101" xr16:uid="{00000000-0015-0000-FFFF-FFFFBE070000}" name="example_86_hrr2" type="6" refreshedVersion="2" deleted="1" background="1" saveData="1">
    <textPr prompt="0" codePage="850" sourceFile="h:\temp\example_86_hrr.csv" thousands=" " tab="0" comma="1">
      <textFields count="7">
        <textField/>
        <textField/>
        <textField/>
        <textField/>
        <textField/>
        <textField/>
        <textField/>
      </textFields>
    </textPr>
  </connection>
  <connection id="1102" xr16:uid="{00000000-0015-0000-FFFF-FFFFBF070000}" name="example_86_hrr3" type="6" refreshedVersion="2" deleted="1" background="1" saveData="1">
    <textPr prompt="0" codePage="850" sourceFile="h:\temp\example_86_hrr.csv" thousands=" " tab="0" comma="1">
      <textFields count="7">
        <textField/>
        <textField/>
        <textField/>
        <textField/>
        <textField/>
        <textField/>
        <textField/>
      </textFields>
    </textPr>
  </connection>
  <connection id="1103" xr16:uid="{00000000-0015-0000-FFFF-FFFFC5070000}" name="example_86_hrr9" type="6" refreshedVersion="2" deleted="1" background="1" saveData="1">
    <textPr prompt="0" codePage="850" sourceFile="h:\temp\example_86_hrr.csv" thousands=" " tab="0" comma="1">
      <textFields count="7">
        <textField/>
        <textField/>
        <textField/>
        <textField/>
        <textField/>
        <textField/>
        <textField/>
      </textFields>
    </textPr>
  </connection>
  <connection id="1104" xr16:uid="{00000000-0015-0000-FFFF-FFFFC7070000}" name="example_87_hrr" type="6" refreshedVersion="2" deleted="1" background="1" saveData="1">
    <textPr prompt="0" codePage="850" sourceFile="h:\temp\example_87_hrr.csv" thousands=" " tab="0" comma="1">
      <textFields count="7">
        <textField/>
        <textField/>
        <textField/>
        <textField/>
        <textField/>
        <textField/>
        <textField/>
      </textFields>
    </textPr>
  </connection>
  <connection id="1105" xr16:uid="{00000000-0015-0000-FFFF-FFFFC8070000}" name="example_87_hrr1" type="6" refreshedVersion="2" deleted="1" background="1" saveData="1">
    <textPr prompt="0" codePage="850" sourceFile="h:\temp\example_87_hrr.csv" thousands=" " tab="0" comma="1">
      <textFields count="7">
        <textField/>
        <textField/>
        <textField/>
        <textField/>
        <textField/>
        <textField/>
        <textField/>
      </textFields>
    </textPr>
  </connection>
  <connection id="1106" xr16:uid="{00000000-0015-0000-FFFF-FFFFC9070000}" name="example_87_hrr10" type="6" refreshedVersion="2" deleted="1" background="1" saveData="1">
    <textPr prompt="0" codePage="850" sourceFile="h:\temp\example_87_hrr.csv" thousands=" " tab="0" comma="1">
      <textFields count="7">
        <textField/>
        <textField/>
        <textField/>
        <textField/>
        <textField/>
        <textField/>
        <textField/>
      </textFields>
    </textPr>
  </connection>
  <connection id="1107" xr16:uid="{00000000-0015-0000-FFFF-FFFFCA070000}" name="example_87_hrr11" type="6" refreshedVersion="2" deleted="1" background="1" saveData="1">
    <textPr prompt="0" codePage="850" sourceFile="h:\temp\example_87_hrr.csv" thousands=" " tab="0" comma="1">
      <textFields count="7">
        <textField/>
        <textField/>
        <textField/>
        <textField/>
        <textField/>
        <textField/>
        <textField/>
      </textFields>
    </textPr>
  </connection>
  <connection id="1108" xr16:uid="{00000000-0015-0000-FFFF-FFFFCB070000}" name="example_87_hrr12" type="6" refreshedVersion="2" deleted="1" background="1" saveData="1">
    <textPr prompt="0" codePage="850" sourceFile="h:\temp\example_87_hrr.csv" thousands=" " tab="0" comma="1">
      <textFields count="7">
        <textField/>
        <textField/>
        <textField/>
        <textField/>
        <textField/>
        <textField/>
        <textField/>
      </textFields>
    </textPr>
  </connection>
  <connection id="1109" xr16:uid="{00000000-0015-0000-FFFF-FFFFCC070000}" name="example_87_hrr2" type="6" refreshedVersion="2" deleted="1" background="1" saveData="1">
    <textPr prompt="0" codePage="850" sourceFile="h:\temp\example_87_hrr.csv" thousands=" " tab="0" comma="1">
      <textFields count="7">
        <textField/>
        <textField/>
        <textField/>
        <textField/>
        <textField/>
        <textField/>
        <textField/>
      </textFields>
    </textPr>
  </connection>
  <connection id="1110" xr16:uid="{00000000-0015-0000-FFFF-FFFFCD070000}" name="example_87_hrr3" type="6" refreshedVersion="2" deleted="1" background="1" saveData="1">
    <textPr prompt="0" codePage="850" sourceFile="h:\temp\example_87_hrr.csv" thousands=" " tab="0" comma="1">
      <textFields count="7">
        <textField/>
        <textField/>
        <textField/>
        <textField/>
        <textField/>
        <textField/>
        <textField/>
      </textFields>
    </textPr>
  </connection>
  <connection id="1111" xr16:uid="{00000000-0015-0000-FFFF-FFFFD3070000}" name="example_87_hrr9" type="6" refreshedVersion="2" deleted="1" background="1" saveData="1">
    <textPr prompt="0" codePage="850" sourceFile="h:\temp\example_87_hrr.csv" thousands=" " tab="0" comma="1">
      <textFields count="7">
        <textField/>
        <textField/>
        <textField/>
        <textField/>
        <textField/>
        <textField/>
        <textField/>
      </textFields>
    </textPr>
  </connection>
  <connection id="1112" xr16:uid="{00000000-0015-0000-FFFF-FFFFD5070000}" name="example_88_hrr" type="6" refreshedVersion="2" deleted="1" background="1" saveData="1">
    <textPr prompt="0" codePage="850" sourceFile="h:\temp\example_88_hrr.csv" thousands=" " tab="0" comma="1">
      <textFields count="7">
        <textField/>
        <textField/>
        <textField/>
        <textField/>
        <textField/>
        <textField/>
        <textField/>
      </textFields>
    </textPr>
  </connection>
  <connection id="1113" xr16:uid="{00000000-0015-0000-FFFF-FFFFD6070000}" name="example_88_hrr1" type="6" refreshedVersion="2" deleted="1" background="1" saveData="1">
    <textPr prompt="0" codePage="850" sourceFile="h:\temp\example_88_hrr.csv" thousands=" " tab="0" comma="1">
      <textFields count="7">
        <textField/>
        <textField/>
        <textField/>
        <textField/>
        <textField/>
        <textField/>
        <textField/>
      </textFields>
    </textPr>
  </connection>
  <connection id="1114" xr16:uid="{00000000-0015-0000-FFFF-FFFFD7070000}" name="example_88_hrr10" type="6" refreshedVersion="2" deleted="1" background="1" saveData="1">
    <textPr prompt="0" codePage="850" sourceFile="h:\temp\example_88_hrr.csv" thousands=" " tab="0" comma="1">
      <textFields count="7">
        <textField/>
        <textField/>
        <textField/>
        <textField/>
        <textField/>
        <textField/>
        <textField/>
      </textFields>
    </textPr>
  </connection>
  <connection id="1115" xr16:uid="{00000000-0015-0000-FFFF-FFFFD8070000}" name="example_88_hrr11" type="6" refreshedVersion="2" deleted="1" background="1" saveData="1">
    <textPr prompt="0" codePage="850" sourceFile="h:\temp\example_88_hrr.csv" thousands=" " tab="0" comma="1">
      <textFields count="7">
        <textField/>
        <textField/>
        <textField/>
        <textField/>
        <textField/>
        <textField/>
        <textField/>
      </textFields>
    </textPr>
  </connection>
  <connection id="1116" xr16:uid="{00000000-0015-0000-FFFF-FFFFD9070000}" name="example_88_hrr12" type="6" refreshedVersion="2" deleted="1" background="1" saveData="1">
    <textPr prompt="0" codePage="850" sourceFile="h:\temp\example_88_hrr.csv" thousands=" " tab="0" comma="1">
      <textFields count="7">
        <textField/>
        <textField/>
        <textField/>
        <textField/>
        <textField/>
        <textField/>
        <textField/>
      </textFields>
    </textPr>
  </connection>
  <connection id="1117" xr16:uid="{00000000-0015-0000-FFFF-FFFFDA070000}" name="example_88_hrr2" type="6" refreshedVersion="2" deleted="1" background="1" saveData="1">
    <textPr prompt="0" codePage="850" sourceFile="h:\temp\example_88_hrr.csv" thousands=" " tab="0" comma="1">
      <textFields count="7">
        <textField/>
        <textField/>
        <textField/>
        <textField/>
        <textField/>
        <textField/>
        <textField/>
      </textFields>
    </textPr>
  </connection>
  <connection id="1118" xr16:uid="{00000000-0015-0000-FFFF-FFFFDB070000}" name="example_88_hrr3" type="6" refreshedVersion="2" deleted="1" background="1" saveData="1">
    <textPr prompt="0" codePage="850" sourceFile="h:\temp\example_88_hrr.csv" thousands=" " tab="0" comma="1">
      <textFields count="7">
        <textField/>
        <textField/>
        <textField/>
        <textField/>
        <textField/>
        <textField/>
        <textField/>
      </textFields>
    </textPr>
  </connection>
  <connection id="1119" xr16:uid="{00000000-0015-0000-FFFF-FFFFE1070000}" name="example_88_hrr9" type="6" refreshedVersion="2" deleted="1" background="1" saveData="1">
    <textPr prompt="0" codePage="850" sourceFile="h:\temp\example_88_hrr.csv" thousands=" " tab="0" comma="1">
      <textFields count="7">
        <textField/>
        <textField/>
        <textField/>
        <textField/>
        <textField/>
        <textField/>
        <textField/>
      </textFields>
    </textPr>
  </connection>
  <connection id="1120" xr16:uid="{00000000-0015-0000-FFFF-FFFFE3070000}" name="example_89_hrr" type="6" refreshedVersion="2" deleted="1" background="1" saveData="1">
    <textPr prompt="0" codePage="850" sourceFile="h:\temp\example_89_hrr.csv" thousands=" " tab="0" comma="1">
      <textFields count="7">
        <textField/>
        <textField/>
        <textField/>
        <textField/>
        <textField/>
        <textField/>
        <textField/>
      </textFields>
    </textPr>
  </connection>
  <connection id="1121" xr16:uid="{00000000-0015-0000-FFFF-FFFFE4070000}" name="example_89_hrr1" type="6" refreshedVersion="2" deleted="1" background="1" saveData="1">
    <textPr prompt="0" codePage="850" sourceFile="h:\temp\example_89_hrr.csv" thousands=" " tab="0" comma="1">
      <textFields count="7">
        <textField/>
        <textField/>
        <textField/>
        <textField/>
        <textField/>
        <textField/>
        <textField/>
      </textFields>
    </textPr>
  </connection>
  <connection id="1122" xr16:uid="{00000000-0015-0000-FFFF-FFFFE5070000}" name="example_89_hrr10" type="6" refreshedVersion="2" deleted="1" background="1" saveData="1">
    <textPr prompt="0" codePage="850" sourceFile="h:\temp\example_89_hrr.csv" thousands=" " tab="0" comma="1">
      <textFields count="7">
        <textField/>
        <textField/>
        <textField/>
        <textField/>
        <textField/>
        <textField/>
        <textField/>
      </textFields>
    </textPr>
  </connection>
  <connection id="1123" xr16:uid="{00000000-0015-0000-FFFF-FFFFE6070000}" name="example_89_hrr11" type="6" refreshedVersion="2" deleted="1" background="1" saveData="1">
    <textPr prompt="0" codePage="850" sourceFile="h:\temp\example_89_hrr.csv" thousands=" " tab="0" comma="1">
      <textFields count="7">
        <textField/>
        <textField/>
        <textField/>
        <textField/>
        <textField/>
        <textField/>
        <textField/>
      </textFields>
    </textPr>
  </connection>
  <connection id="1124" xr16:uid="{00000000-0015-0000-FFFF-FFFFE7070000}" name="example_89_hrr12" type="6" refreshedVersion="2" deleted="1" background="1" saveData="1">
    <textPr prompt="0" codePage="850" sourceFile="h:\temp\example_89_hrr.csv" thousands=" " tab="0" comma="1">
      <textFields count="7">
        <textField/>
        <textField/>
        <textField/>
        <textField/>
        <textField/>
        <textField/>
        <textField/>
      </textFields>
    </textPr>
  </connection>
  <connection id="1125" xr16:uid="{00000000-0015-0000-FFFF-FFFFE8070000}" name="example_89_hrr2" type="6" refreshedVersion="2" deleted="1" background="1" saveData="1">
    <textPr prompt="0" codePage="850" sourceFile="h:\temp\example_89_hrr.csv" thousands=" " tab="0" comma="1">
      <textFields count="7">
        <textField/>
        <textField/>
        <textField/>
        <textField/>
        <textField/>
        <textField/>
        <textField/>
      </textFields>
    </textPr>
  </connection>
  <connection id="1126" xr16:uid="{00000000-0015-0000-FFFF-FFFFE9070000}" name="example_89_hrr3" type="6" refreshedVersion="2" deleted="1" background="1" saveData="1">
    <textPr prompt="0" codePage="850" sourceFile="h:\temp\example_89_hrr.csv" thousands=" " tab="0" comma="1">
      <textFields count="7">
        <textField/>
        <textField/>
        <textField/>
        <textField/>
        <textField/>
        <textField/>
        <textField/>
      </textFields>
    </textPr>
  </connection>
  <connection id="1127" xr16:uid="{00000000-0015-0000-FFFF-FFFFEF070000}" name="example_89_hrr9" type="6" refreshedVersion="2" deleted="1" background="1" saveData="1">
    <textPr prompt="0" codePage="850" sourceFile="h:\temp\example_89_hrr.csv" thousands=" " tab="0" comma="1">
      <textFields count="7">
        <textField/>
        <textField/>
        <textField/>
        <textField/>
        <textField/>
        <textField/>
        <textField/>
      </textFields>
    </textPr>
  </connection>
  <connection id="1128" xr16:uid="{00000000-0015-0000-FFFF-FFFFF1070000}" name="example_9_hrr" type="6" refreshedVersion="2" deleted="1" background="1" saveData="1">
    <textPr prompt="0" codePage="850" sourceFile="h:\temp\example_9_hrr.csv" thousands=" " tab="0" comma="1">
      <textFields count="7">
        <textField/>
        <textField/>
        <textField/>
        <textField/>
        <textField/>
        <textField/>
        <textField/>
      </textFields>
    </textPr>
  </connection>
  <connection id="1129" xr16:uid="{00000000-0015-0000-FFFF-FFFFF2070000}" name="example_9_hrr1" type="6" refreshedVersion="2" deleted="1" background="1" saveData="1">
    <textPr prompt="0" codePage="850" sourceFile="h:\temp\example_9_hrr.csv" thousands=" " tab="0" comma="1">
      <textFields count="7">
        <textField/>
        <textField/>
        <textField/>
        <textField/>
        <textField/>
        <textField/>
        <textField/>
      </textFields>
    </textPr>
  </connection>
  <connection id="1130" xr16:uid="{00000000-0015-0000-FFFF-FFFFF3070000}" name="example_9_hrr10" type="6" refreshedVersion="2" deleted="1" background="1" saveData="1">
    <textPr prompt="0" codePage="850" sourceFile="h:\temp\example_9_hrr.csv" thousands=" " tab="0" comma="1">
      <textFields count="7">
        <textField/>
        <textField/>
        <textField/>
        <textField/>
        <textField/>
        <textField/>
        <textField/>
      </textFields>
    </textPr>
  </connection>
  <connection id="1131" xr16:uid="{00000000-0015-0000-FFFF-FFFFF4070000}" name="example_9_hrr11" type="6" refreshedVersion="2" deleted="1" background="1" saveData="1">
    <textPr prompt="0" codePage="850" sourceFile="h:\temp\example_9_hrr.csv" thousands=" " tab="0" comma="1">
      <textFields count="7">
        <textField/>
        <textField/>
        <textField/>
        <textField/>
        <textField/>
        <textField/>
        <textField/>
      </textFields>
    </textPr>
  </connection>
  <connection id="1132" xr16:uid="{00000000-0015-0000-FFFF-FFFFF5070000}" name="example_9_hrr12" type="6" refreshedVersion="2" deleted="1" background="1" saveData="1">
    <textPr prompt="0" codePage="850" sourceFile="h:\temp\example_9_hrr.csv" thousands=" " tab="0" comma="1">
      <textFields count="7">
        <textField/>
        <textField/>
        <textField/>
        <textField/>
        <textField/>
        <textField/>
        <textField/>
      </textFields>
    </textPr>
  </connection>
  <connection id="1133" xr16:uid="{00000000-0015-0000-FFFF-FFFFFD070000}" name="example_9_hrr2" type="6" refreshedVersion="2" deleted="1" background="1" saveData="1">
    <textPr prompt="0" codePage="850" sourceFile="h:\temp\example_9_hrr.csv" thousands=" " tab="0" comma="1">
      <textFields count="7">
        <textField/>
        <textField/>
        <textField/>
        <textField/>
        <textField/>
        <textField/>
        <textField/>
      </textFields>
    </textPr>
  </connection>
  <connection id="1134" xr16:uid="{00000000-0015-0000-FFFF-FFFF05080000}" name="example_9_hrr27" type="6" refreshedVersion="2" deleted="1" background="1" saveData="1">
    <textPr prompt="0" codePage="850" sourceFile="h:\temp\example_9_hrr.csv" thousands=" " tab="0" comma="1">
      <textFields count="7">
        <textField/>
        <textField/>
        <textField/>
        <textField/>
        <textField/>
        <textField/>
        <textField/>
      </textFields>
    </textPr>
  </connection>
  <connection id="1135" xr16:uid="{00000000-0015-0000-FFFF-FFFF06080000}" name="example_9_hrr28" type="6" refreshedVersion="2" deleted="1" background="1" saveData="1">
    <textPr prompt="0" codePage="850" sourceFile="h:\temp\example_9_hrr.csv" thousands=" " tab="0" comma="1">
      <textFields count="7">
        <textField/>
        <textField/>
        <textField/>
        <textField/>
        <textField/>
        <textField/>
        <textField/>
      </textFields>
    </textPr>
  </connection>
  <connection id="1136" xr16:uid="{00000000-0015-0000-FFFF-FFFF07080000}" name="example_9_hrr29" type="6" refreshedVersion="2" deleted="1" background="1" saveData="1">
    <textPr prompt="0" codePage="850" sourceFile="h:\temp\example_9_hrr.csv" thousands=" " tab="0" comma="1">
      <textFields count="7">
        <textField/>
        <textField/>
        <textField/>
        <textField/>
        <textField/>
        <textField/>
        <textField/>
      </textFields>
    </textPr>
  </connection>
  <connection id="1137" xr16:uid="{00000000-0015-0000-FFFF-FFFF08080000}" name="example_9_hrr3" type="6" refreshedVersion="2" deleted="1" background="1" saveData="1">
    <textPr prompt="0" codePage="850" sourceFile="h:\temp\example_9_hrr.csv" thousands=" " tab="0" comma="1">
      <textFields count="7">
        <textField/>
        <textField/>
        <textField/>
        <textField/>
        <textField/>
        <textField/>
        <textField/>
      </textFields>
    </textPr>
  </connection>
  <connection id="1138" xr16:uid="{00000000-0015-0000-FFFF-FFFF09080000}" name="example_9_hrr30" type="6" refreshedVersion="2" deleted="1" background="1" saveData="1">
    <textPr prompt="0" codePage="850" sourceFile="h:\temp\example_9_hrr.csv" thousands=" " tab="0" comma="1">
      <textFields count="7">
        <textField/>
        <textField/>
        <textField/>
        <textField/>
        <textField/>
        <textField/>
        <textField/>
      </textFields>
    </textPr>
  </connection>
  <connection id="1139" xr16:uid="{00000000-0015-0000-FFFF-FFFF0A080000}" name="example_9_hrr31" type="6" refreshedVersion="2" deleted="1" background="1" saveData="1">
    <textPr prompt="0" codePage="850" sourceFile="h:\temp\example_9_hrr.csv" thousands=" " tab="0" comma="1">
      <textFields count="7">
        <textField/>
        <textField/>
        <textField/>
        <textField/>
        <textField/>
        <textField/>
        <textField/>
      </textFields>
    </textPr>
  </connection>
  <connection id="1140" xr16:uid="{00000000-0015-0000-FFFF-FFFF0B080000}" name="example_9_hrr32" type="6" refreshedVersion="2" deleted="1" background="1" saveData="1">
    <textPr prompt="0" codePage="850" sourceFile="h:\temp\example_9_hrr.csv" thousands=" " tab="0" comma="1">
      <textFields count="7">
        <textField/>
        <textField/>
        <textField/>
        <textField/>
        <textField/>
        <textField/>
        <textField/>
      </textFields>
    </textPr>
  </connection>
  <connection id="1141" xr16:uid="{00000000-0015-0000-FFFF-FFFF0C080000}" name="example_9_hrr33" type="6" refreshedVersion="2" deleted="1" background="1" saveData="1">
    <textPr prompt="0" codePage="850" sourceFile="h:\temp\example_9_hrr.csv" thousands=" " tab="0" comma="1">
      <textFields count="7">
        <textField/>
        <textField/>
        <textField/>
        <textField/>
        <textField/>
        <textField/>
        <textField/>
      </textFields>
    </textPr>
  </connection>
  <connection id="1142" xr16:uid="{00000000-0015-0000-FFFF-FFFF0D080000}" name="example_9_hrr34" type="6" refreshedVersion="2" deleted="1" background="1" saveData="1">
    <textPr prompt="0" codePage="850" sourceFile="h:\temp\example_9_hrr.csv" thousands=" " tab="0" comma="1">
      <textFields count="7">
        <textField/>
        <textField/>
        <textField/>
        <textField/>
        <textField/>
        <textField/>
        <textField/>
      </textFields>
    </textPr>
  </connection>
  <connection id="1143" xr16:uid="{00000000-0015-0000-FFFF-FFFF0E080000}" name="example_9_hrr35" type="6" refreshedVersion="2" deleted="1" background="1" saveData="1">
    <textPr prompt="0" codePage="850" sourceFile="h:\temp\example_9_hrr.csv" thousands=" " tab="0" comma="1">
      <textFields count="7">
        <textField/>
        <textField/>
        <textField/>
        <textField/>
        <textField/>
        <textField/>
        <textField/>
      </textFields>
    </textPr>
  </connection>
  <connection id="1144" xr16:uid="{00000000-0015-0000-FFFF-FFFF0F080000}" name="example_9_hrr36" type="6" refreshedVersion="2" deleted="1" background="1" saveData="1">
    <textPr prompt="0" codePage="850" sourceFile="h:\temp\example_9_hrr.csv" thousands=" " tab="0" comma="1">
      <textFields count="7">
        <textField/>
        <textField/>
        <textField/>
        <textField/>
        <textField/>
        <textField/>
        <textField/>
      </textFields>
    </textPr>
  </connection>
  <connection id="1145" xr16:uid="{00000000-0015-0000-FFFF-FFFF10080000}" name="example_9_hrr37" type="6" refreshedVersion="2" deleted="1" background="1" saveData="1">
    <textPr prompt="0" codePage="850" sourceFile="h:\temp\example_9_hrr.csv" thousands=" " tab="0" comma="1">
      <textFields count="7">
        <textField/>
        <textField/>
        <textField/>
        <textField/>
        <textField/>
        <textField/>
        <textField/>
      </textFields>
    </textPr>
  </connection>
  <connection id="1146" xr16:uid="{00000000-0015-0000-FFFF-FFFF11080000}" name="example_9_hrr38" type="6" refreshedVersion="2" deleted="1" background="1" saveData="1">
    <textPr prompt="0" codePage="850" sourceFile="h:\temp\example_9_hrr.csv" thousands=" " tab="0" comma="1">
      <textFields count="7">
        <textField/>
        <textField/>
        <textField/>
        <textField/>
        <textField/>
        <textField/>
        <textField/>
      </textFields>
    </textPr>
  </connection>
  <connection id="1147" xr16:uid="{00000000-0015-0000-FFFF-FFFF12080000}" name="example_9_hrr39" type="6" refreshedVersion="2" deleted="1" background="1" saveData="1">
    <textPr prompt="0" codePage="850" sourceFile="h:\temp\example_9_hrr.csv" thousands=" " tab="0" comma="1">
      <textFields count="7">
        <textField/>
        <textField/>
        <textField/>
        <textField/>
        <textField/>
        <textField/>
        <textField/>
      </textFields>
    </textPr>
  </connection>
  <connection id="1148" xr16:uid="{00000000-0015-0000-FFFF-FFFF13080000}" name="example_9_hrr4" type="6" refreshedVersion="2" deleted="1" background="1" saveData="1">
    <textPr prompt="0" codePage="850" sourceFile="h:\temp\example_9_hrr.csv" thousands=" " tab="0" comma="1">
      <textFields count="7">
        <textField/>
        <textField/>
        <textField/>
        <textField/>
        <textField/>
        <textField/>
        <textField/>
      </textFields>
    </textPr>
  </connection>
  <connection id="1149" xr16:uid="{00000000-0015-0000-FFFF-FFFF14080000}" name="example_9_hrr5" type="6" refreshedVersion="2" deleted="1" background="1" saveData="1">
    <textPr prompt="0" codePage="850" sourceFile="h:\temp\example_9_hrr.csv" thousands=" " tab="0" comma="1">
      <textFields count="7">
        <textField/>
        <textField/>
        <textField/>
        <textField/>
        <textField/>
        <textField/>
        <textField/>
      </textFields>
    </textPr>
  </connection>
  <connection id="1150" xr16:uid="{00000000-0015-0000-FFFF-FFFF15080000}" name="example_9_hrr6" type="6" refreshedVersion="2" deleted="1" background="1" saveData="1">
    <textPr prompt="0" codePage="850" sourceFile="h:\temp\example_9_hrr.csv" thousands=" " tab="0" comma="1">
      <textFields count="7">
        <textField/>
        <textField/>
        <textField/>
        <textField/>
        <textField/>
        <textField/>
        <textField/>
      </textFields>
    </textPr>
  </connection>
  <connection id="1151" xr16:uid="{00000000-0015-0000-FFFF-FFFF16080000}" name="example_9_hrr7" type="6" refreshedVersion="2" deleted="1" background="1" saveData="1">
    <textPr prompt="0" codePage="850" sourceFile="h:\temp\example_9_hrr.csv" thousands=" " tab="0" comma="1">
      <textFields count="7">
        <textField/>
        <textField/>
        <textField/>
        <textField/>
        <textField/>
        <textField/>
        <textField/>
      </textFields>
    </textPr>
  </connection>
  <connection id="1152" xr16:uid="{00000000-0015-0000-FFFF-FFFF17080000}" name="example_9_hrr8" type="6" refreshedVersion="2" deleted="1" background="1" saveData="1">
    <textPr prompt="0" codePage="850" sourceFile="h:\temp\example_9_hrr.csv" thousands=" " tab="0" comma="1">
      <textFields count="7">
        <textField/>
        <textField/>
        <textField/>
        <textField/>
        <textField/>
        <textField/>
        <textField/>
      </textFields>
    </textPr>
  </connection>
  <connection id="1153" xr16:uid="{00000000-0015-0000-FFFF-FFFF18080000}" name="example_9_hrr9" type="6" refreshedVersion="2" deleted="1" background="1" saveData="1">
    <textPr prompt="0" codePage="850" sourceFile="h:\temp\example_9_hrr.csv" thousands=" " tab="0" comma="1">
      <textFields count="7">
        <textField/>
        <textField/>
        <textField/>
        <textField/>
        <textField/>
        <textField/>
        <textField/>
      </textFields>
    </textPr>
  </connection>
  <connection id="1154" xr16:uid="{00000000-0015-0000-FFFF-FFFF1A080000}" name="example_90_hrr" type="6" refreshedVersion="2" deleted="1" background="1" saveData="1">
    <textPr prompt="0" codePage="850" sourceFile="h:\temp\example_90_hrr.csv" thousands=" " tab="0" comma="1">
      <textFields count="7">
        <textField/>
        <textField/>
        <textField/>
        <textField/>
        <textField/>
        <textField/>
        <textField/>
      </textFields>
    </textPr>
  </connection>
  <connection id="1155" xr16:uid="{00000000-0015-0000-FFFF-FFFF1B080000}" name="example_90_hrr1" type="6" refreshedVersion="2" deleted="1" background="1" saveData="1">
    <textPr prompt="0" codePage="850" sourceFile="h:\temp\example_90_hrr.csv" thousands=" " tab="0" comma="1">
      <textFields count="7">
        <textField/>
        <textField/>
        <textField/>
        <textField/>
        <textField/>
        <textField/>
        <textField/>
      </textFields>
    </textPr>
  </connection>
  <connection id="1156" xr16:uid="{00000000-0015-0000-FFFF-FFFF1C080000}" name="example_90_hrr10" type="6" refreshedVersion="2" deleted="1" background="1" saveData="1">
    <textPr prompt="0" codePage="850" sourceFile="h:\temp\example_90_hrr.csv" thousands=" " tab="0" comma="1">
      <textFields count="7">
        <textField/>
        <textField/>
        <textField/>
        <textField/>
        <textField/>
        <textField/>
        <textField/>
      </textFields>
    </textPr>
  </connection>
  <connection id="1157" xr16:uid="{00000000-0015-0000-FFFF-FFFF1D080000}" name="example_90_hrr11" type="6" refreshedVersion="2" deleted="1" background="1" saveData="1">
    <textPr prompt="0" codePage="850" sourceFile="h:\temp\example_90_hrr.csv" thousands=" " tab="0" comma="1">
      <textFields count="7">
        <textField/>
        <textField/>
        <textField/>
        <textField/>
        <textField/>
        <textField/>
        <textField/>
      </textFields>
    </textPr>
  </connection>
  <connection id="1158" xr16:uid="{00000000-0015-0000-FFFF-FFFF1E080000}" name="example_90_hrr12" type="6" refreshedVersion="2" deleted="1" background="1" saveData="1">
    <textPr prompt="0" codePage="850" sourceFile="h:\temp\example_90_hrr.csv" thousands=" " tab="0" comma="1">
      <textFields count="7">
        <textField/>
        <textField/>
        <textField/>
        <textField/>
        <textField/>
        <textField/>
        <textField/>
      </textFields>
    </textPr>
  </connection>
  <connection id="1159" xr16:uid="{00000000-0015-0000-FFFF-FFFF1F080000}" name="example_90_hrr2" type="6" refreshedVersion="2" deleted="1" background="1" saveData="1">
    <textPr prompt="0" codePage="850" sourceFile="h:\temp\example_90_hrr.csv" thousands=" " tab="0" comma="1">
      <textFields count="7">
        <textField/>
        <textField/>
        <textField/>
        <textField/>
        <textField/>
        <textField/>
        <textField/>
      </textFields>
    </textPr>
  </connection>
  <connection id="1160" xr16:uid="{00000000-0015-0000-FFFF-FFFF20080000}" name="example_90_hrr3" type="6" refreshedVersion="2" deleted="1" background="1" saveData="1">
    <textPr prompt="0" codePage="850" sourceFile="h:\temp\example_90_hrr.csv" thousands=" " tab="0" comma="1">
      <textFields count="7">
        <textField/>
        <textField/>
        <textField/>
        <textField/>
        <textField/>
        <textField/>
        <textField/>
      </textFields>
    </textPr>
  </connection>
  <connection id="1161" xr16:uid="{00000000-0015-0000-FFFF-FFFF26080000}" name="example_90_hrr9" type="6" refreshedVersion="2" deleted="1" background="1" saveData="1">
    <textPr prompt="0" codePage="850" sourceFile="h:\temp\example_90_hrr.csv" thousands=" " tab="0" comma="1">
      <textFields count="7">
        <textField/>
        <textField/>
        <textField/>
        <textField/>
        <textField/>
        <textField/>
        <textField/>
      </textFields>
    </textPr>
  </connection>
  <connection id="1162" xr16:uid="{00000000-0015-0000-FFFF-FFFF28080000}" name="example_91_hrr" type="6" refreshedVersion="2" deleted="1" background="1" saveData="1">
    <textPr prompt="0" codePage="850" sourceFile="h:\temp\example_91_hrr.csv" thousands=" " tab="0" comma="1">
      <textFields count="7">
        <textField/>
        <textField/>
        <textField/>
        <textField/>
        <textField/>
        <textField/>
        <textField/>
      </textFields>
    </textPr>
  </connection>
  <connection id="1163" xr16:uid="{00000000-0015-0000-FFFF-FFFF29080000}" name="example_91_hrr1" type="6" refreshedVersion="2" deleted="1" background="1" saveData="1">
    <textPr prompt="0" codePage="850" sourceFile="h:\temp\example_91_hrr.csv" thousands=" " tab="0" comma="1">
      <textFields count="7">
        <textField/>
        <textField/>
        <textField/>
        <textField/>
        <textField/>
        <textField/>
        <textField/>
      </textFields>
    </textPr>
  </connection>
  <connection id="1164" xr16:uid="{00000000-0015-0000-FFFF-FFFF2A080000}" name="example_91_hrr10" type="6" refreshedVersion="2" deleted="1" background="1" saveData="1">
    <textPr prompt="0" codePage="850" sourceFile="h:\temp\example_91_hrr.csv" thousands=" " tab="0" comma="1">
      <textFields count="7">
        <textField/>
        <textField/>
        <textField/>
        <textField/>
        <textField/>
        <textField/>
        <textField/>
      </textFields>
    </textPr>
  </connection>
  <connection id="1165" xr16:uid="{00000000-0015-0000-FFFF-FFFF2B080000}" name="example_91_hrr11" type="6" refreshedVersion="2" deleted="1" background="1" saveData="1">
    <textPr prompt="0" codePage="850" sourceFile="h:\temp\example_91_hrr.csv" thousands=" " tab="0" comma="1">
      <textFields count="7">
        <textField/>
        <textField/>
        <textField/>
        <textField/>
        <textField/>
        <textField/>
        <textField/>
      </textFields>
    </textPr>
  </connection>
  <connection id="1166" xr16:uid="{00000000-0015-0000-FFFF-FFFF2C080000}" name="example_91_hrr12" type="6" refreshedVersion="2" deleted="1" background="1" saveData="1">
    <textPr prompt="0" codePage="850" sourceFile="h:\temp\example_91_hrr.csv" thousands=" " tab="0" comma="1">
      <textFields count="7">
        <textField/>
        <textField/>
        <textField/>
        <textField/>
        <textField/>
        <textField/>
        <textField/>
      </textFields>
    </textPr>
  </connection>
  <connection id="1167" xr16:uid="{00000000-0015-0000-FFFF-FFFF2D080000}" name="example_91_hrr2" type="6" refreshedVersion="2" deleted="1" background="1" saveData="1">
    <textPr prompt="0" codePage="850" sourceFile="h:\temp\example_91_hrr.csv" thousands=" " tab="0" comma="1">
      <textFields count="7">
        <textField/>
        <textField/>
        <textField/>
        <textField/>
        <textField/>
        <textField/>
        <textField/>
      </textFields>
    </textPr>
  </connection>
  <connection id="1168" xr16:uid="{00000000-0015-0000-FFFF-FFFF2E080000}" name="example_91_hrr3" type="6" refreshedVersion="2" deleted="1" background="1" saveData="1">
    <textPr prompt="0" codePage="850" sourceFile="h:\temp\example_91_hrr.csv" thousands=" " tab="0" comma="1">
      <textFields count="7">
        <textField/>
        <textField/>
        <textField/>
        <textField/>
        <textField/>
        <textField/>
        <textField/>
      </textFields>
    </textPr>
  </connection>
  <connection id="1169" xr16:uid="{00000000-0015-0000-FFFF-FFFF34080000}" name="example_91_hrr9" type="6" refreshedVersion="2" deleted="1" background="1" saveData="1">
    <textPr prompt="0" codePage="850" sourceFile="h:\temp\example_91_hrr.csv" thousands=" " tab="0" comma="1">
      <textFields count="7">
        <textField/>
        <textField/>
        <textField/>
        <textField/>
        <textField/>
        <textField/>
        <textField/>
      </textFields>
    </textPr>
  </connection>
  <connection id="1170" xr16:uid="{00000000-0015-0000-FFFF-FFFF36080000}" name="example_92_hrr" type="6" refreshedVersion="2" deleted="1" background="1" saveData="1">
    <textPr prompt="0" codePage="850" sourceFile="h:\temp\example_92_hrr.csv" thousands=" " tab="0" comma="1">
      <textFields count="7">
        <textField/>
        <textField/>
        <textField/>
        <textField/>
        <textField/>
        <textField/>
        <textField/>
      </textFields>
    </textPr>
  </connection>
  <connection id="1171" xr16:uid="{00000000-0015-0000-FFFF-FFFF37080000}" name="example_92_hrr1" type="6" refreshedVersion="2" deleted="1" background="1" saveData="1">
    <textPr prompt="0" codePage="850" sourceFile="h:\temp\example_92_hrr.csv" thousands=" " tab="0" comma="1">
      <textFields count="7">
        <textField/>
        <textField/>
        <textField/>
        <textField/>
        <textField/>
        <textField/>
        <textField/>
      </textFields>
    </textPr>
  </connection>
  <connection id="1172" xr16:uid="{00000000-0015-0000-FFFF-FFFF38080000}" name="example_92_hrr10" type="6" refreshedVersion="2" deleted="1" background="1" saveData="1">
    <textPr prompt="0" codePage="850" sourceFile="h:\temp\example_92_hrr.csv" thousands=" " tab="0" comma="1">
      <textFields count="7">
        <textField/>
        <textField/>
        <textField/>
        <textField/>
        <textField/>
        <textField/>
        <textField/>
      </textFields>
    </textPr>
  </connection>
  <connection id="1173" xr16:uid="{00000000-0015-0000-FFFF-FFFF39080000}" name="example_92_hrr11" type="6" refreshedVersion="2" deleted="1" background="1" saveData="1">
    <textPr prompt="0" codePage="850" sourceFile="h:\temp\example_92_hrr.csv" thousands=" " tab="0" comma="1">
      <textFields count="7">
        <textField/>
        <textField/>
        <textField/>
        <textField/>
        <textField/>
        <textField/>
        <textField/>
      </textFields>
    </textPr>
  </connection>
  <connection id="1174" xr16:uid="{00000000-0015-0000-FFFF-FFFF3A080000}" name="example_92_hrr12" type="6" refreshedVersion="2" deleted="1" background="1" saveData="1">
    <textPr prompt="0" codePage="850" sourceFile="h:\temp\example_92_hrr.csv" thousands=" " tab="0" comma="1">
      <textFields count="7">
        <textField/>
        <textField/>
        <textField/>
        <textField/>
        <textField/>
        <textField/>
        <textField/>
      </textFields>
    </textPr>
  </connection>
  <connection id="1175" xr16:uid="{00000000-0015-0000-FFFF-FFFF3B080000}" name="example_92_hrr2" type="6" refreshedVersion="2" deleted="1" background="1" saveData="1">
    <textPr prompt="0" codePage="850" sourceFile="h:\temp\example_92_hrr.csv" thousands=" " tab="0" comma="1">
      <textFields count="7">
        <textField/>
        <textField/>
        <textField/>
        <textField/>
        <textField/>
        <textField/>
        <textField/>
      </textFields>
    </textPr>
  </connection>
  <connection id="1176" xr16:uid="{00000000-0015-0000-FFFF-FFFF3C080000}" name="example_92_hrr3" type="6" refreshedVersion="2" deleted="1" background="1" saveData="1">
    <textPr prompt="0" codePage="850" sourceFile="h:\temp\example_92_hrr.csv" thousands=" " tab="0" comma="1">
      <textFields count="7">
        <textField/>
        <textField/>
        <textField/>
        <textField/>
        <textField/>
        <textField/>
        <textField/>
      </textFields>
    </textPr>
  </connection>
  <connection id="1177" xr16:uid="{00000000-0015-0000-FFFF-FFFF42080000}" name="example_92_hrr9" type="6" refreshedVersion="2" deleted="1" background="1" saveData="1">
    <textPr prompt="0" codePage="850" sourceFile="h:\temp\example_92_hrr.csv" thousands=" " tab="0" comma="1">
      <textFields count="7">
        <textField/>
        <textField/>
        <textField/>
        <textField/>
        <textField/>
        <textField/>
        <textField/>
      </textFields>
    </textPr>
  </connection>
  <connection id="1178" xr16:uid="{00000000-0015-0000-FFFF-FFFF44080000}" name="example_93_hrr" type="6" refreshedVersion="2" deleted="1" background="1" saveData="1">
    <textPr prompt="0" codePage="850" sourceFile="h:\temp\example_93_hrr.csv" thousands=" " tab="0" comma="1">
      <textFields count="7">
        <textField/>
        <textField/>
        <textField/>
        <textField/>
        <textField/>
        <textField/>
        <textField/>
      </textFields>
    </textPr>
  </connection>
  <connection id="1179" xr16:uid="{00000000-0015-0000-FFFF-FFFF45080000}" name="example_93_hrr1" type="6" refreshedVersion="2" deleted="1" background="1" saveData="1">
    <textPr prompt="0" codePage="850" sourceFile="h:\temp\example_93_hrr.csv" thousands=" " tab="0" comma="1">
      <textFields count="7">
        <textField/>
        <textField/>
        <textField/>
        <textField/>
        <textField/>
        <textField/>
        <textField/>
      </textFields>
    </textPr>
  </connection>
  <connection id="1180" xr16:uid="{00000000-0015-0000-FFFF-FFFF46080000}" name="example_93_hrr10" type="6" refreshedVersion="2" deleted="1" background="1" saveData="1">
    <textPr prompt="0" codePage="850" sourceFile="h:\temp\example_93_hrr.csv" thousands=" " tab="0" comma="1">
      <textFields count="7">
        <textField/>
        <textField/>
        <textField/>
        <textField/>
        <textField/>
        <textField/>
        <textField/>
      </textFields>
    </textPr>
  </connection>
  <connection id="1181" xr16:uid="{00000000-0015-0000-FFFF-FFFF47080000}" name="example_93_hrr11" type="6" refreshedVersion="2" deleted="1" background="1" saveData="1">
    <textPr prompt="0" codePage="850" sourceFile="h:\temp\example_93_hrr.csv" thousands=" " tab="0" comma="1">
      <textFields count="7">
        <textField/>
        <textField/>
        <textField/>
        <textField/>
        <textField/>
        <textField/>
        <textField/>
      </textFields>
    </textPr>
  </connection>
  <connection id="1182" xr16:uid="{00000000-0015-0000-FFFF-FFFF48080000}" name="example_93_hrr12" type="6" refreshedVersion="2" deleted="1" background="1" saveData="1">
    <textPr prompt="0" codePage="850" sourceFile="h:\temp\example_93_hrr.csv" thousands=" " tab="0" comma="1">
      <textFields count="7">
        <textField/>
        <textField/>
        <textField/>
        <textField/>
        <textField/>
        <textField/>
        <textField/>
      </textFields>
    </textPr>
  </connection>
  <connection id="1183" xr16:uid="{00000000-0015-0000-FFFF-FFFF49080000}" name="example_93_hrr2" type="6" refreshedVersion="2" deleted="1" background="1" saveData="1">
    <textPr prompt="0" codePage="850" sourceFile="h:\temp\example_93_hrr.csv" thousands=" " tab="0" comma="1">
      <textFields count="7">
        <textField/>
        <textField/>
        <textField/>
        <textField/>
        <textField/>
        <textField/>
        <textField/>
      </textFields>
    </textPr>
  </connection>
  <connection id="1184" xr16:uid="{00000000-0015-0000-FFFF-FFFF4A080000}" name="example_93_hrr3" type="6" refreshedVersion="2" deleted="1" background="1" saveData="1">
    <textPr prompt="0" codePage="850" sourceFile="h:\temp\example_93_hrr.csv" thousands=" " tab="0" comma="1">
      <textFields count="7">
        <textField/>
        <textField/>
        <textField/>
        <textField/>
        <textField/>
        <textField/>
        <textField/>
      </textFields>
    </textPr>
  </connection>
  <connection id="1185" xr16:uid="{00000000-0015-0000-FFFF-FFFF50080000}" name="example_93_hrr9" type="6" refreshedVersion="2" deleted="1" background="1" saveData="1">
    <textPr prompt="0" codePage="850" sourceFile="h:\temp\example_93_hrr.csv" thousands=" " tab="0" comma="1">
      <textFields count="7">
        <textField/>
        <textField/>
        <textField/>
        <textField/>
        <textField/>
        <textField/>
        <textField/>
      </textFields>
    </textPr>
  </connection>
  <connection id="1186" xr16:uid="{00000000-0015-0000-FFFF-FFFF52080000}" name="example_94_hrr" type="6" refreshedVersion="2" deleted="1" background="1" saveData="1">
    <textPr prompt="0" codePage="850" sourceFile="h:\temp\example_94_hrr.csv" thousands=" " tab="0" comma="1">
      <textFields count="7">
        <textField/>
        <textField/>
        <textField/>
        <textField/>
        <textField/>
        <textField/>
        <textField/>
      </textFields>
    </textPr>
  </connection>
  <connection id="1187" xr16:uid="{00000000-0015-0000-FFFF-FFFF53080000}" name="example_94_hrr1" type="6" refreshedVersion="2" deleted="1" background="1" saveData="1">
    <textPr prompt="0" codePage="850" sourceFile="h:\temp\example_94_hrr.csv" thousands=" " tab="0" comma="1">
      <textFields count="7">
        <textField/>
        <textField/>
        <textField/>
        <textField/>
        <textField/>
        <textField/>
        <textField/>
      </textFields>
    </textPr>
  </connection>
  <connection id="1188" xr16:uid="{00000000-0015-0000-FFFF-FFFF54080000}" name="example_94_hrr10" type="6" refreshedVersion="2" deleted="1" background="1" saveData="1">
    <textPr prompt="0" codePage="850" sourceFile="h:\temp\example_94_hrr.csv" thousands=" " tab="0" comma="1">
      <textFields count="7">
        <textField/>
        <textField/>
        <textField/>
        <textField/>
        <textField/>
        <textField/>
        <textField/>
      </textFields>
    </textPr>
  </connection>
  <connection id="1189" xr16:uid="{00000000-0015-0000-FFFF-FFFF55080000}" name="example_94_hrr11" type="6" refreshedVersion="2" deleted="1" background="1" saveData="1">
    <textPr prompt="0" codePage="850" sourceFile="h:\temp\example_94_hrr.csv" thousands=" " tab="0" comma="1">
      <textFields count="7">
        <textField/>
        <textField/>
        <textField/>
        <textField/>
        <textField/>
        <textField/>
        <textField/>
      </textFields>
    </textPr>
  </connection>
  <connection id="1190" xr16:uid="{00000000-0015-0000-FFFF-FFFF56080000}" name="example_94_hrr12" type="6" refreshedVersion="2" deleted="1" background="1" saveData="1">
    <textPr prompt="0" codePage="850" sourceFile="h:\temp\example_94_hrr.csv" thousands=" " tab="0" comma="1">
      <textFields count="7">
        <textField/>
        <textField/>
        <textField/>
        <textField/>
        <textField/>
        <textField/>
        <textField/>
      </textFields>
    </textPr>
  </connection>
  <connection id="1191" xr16:uid="{00000000-0015-0000-FFFF-FFFF57080000}" name="example_94_hrr2" type="6" refreshedVersion="2" deleted="1" background="1" saveData="1">
    <textPr prompt="0" codePage="850" sourceFile="h:\temp\example_94_hrr.csv" thousands=" " tab="0" comma="1">
      <textFields count="7">
        <textField/>
        <textField/>
        <textField/>
        <textField/>
        <textField/>
        <textField/>
        <textField/>
      </textFields>
    </textPr>
  </connection>
  <connection id="1192" xr16:uid="{00000000-0015-0000-FFFF-FFFF58080000}" name="example_94_hrr3" type="6" refreshedVersion="2" deleted="1" background="1" saveData="1">
    <textPr prompt="0" codePage="850" sourceFile="h:\temp\example_94_hrr.csv" thousands=" " tab="0" comma="1">
      <textFields count="7">
        <textField/>
        <textField/>
        <textField/>
        <textField/>
        <textField/>
        <textField/>
        <textField/>
      </textFields>
    </textPr>
  </connection>
  <connection id="1193" xr16:uid="{00000000-0015-0000-FFFF-FFFF5E080000}" name="example_94_hrr9" type="6" refreshedVersion="2" deleted="1" background="1" saveData="1">
    <textPr prompt="0" codePage="850" sourceFile="h:\temp\example_94_hrr.csv" thousands=" " tab="0" comma="1">
      <textFields count="7">
        <textField/>
        <textField/>
        <textField/>
        <textField/>
        <textField/>
        <textField/>
        <textField/>
      </textFields>
    </textPr>
  </connection>
  <connection id="1194" xr16:uid="{00000000-0015-0000-FFFF-FFFF60080000}" name="example_95_hrr" type="6" refreshedVersion="2" deleted="1" background="1" saveData="1">
    <textPr prompt="0" codePage="850" sourceFile="h:\temp\example_95_hrr.csv" thousands=" " tab="0" comma="1">
      <textFields count="7">
        <textField/>
        <textField/>
        <textField/>
        <textField/>
        <textField/>
        <textField/>
        <textField/>
      </textFields>
    </textPr>
  </connection>
  <connection id="1195" xr16:uid="{00000000-0015-0000-FFFF-FFFF61080000}" name="example_95_hrr1" type="6" refreshedVersion="2" deleted="1" background="1" saveData="1">
    <textPr prompt="0" codePage="850" sourceFile="h:\temp\example_95_hrr.csv" thousands=" " tab="0" comma="1">
      <textFields count="7">
        <textField/>
        <textField/>
        <textField/>
        <textField/>
        <textField/>
        <textField/>
        <textField/>
      </textFields>
    </textPr>
  </connection>
  <connection id="1196" xr16:uid="{00000000-0015-0000-FFFF-FFFF62080000}" name="example_95_hrr10" type="6" refreshedVersion="2" deleted="1" background="1" saveData="1">
    <textPr prompt="0" codePage="850" sourceFile="h:\temp\example_95_hrr.csv" thousands=" " tab="0" comma="1">
      <textFields count="7">
        <textField/>
        <textField/>
        <textField/>
        <textField/>
        <textField/>
        <textField/>
        <textField/>
      </textFields>
    </textPr>
  </connection>
  <connection id="1197" xr16:uid="{00000000-0015-0000-FFFF-FFFF63080000}" name="example_95_hrr11" type="6" refreshedVersion="2" deleted="1" background="1" saveData="1">
    <textPr prompt="0" codePage="850" sourceFile="h:\temp\example_95_hrr.csv" thousands=" " tab="0" comma="1">
      <textFields count="7">
        <textField/>
        <textField/>
        <textField/>
        <textField/>
        <textField/>
        <textField/>
        <textField/>
      </textFields>
    </textPr>
  </connection>
  <connection id="1198" xr16:uid="{00000000-0015-0000-FFFF-FFFF64080000}" name="example_95_hrr12" type="6" refreshedVersion="2" deleted="1" background="1" saveData="1">
    <textPr prompt="0" codePage="850" sourceFile="h:\temp\example_95_hrr.csv" thousands=" " tab="0" comma="1">
      <textFields count="7">
        <textField/>
        <textField/>
        <textField/>
        <textField/>
        <textField/>
        <textField/>
        <textField/>
      </textFields>
    </textPr>
  </connection>
  <connection id="1199" xr16:uid="{00000000-0015-0000-FFFF-FFFF65080000}" name="example_95_hrr2" type="6" refreshedVersion="2" deleted="1" background="1" saveData="1">
    <textPr prompt="0" codePage="850" sourceFile="h:\temp\example_95_hrr.csv" thousands=" " tab="0" comma="1">
      <textFields count="7">
        <textField/>
        <textField/>
        <textField/>
        <textField/>
        <textField/>
        <textField/>
        <textField/>
      </textFields>
    </textPr>
  </connection>
  <connection id="1200" xr16:uid="{00000000-0015-0000-FFFF-FFFF66080000}" name="example_95_hrr3" type="6" refreshedVersion="2" deleted="1" background="1" saveData="1">
    <textPr prompt="0" codePage="850" sourceFile="h:\temp\example_95_hrr.csv" thousands=" " tab="0" comma="1">
      <textFields count="7">
        <textField/>
        <textField/>
        <textField/>
        <textField/>
        <textField/>
        <textField/>
        <textField/>
      </textFields>
    </textPr>
  </connection>
  <connection id="1201" xr16:uid="{00000000-0015-0000-FFFF-FFFF6C080000}" name="example_95_hrr9" type="6" refreshedVersion="2" deleted="1" background="1" saveData="1">
    <textPr prompt="0" codePage="850" sourceFile="h:\temp\example_95_hrr.csv" thousands=" " tab="0" comma="1">
      <textFields count="7">
        <textField/>
        <textField/>
        <textField/>
        <textField/>
        <textField/>
        <textField/>
        <textField/>
      </textFields>
    </textPr>
  </connection>
  <connection id="1202" xr16:uid="{00000000-0015-0000-FFFF-FFFF6E080000}" name="example_96_hrr" type="6" refreshedVersion="2" deleted="1" background="1" saveData="1">
    <textPr prompt="0" codePage="850" sourceFile="h:\temp\example_96_hrr.csv" thousands=" " tab="0" comma="1">
      <textFields count="7">
        <textField/>
        <textField/>
        <textField/>
        <textField/>
        <textField/>
        <textField/>
        <textField/>
      </textFields>
    </textPr>
  </connection>
  <connection id="1203" xr16:uid="{00000000-0015-0000-FFFF-FFFF6F080000}" name="example_96_hrr1" type="6" refreshedVersion="2" deleted="1" background="1" saveData="1">
    <textPr prompt="0" codePage="850" sourceFile="h:\temp\example_96_hrr.csv" thousands=" " tab="0" comma="1">
      <textFields count="7">
        <textField/>
        <textField/>
        <textField/>
        <textField/>
        <textField/>
        <textField/>
        <textField/>
      </textFields>
    </textPr>
  </connection>
  <connection id="1204" xr16:uid="{00000000-0015-0000-FFFF-FFFF70080000}" name="example_96_hrr10" type="6" refreshedVersion="2" deleted="1" background="1" saveData="1">
    <textPr prompt="0" codePage="850" sourceFile="h:\temp\example_96_hrr.csv" thousands=" " tab="0" comma="1">
      <textFields count="7">
        <textField/>
        <textField/>
        <textField/>
        <textField/>
        <textField/>
        <textField/>
        <textField/>
      </textFields>
    </textPr>
  </connection>
  <connection id="1205" xr16:uid="{00000000-0015-0000-FFFF-FFFF71080000}" name="example_96_hrr11" type="6" refreshedVersion="2" deleted="1" background="1" saveData="1">
    <textPr prompt="0" codePage="850" sourceFile="h:\temp\example_96_hrr.csv" thousands=" " tab="0" comma="1">
      <textFields count="7">
        <textField/>
        <textField/>
        <textField/>
        <textField/>
        <textField/>
        <textField/>
        <textField/>
      </textFields>
    </textPr>
  </connection>
  <connection id="1206" xr16:uid="{00000000-0015-0000-FFFF-FFFF72080000}" name="example_96_hrr12" type="6" refreshedVersion="2" deleted="1" background="1" saveData="1">
    <textPr prompt="0" codePage="850" sourceFile="h:\temp\example_96_hrr.csv" thousands=" " tab="0" comma="1">
      <textFields count="7">
        <textField/>
        <textField/>
        <textField/>
        <textField/>
        <textField/>
        <textField/>
        <textField/>
      </textFields>
    </textPr>
  </connection>
  <connection id="1207" xr16:uid="{00000000-0015-0000-FFFF-FFFF73080000}" name="example_96_hrr2" type="6" refreshedVersion="2" deleted="1" background="1" saveData="1">
    <textPr prompt="0" codePage="850" sourceFile="h:\temp\example_96_hrr.csv" thousands=" " tab="0" comma="1">
      <textFields count="7">
        <textField/>
        <textField/>
        <textField/>
        <textField/>
        <textField/>
        <textField/>
        <textField/>
      </textFields>
    </textPr>
  </connection>
  <connection id="1208" xr16:uid="{00000000-0015-0000-FFFF-FFFF74080000}" name="example_96_hrr3" type="6" refreshedVersion="2" deleted="1" background="1" saveData="1">
    <textPr prompt="0" codePage="850" sourceFile="h:\temp\example_96_hrr.csv" thousands=" " tab="0" comma="1">
      <textFields count="7">
        <textField/>
        <textField/>
        <textField/>
        <textField/>
        <textField/>
        <textField/>
        <textField/>
      </textFields>
    </textPr>
  </connection>
  <connection id="1209" xr16:uid="{00000000-0015-0000-FFFF-FFFF7A080000}" name="example_96_hrr9" type="6" refreshedVersion="2" deleted="1" background="1" saveData="1">
    <textPr prompt="0" codePage="850" sourceFile="h:\temp\example_96_hrr.csv" thousands=" " tab="0" comma="1">
      <textFields count="7">
        <textField/>
        <textField/>
        <textField/>
        <textField/>
        <textField/>
        <textField/>
        <textField/>
      </textFields>
    </textPr>
  </connection>
  <connection id="1210" xr16:uid="{00000000-0015-0000-FFFF-FFFF7C080000}" name="example_97_hrr" type="6" refreshedVersion="2" deleted="1" background="1" saveData="1">
    <textPr prompt="0" codePage="850" sourceFile="h:\temp\example_97_hrr.csv" thousands=" " tab="0" comma="1">
      <textFields count="7">
        <textField/>
        <textField/>
        <textField/>
        <textField/>
        <textField/>
        <textField/>
        <textField/>
      </textFields>
    </textPr>
  </connection>
  <connection id="1211" xr16:uid="{00000000-0015-0000-FFFF-FFFF7D080000}" name="example_97_hrr1" type="6" refreshedVersion="2" deleted="1" background="1" saveData="1">
    <textPr prompt="0" codePage="850" sourceFile="h:\temp\example_97_hrr.csv" thousands=" " tab="0" comma="1">
      <textFields count="7">
        <textField/>
        <textField/>
        <textField/>
        <textField/>
        <textField/>
        <textField/>
        <textField/>
      </textFields>
    </textPr>
  </connection>
  <connection id="1212" xr16:uid="{00000000-0015-0000-FFFF-FFFF7E080000}" name="example_97_hrr10" type="6" refreshedVersion="2" deleted="1" background="1" saveData="1">
    <textPr prompt="0" codePage="850" sourceFile="h:\temp\example_97_hrr.csv" thousands=" " tab="0" comma="1">
      <textFields count="7">
        <textField/>
        <textField/>
        <textField/>
        <textField/>
        <textField/>
        <textField/>
        <textField/>
      </textFields>
    </textPr>
  </connection>
  <connection id="1213" xr16:uid="{00000000-0015-0000-FFFF-FFFF7F080000}" name="example_97_hrr11" type="6" refreshedVersion="2" deleted="1" background="1" saveData="1">
    <textPr prompt="0" codePage="850" sourceFile="h:\temp\example_97_hrr.csv" thousands=" " tab="0" comma="1">
      <textFields count="7">
        <textField/>
        <textField/>
        <textField/>
        <textField/>
        <textField/>
        <textField/>
        <textField/>
      </textFields>
    </textPr>
  </connection>
  <connection id="1214" xr16:uid="{00000000-0015-0000-FFFF-FFFF80080000}" name="example_97_hrr12" type="6" refreshedVersion="2" deleted="1" background="1" saveData="1">
    <textPr prompt="0" codePage="850" sourceFile="h:\temp\example_97_hrr.csv" thousands=" " tab="0" comma="1">
      <textFields count="7">
        <textField/>
        <textField/>
        <textField/>
        <textField/>
        <textField/>
        <textField/>
        <textField/>
      </textFields>
    </textPr>
  </connection>
  <connection id="1215" xr16:uid="{00000000-0015-0000-FFFF-FFFF81080000}" name="example_97_hrr2" type="6" refreshedVersion="2" deleted="1" background="1" saveData="1">
    <textPr prompt="0" codePage="850" sourceFile="h:\temp\example_97_hrr.csv" thousands=" " tab="0" comma="1">
      <textFields count="7">
        <textField/>
        <textField/>
        <textField/>
        <textField/>
        <textField/>
        <textField/>
        <textField/>
      </textFields>
    </textPr>
  </connection>
  <connection id="1216" xr16:uid="{00000000-0015-0000-FFFF-FFFF82080000}" name="example_97_hrr3" type="6" refreshedVersion="2" deleted="1" background="1" saveData="1">
    <textPr prompt="0" codePage="850" sourceFile="h:\temp\example_97_hrr.csv" thousands=" " tab="0" comma="1">
      <textFields count="7">
        <textField/>
        <textField/>
        <textField/>
        <textField/>
        <textField/>
        <textField/>
        <textField/>
      </textFields>
    </textPr>
  </connection>
  <connection id="1217" xr16:uid="{00000000-0015-0000-FFFF-FFFF88080000}" name="example_97_hrr9" type="6" refreshedVersion="2" deleted="1" background="1" saveData="1">
    <textPr prompt="0" codePage="850" sourceFile="h:\temp\example_97_hrr.csv" thousands=" " tab="0" comma="1">
      <textFields count="7">
        <textField/>
        <textField/>
        <textField/>
        <textField/>
        <textField/>
        <textField/>
        <textField/>
      </textFields>
    </textPr>
  </connection>
  <connection id="1218" xr16:uid="{00000000-0015-0000-FFFF-FFFF8A080000}" name="example_98_hrr" type="6" refreshedVersion="2" deleted="1" background="1" saveData="1">
    <textPr prompt="0" codePage="850" sourceFile="h:\temp\example_98_hrr.csv" thousands=" " tab="0" comma="1">
      <textFields count="7">
        <textField/>
        <textField/>
        <textField/>
        <textField/>
        <textField/>
        <textField/>
        <textField/>
      </textFields>
    </textPr>
  </connection>
  <connection id="1219" xr16:uid="{00000000-0015-0000-FFFF-FFFF8B080000}" name="example_98_hrr1" type="6" refreshedVersion="2" deleted="1" background="1" saveData="1">
    <textPr prompt="0" codePage="850" sourceFile="h:\temp\example_98_hrr.csv" thousands=" " tab="0" comma="1">
      <textFields count="7">
        <textField/>
        <textField/>
        <textField/>
        <textField/>
        <textField/>
        <textField/>
        <textField/>
      </textFields>
    </textPr>
  </connection>
  <connection id="1220" xr16:uid="{00000000-0015-0000-FFFF-FFFF8C080000}" name="example_98_hrr10" type="6" refreshedVersion="2" deleted="1" background="1" saveData="1">
    <textPr prompt="0" codePage="850" sourceFile="h:\temp\example_98_hrr.csv" thousands=" " tab="0" comma="1">
      <textFields count="7">
        <textField/>
        <textField/>
        <textField/>
        <textField/>
        <textField/>
        <textField/>
        <textField/>
      </textFields>
    </textPr>
  </connection>
  <connection id="1221" xr16:uid="{00000000-0015-0000-FFFF-FFFF8D080000}" name="example_98_hrr11" type="6" refreshedVersion="2" deleted="1" background="1" saveData="1">
    <textPr prompt="0" codePage="850" sourceFile="h:\temp\example_98_hrr.csv" thousands=" " tab="0" comma="1">
      <textFields count="7">
        <textField/>
        <textField/>
        <textField/>
        <textField/>
        <textField/>
        <textField/>
        <textField/>
      </textFields>
    </textPr>
  </connection>
  <connection id="1222" xr16:uid="{00000000-0015-0000-FFFF-FFFF8E080000}" name="example_98_hrr12" type="6" refreshedVersion="2" deleted="1" background="1" saveData="1">
    <textPr prompt="0" codePage="850" sourceFile="h:\temp\example_98_hrr.csv" thousands=" " tab="0" comma="1">
      <textFields count="7">
        <textField/>
        <textField/>
        <textField/>
        <textField/>
        <textField/>
        <textField/>
        <textField/>
      </textFields>
    </textPr>
  </connection>
  <connection id="1223" xr16:uid="{00000000-0015-0000-FFFF-FFFF8F080000}" name="example_98_hrr2" type="6" refreshedVersion="2" deleted="1" background="1" saveData="1">
    <textPr prompt="0" codePage="850" sourceFile="h:\temp\example_98_hrr.csv" thousands=" " tab="0" comma="1">
      <textFields count="7">
        <textField/>
        <textField/>
        <textField/>
        <textField/>
        <textField/>
        <textField/>
        <textField/>
      </textFields>
    </textPr>
  </connection>
  <connection id="1224" xr16:uid="{00000000-0015-0000-FFFF-FFFF90080000}" name="example_98_hrr3" type="6" refreshedVersion="2" deleted="1" background="1" saveData="1">
    <textPr prompt="0" codePage="850" sourceFile="h:\temp\example_98_hrr.csv" thousands=" " tab="0" comma="1">
      <textFields count="7">
        <textField/>
        <textField/>
        <textField/>
        <textField/>
        <textField/>
        <textField/>
        <textField/>
      </textFields>
    </textPr>
  </connection>
  <connection id="1225" xr16:uid="{00000000-0015-0000-FFFF-FFFF96080000}" name="example_98_hrr9" type="6" refreshedVersion="2" deleted="1" background="1" saveData="1">
    <textPr prompt="0" codePage="850" sourceFile="h:\temp\example_98_hrr.csv" thousands=" " tab="0" comma="1">
      <textFields count="7">
        <textField/>
        <textField/>
        <textField/>
        <textField/>
        <textField/>
        <textField/>
        <textField/>
      </textFields>
    </textPr>
  </connection>
  <connection id="1226" xr16:uid="{00000000-0015-0000-FFFF-FFFF98080000}" name="example_99_hrr" type="6" refreshedVersion="2" deleted="1" background="1" saveData="1">
    <textPr prompt="0" codePage="850" sourceFile="h:\temp\example_99_hrr.csv" thousands=" " tab="0" comma="1">
      <textFields count="7">
        <textField/>
        <textField/>
        <textField/>
        <textField/>
        <textField/>
        <textField/>
        <textField/>
      </textFields>
    </textPr>
  </connection>
  <connection id="1227" xr16:uid="{00000000-0015-0000-FFFF-FFFF99080000}" name="example_99_hrr1" type="6" refreshedVersion="2" deleted="1" background="1" saveData="1">
    <textPr prompt="0" codePage="850" sourceFile="h:\temp\example_99_hrr.csv" thousands=" " tab="0" comma="1">
      <textFields count="7">
        <textField/>
        <textField/>
        <textField/>
        <textField/>
        <textField/>
        <textField/>
        <textField/>
      </textFields>
    </textPr>
  </connection>
  <connection id="1228" xr16:uid="{00000000-0015-0000-FFFF-FFFF9A080000}" name="example_99_hrr10" type="6" refreshedVersion="2" deleted="1" background="1" saveData="1">
    <textPr prompt="0" codePage="850" sourceFile="h:\temp\example_99_hrr.csv" thousands=" " tab="0" comma="1">
      <textFields count="7">
        <textField/>
        <textField/>
        <textField/>
        <textField/>
        <textField/>
        <textField/>
        <textField/>
      </textFields>
    </textPr>
  </connection>
  <connection id="1229" xr16:uid="{00000000-0015-0000-FFFF-FFFF9B080000}" name="example_99_hrr11" type="6" refreshedVersion="2" deleted="1" background="1" saveData="1">
    <textPr prompt="0" codePage="850" sourceFile="h:\temp\example_99_hrr.csv" thousands=" " tab="0" comma="1">
      <textFields count="7">
        <textField/>
        <textField/>
        <textField/>
        <textField/>
        <textField/>
        <textField/>
        <textField/>
      </textFields>
    </textPr>
  </connection>
  <connection id="1230" xr16:uid="{00000000-0015-0000-FFFF-FFFF9C080000}" name="example_99_hrr12" type="6" refreshedVersion="2" deleted="1" background="1" saveData="1">
    <textPr prompt="0" codePage="850" sourceFile="h:\temp\example_99_hrr.csv" thousands=" " tab="0" comma="1">
      <textFields count="7">
        <textField/>
        <textField/>
        <textField/>
        <textField/>
        <textField/>
        <textField/>
        <textField/>
      </textFields>
    </textPr>
  </connection>
  <connection id="1231" xr16:uid="{00000000-0015-0000-FFFF-FFFF9D080000}" name="example_99_hrr2" type="6" refreshedVersion="2" deleted="1" background="1" saveData="1">
    <textPr prompt="0" codePage="850" sourceFile="h:\temp\example_99_hrr.csv" thousands=" " tab="0" comma="1">
      <textFields count="7">
        <textField/>
        <textField/>
        <textField/>
        <textField/>
        <textField/>
        <textField/>
        <textField/>
      </textFields>
    </textPr>
  </connection>
  <connection id="1232" xr16:uid="{00000000-0015-0000-FFFF-FFFF9E080000}" name="example_99_hrr3" type="6" refreshedVersion="2" deleted="1" background="1" saveData="1">
    <textPr prompt="0" codePage="850" sourceFile="h:\temp\example_99_hrr.csv" thousands=" " tab="0" comma="1">
      <textFields count="7">
        <textField/>
        <textField/>
        <textField/>
        <textField/>
        <textField/>
        <textField/>
        <textField/>
      </textFields>
    </textPr>
  </connection>
  <connection id="1233" xr16:uid="{00000000-0015-0000-FFFF-FFFFA4080000}" name="example_99_hrr9" type="6" refreshedVersion="2" deleted="1" background="1" saveData="1">
    <textPr prompt="0" codePage="850" sourceFile="h:\temp\example_99_hrr.csv" thousands=" " tab="0" comma="1">
      <textFields count="7">
        <textField/>
        <textField/>
        <textField/>
        <textField/>
        <textField/>
        <textField/>
        <textField/>
      </textFields>
    </textPr>
  </connection>
  <connection id="1234" xr16:uid="{00000000-0015-0000-FFFF-FFFFA5080000}" name="example_A1_ctrl" type="6" refreshedVersion="2" deleted="1" background="1" saveData="1">
    <textPr prompt="0" codePage="850" sourceFile="h:\temp\example_A1_ctrl.csv" thousands=" " tab="0" comma="1">
      <textFields count="7">
        <textField/>
        <textField/>
        <textField/>
        <textField/>
        <textField/>
        <textField/>
        <textField/>
      </textFields>
    </textPr>
  </connection>
  <connection id="1235" xr16:uid="{00000000-0015-0000-FFFF-FFFFA6080000}" name="example_A1_ctrl1" type="6" refreshedVersion="2" deleted="1" background="1" saveData="1">
    <textPr prompt="0" codePage="850" sourceFile="h:\temp\example_A1_ctrl.csv" thousands=" " tab="0" comma="1">
      <textFields count="7">
        <textField/>
        <textField/>
        <textField/>
        <textField/>
        <textField/>
        <textField/>
        <textField/>
      </textFields>
    </textPr>
  </connection>
  <connection id="1236" xr16:uid="{00000000-0015-0000-FFFF-FFFFA7080000}" name="example_A1_ctrl2" type="6" refreshedVersion="2" deleted="1" background="1" saveData="1">
    <textPr prompt="0" codePage="850" sourceFile="h:\temp\example_A1_ctrl.csv" thousands=" " tab="0" comma="1">
      <textFields count="7">
        <textField/>
        <textField/>
        <textField/>
        <textField/>
        <textField/>
        <textField/>
        <textField/>
      </textFields>
    </textPr>
  </connection>
  <connection id="1237" xr16:uid="{00000000-0015-0000-FFFF-FFFFA8080000}" name="example_A1_ctrl3" type="6" refreshedVersion="2" deleted="1" background="1" saveData="1">
    <textPr prompt="0" codePage="850" sourceFile="h:\temp\example_A1_ctrl.csv" thousands=" " tab="0" comma="1">
      <textFields count="7">
        <textField/>
        <textField/>
        <textField/>
        <textField/>
        <textField/>
        <textField/>
        <textField/>
      </textFields>
    </textPr>
  </connection>
  <connection id="1238" xr16:uid="{00000000-0015-0000-FFFF-FFFFA9080000}" name="example_A1_ctrl4" type="6" refreshedVersion="2" deleted="1" background="1" saveData="1">
    <textPr prompt="0" codePage="850" sourceFile="h:\temp\example_A1_ctrl.csv" thousands=" " tab="0" comma="1">
      <textFields count="7">
        <textField/>
        <textField/>
        <textField/>
        <textField/>
        <textField/>
        <textField/>
        <textField/>
      </textFields>
    </textPr>
  </connection>
  <connection id="1239" xr16:uid="{00000000-0015-0000-FFFF-FFFFAA080000}" name="example_A1_ctrl5" type="6" refreshedVersion="2" deleted="1" background="1" saveData="1">
    <textPr prompt="0" codePage="850" sourceFile="h:\temp\example_A1_ctrl.csv" thousands=" " tab="0" comma="1">
      <textFields count="7">
        <textField/>
        <textField/>
        <textField/>
        <textField/>
        <textField/>
        <textField/>
        <textField/>
      </textFields>
    </textPr>
  </connection>
  <connection id="1240" xr16:uid="{00000000-0015-0000-FFFF-FFFFAB080000}" name="example_A1_ctrl6" type="6" refreshedVersion="2" deleted="1" background="1" saveData="1">
    <textPr prompt="0" codePage="850" sourceFile="h:\temp\example_A1_ctrl.csv" thousands=" " tab="0" comma="1">
      <textFields count="7">
        <textField/>
        <textField/>
        <textField/>
        <textField/>
        <textField/>
        <textField/>
        <textField/>
      </textFields>
    </textPr>
  </connection>
  <connection id="1241" xr16:uid="{00000000-0015-0000-FFFF-FFFFAC080000}" name="example_A1_ctrl7" type="6" refreshedVersion="2" deleted="1" background="1" saveData="1">
    <textPr prompt="0" codePage="850" sourceFile="h:\temp\example_A1_ctrl.csv" thousands=" " tab="0" comma="1">
      <textFields count="7">
        <textField/>
        <textField/>
        <textField/>
        <textField/>
        <textField/>
        <textField/>
        <textField/>
      </textFields>
    </textPr>
  </connection>
  <connection id="1242" xr16:uid="{00000000-0015-0000-FFFF-FFFFAD080000}" name="example_A1_ctrl8" type="6" refreshedVersion="2" deleted="1" background="1" saveData="1">
    <textPr prompt="0" codePage="850" sourceFile="h:\temp\example_A1_ctrl.csv" thousands=" " tab="0" comma="1">
      <textFields count="7">
        <textField/>
        <textField/>
        <textField/>
        <textField/>
        <textField/>
        <textField/>
        <textField/>
      </textFields>
    </textPr>
  </connection>
  <connection id="1243" xr16:uid="{00000000-0015-0000-FFFF-FFFFAE080000}" name="example_A10_ctrl" type="6" refreshedVersion="2" deleted="1" background="1" saveData="1">
    <textPr prompt="0" codePage="850" sourceFile="h:\temp\example_A10_ctrl.csv" thousands=" " tab="0" comma="1">
      <textFields count="7">
        <textField/>
        <textField/>
        <textField/>
        <textField/>
        <textField/>
        <textField/>
        <textField/>
      </textFields>
    </textPr>
  </connection>
  <connection id="1244" xr16:uid="{00000000-0015-0000-FFFF-FFFFAF080000}" name="example_A10_ctrl1" type="6" refreshedVersion="2" deleted="1" background="1" saveData="1">
    <textPr prompt="0" codePage="850" sourceFile="h:\temp\example_A10_ctrl.csv" thousands=" " tab="0" comma="1">
      <textFields count="7">
        <textField/>
        <textField/>
        <textField/>
        <textField/>
        <textField/>
        <textField/>
        <textField/>
      </textFields>
    </textPr>
  </connection>
  <connection id="1245" xr16:uid="{00000000-0015-0000-FFFF-FFFFB0080000}" name="example_A10_ctrl2" type="6" refreshedVersion="2" deleted="1" background="1" saveData="1">
    <textPr prompt="0" codePage="850" sourceFile="h:\temp\example_A10_ctrl.csv" thousands=" " tab="0" comma="1">
      <textFields count="7">
        <textField/>
        <textField/>
        <textField/>
        <textField/>
        <textField/>
        <textField/>
        <textField/>
      </textFields>
    </textPr>
  </connection>
  <connection id="1246" xr16:uid="{00000000-0015-0000-FFFF-FFFFB1080000}" name="example_A10_ctrl3" type="6" refreshedVersion="2" deleted="1" background="1" saveData="1">
    <textPr prompt="0" codePage="850" sourceFile="h:\temp\example_A10_ctrl.csv" thousands=" " tab="0" comma="1">
      <textFields count="7">
        <textField/>
        <textField/>
        <textField/>
        <textField/>
        <textField/>
        <textField/>
        <textField/>
      </textFields>
    </textPr>
  </connection>
  <connection id="1247" xr16:uid="{00000000-0015-0000-FFFF-FFFFB2080000}" name="example_A10_ctrl4" type="6" refreshedVersion="2" deleted="1" background="1" saveData="1">
    <textPr prompt="0" codePage="850" sourceFile="h:\temp\example_A10_ctrl.csv" thousands=" " tab="0" comma="1">
      <textFields count="7">
        <textField/>
        <textField/>
        <textField/>
        <textField/>
        <textField/>
        <textField/>
        <textField/>
      </textFields>
    </textPr>
  </connection>
  <connection id="1248" xr16:uid="{00000000-0015-0000-FFFF-FFFFB3080000}" name="example_A10_ctrl5" type="6" refreshedVersion="2" deleted="1" background="1" saveData="1">
    <textPr prompt="0" codePage="850" sourceFile="h:\temp\example_A10_ctrl.csv" thousands=" " tab="0" comma="1">
      <textFields count="7">
        <textField/>
        <textField/>
        <textField/>
        <textField/>
        <textField/>
        <textField/>
        <textField/>
      </textFields>
    </textPr>
  </connection>
  <connection id="1249" xr16:uid="{00000000-0015-0000-FFFF-FFFFB4080000}" name="example_A100_ctrl" type="6" refreshedVersion="2" deleted="1" background="1" saveData="1">
    <textPr prompt="0" codePage="850" sourceFile="h:\temp\example_A100_ctrl.csv" thousands=" " tab="0" comma="1">
      <textFields count="7">
        <textField/>
        <textField/>
        <textField/>
        <textField/>
        <textField/>
        <textField/>
        <textField/>
      </textFields>
    </textPr>
  </connection>
  <connection id="1250" xr16:uid="{00000000-0015-0000-FFFF-FFFFB5080000}" name="example_A100_ctrl1" type="6" refreshedVersion="2" deleted="1" background="1" saveData="1">
    <textPr prompt="0" codePage="850" sourceFile="h:\temp\example_A100_ctrl.csv" thousands=" " tab="0" comma="1">
      <textFields count="7">
        <textField/>
        <textField/>
        <textField/>
        <textField/>
        <textField/>
        <textField/>
        <textField/>
      </textFields>
    </textPr>
  </connection>
  <connection id="1251" xr16:uid="{00000000-0015-0000-FFFF-FFFFB6080000}" name="example_A100_ctrl2" type="6" refreshedVersion="2" deleted="1" background="1" saveData="1">
    <textPr prompt="0" codePage="850" sourceFile="h:\temp\example_A100_ctrl.csv" thousands=" " tab="0" comma="1">
      <textFields count="7">
        <textField/>
        <textField/>
        <textField/>
        <textField/>
        <textField/>
        <textField/>
        <textField/>
      </textFields>
    </textPr>
  </connection>
  <connection id="1252" xr16:uid="{00000000-0015-0000-FFFF-FFFFB7080000}" name="example_A11_ctrl" type="6" refreshedVersion="2" deleted="1" background="1" saveData="1">
    <textPr prompt="0" codePage="850" sourceFile="h:\temp\example_A11_ctrl.csv" thousands=" " tab="0" comma="1">
      <textFields count="7">
        <textField/>
        <textField/>
        <textField/>
        <textField/>
        <textField/>
        <textField/>
        <textField/>
      </textFields>
    </textPr>
  </connection>
  <connection id="1253" xr16:uid="{00000000-0015-0000-FFFF-FFFFB8080000}" name="example_A11_ctrl1" type="6" refreshedVersion="2" deleted="1" background="1" saveData="1">
    <textPr prompt="0" codePage="850" sourceFile="h:\temp\example_A11_ctrl.csv" thousands=" " tab="0" comma="1">
      <textFields count="7">
        <textField/>
        <textField/>
        <textField/>
        <textField/>
        <textField/>
        <textField/>
        <textField/>
      </textFields>
    </textPr>
  </connection>
  <connection id="1254" xr16:uid="{00000000-0015-0000-FFFF-FFFFB9080000}" name="example_A11_ctrl2" type="6" refreshedVersion="2" deleted="1" background="1" saveData="1">
    <textPr prompt="0" codePage="850" sourceFile="h:\temp\example_A11_ctrl.csv" thousands=" " tab="0" comma="1">
      <textFields count="7">
        <textField/>
        <textField/>
        <textField/>
        <textField/>
        <textField/>
        <textField/>
        <textField/>
      </textFields>
    </textPr>
  </connection>
  <connection id="1255" xr16:uid="{00000000-0015-0000-FFFF-FFFFBA080000}" name="example_A12_ctrl" type="6" refreshedVersion="2" deleted="1" background="1" saveData="1">
    <textPr prompt="0" codePage="850" sourceFile="h:\temp\example_A12_ctrl.csv" thousands=" " tab="0" comma="1">
      <textFields count="7">
        <textField/>
        <textField/>
        <textField/>
        <textField/>
        <textField/>
        <textField/>
        <textField/>
      </textFields>
    </textPr>
  </connection>
  <connection id="1256" xr16:uid="{00000000-0015-0000-FFFF-FFFFBB080000}" name="example_A12_ctrl1" type="6" refreshedVersion="2" deleted="1" background="1" saveData="1">
    <textPr prompt="0" codePage="850" sourceFile="h:\temp\example_A12_ctrl.csv" thousands=" " tab="0" comma="1">
      <textFields count="7">
        <textField/>
        <textField/>
        <textField/>
        <textField/>
        <textField/>
        <textField/>
        <textField/>
      </textFields>
    </textPr>
  </connection>
  <connection id="1257" xr16:uid="{00000000-0015-0000-FFFF-FFFFBC080000}" name="example_A12_ctrl2" type="6" refreshedVersion="2" deleted="1" background="1" saveData="1">
    <textPr prompt="0" codePage="850" sourceFile="h:\temp\example_A12_ctrl.csv" thousands=" " tab="0" comma="1">
      <textFields count="7">
        <textField/>
        <textField/>
        <textField/>
        <textField/>
        <textField/>
        <textField/>
        <textField/>
      </textFields>
    </textPr>
  </connection>
  <connection id="1258" xr16:uid="{00000000-0015-0000-FFFF-FFFFBD080000}" name="example_A13_ctrl" type="6" refreshedVersion="2" deleted="1" background="1" saveData="1">
    <textPr prompt="0" codePage="850" sourceFile="h:\temp\example_A13_ctrl.csv" thousands=" " tab="0" comma="1">
      <textFields count="7">
        <textField/>
        <textField/>
        <textField/>
        <textField/>
        <textField/>
        <textField/>
        <textField/>
      </textFields>
    </textPr>
  </connection>
  <connection id="1259" xr16:uid="{00000000-0015-0000-FFFF-FFFFBE080000}" name="example_A13_ctrl1" type="6" refreshedVersion="2" deleted="1" background="1" saveData="1">
    <textPr prompt="0" codePage="850" sourceFile="h:\temp\example_A13_ctrl.csv" thousands=" " tab="0" comma="1">
      <textFields count="7">
        <textField/>
        <textField/>
        <textField/>
        <textField/>
        <textField/>
        <textField/>
        <textField/>
      </textFields>
    </textPr>
  </connection>
  <connection id="1260" xr16:uid="{00000000-0015-0000-FFFF-FFFFBF080000}" name="example_A13_ctrl2" type="6" refreshedVersion="2" deleted="1" background="1" saveData="1">
    <textPr prompt="0" codePage="850" sourceFile="h:\temp\example_A13_ctrl.csv" thousands=" " tab="0" comma="1">
      <textFields count="7">
        <textField/>
        <textField/>
        <textField/>
        <textField/>
        <textField/>
        <textField/>
        <textField/>
      </textFields>
    </textPr>
  </connection>
  <connection id="1261" xr16:uid="{00000000-0015-0000-FFFF-FFFFC0080000}" name="example_A14_ctrl" type="6" refreshedVersion="2" deleted="1" background="1" saveData="1">
    <textPr prompt="0" codePage="850" sourceFile="h:\temp\example_A14_ctrl.csv" thousands=" " tab="0" comma="1">
      <textFields count="7">
        <textField/>
        <textField/>
        <textField/>
        <textField/>
        <textField/>
        <textField/>
        <textField/>
      </textFields>
    </textPr>
  </connection>
  <connection id="1262" xr16:uid="{00000000-0015-0000-FFFF-FFFFC1080000}" name="example_A14_ctrl1" type="6" refreshedVersion="2" deleted="1" background="1" saveData="1">
    <textPr prompt="0" codePage="850" sourceFile="h:\temp\example_A14_ctrl.csv" thousands=" " tab="0" comma="1">
      <textFields count="7">
        <textField/>
        <textField/>
        <textField/>
        <textField/>
        <textField/>
        <textField/>
        <textField/>
      </textFields>
    </textPr>
  </connection>
  <connection id="1263" xr16:uid="{00000000-0015-0000-FFFF-FFFFC2080000}" name="example_A14_ctrl2" type="6" refreshedVersion="2" deleted="1" background="1" saveData="1">
    <textPr prompt="0" codePage="850" sourceFile="h:\temp\example_A14_ctrl.csv" thousands=" " tab="0" comma="1">
      <textFields count="7">
        <textField/>
        <textField/>
        <textField/>
        <textField/>
        <textField/>
        <textField/>
        <textField/>
      </textFields>
    </textPr>
  </connection>
  <connection id="1264" xr16:uid="{00000000-0015-0000-FFFF-FFFFC3080000}" name="example_A15_ctrl" type="6" refreshedVersion="2" deleted="1" background="1" saveData="1">
    <textPr prompt="0" codePage="850" sourceFile="h:\temp\example_A15_ctrl.csv" thousands=" " tab="0" comma="1">
      <textFields count="7">
        <textField/>
        <textField/>
        <textField/>
        <textField/>
        <textField/>
        <textField/>
        <textField/>
      </textFields>
    </textPr>
  </connection>
  <connection id="1265" xr16:uid="{00000000-0015-0000-FFFF-FFFFC4080000}" name="example_A15_ctrl1" type="6" refreshedVersion="2" deleted="1" background="1" saveData="1">
    <textPr prompt="0" codePage="850" sourceFile="h:\temp\example_A15_ctrl.csv" thousands=" " tab="0" comma="1">
      <textFields count="7">
        <textField/>
        <textField/>
        <textField/>
        <textField/>
        <textField/>
        <textField/>
        <textField/>
      </textFields>
    </textPr>
  </connection>
  <connection id="1266" xr16:uid="{00000000-0015-0000-FFFF-FFFFC5080000}" name="example_A15_ctrl2" type="6" refreshedVersion="2" deleted="1" background="1" saveData="1">
    <textPr prompt="0" codePage="850" sourceFile="h:\temp\example_A15_ctrl.csv" thousands=" " tab="0" comma="1">
      <textFields count="7">
        <textField/>
        <textField/>
        <textField/>
        <textField/>
        <textField/>
        <textField/>
        <textField/>
      </textFields>
    </textPr>
  </connection>
  <connection id="1267" xr16:uid="{00000000-0015-0000-FFFF-FFFFC6080000}" name="example_A16_ctrl" type="6" refreshedVersion="2" deleted="1" background="1" saveData="1">
    <textPr prompt="0" codePage="850" sourceFile="h:\temp\example_A16_ctrl.csv" thousands=" " tab="0" comma="1">
      <textFields count="7">
        <textField/>
        <textField/>
        <textField/>
        <textField/>
        <textField/>
        <textField/>
        <textField/>
      </textFields>
    </textPr>
  </connection>
  <connection id="1268" xr16:uid="{00000000-0015-0000-FFFF-FFFFC7080000}" name="example_A16_ctrl1" type="6" refreshedVersion="2" deleted="1" background="1" saveData="1">
    <textPr prompt="0" codePage="850" sourceFile="h:\temp\example_A16_ctrl.csv" thousands=" " tab="0" comma="1">
      <textFields count="7">
        <textField/>
        <textField/>
        <textField/>
        <textField/>
        <textField/>
        <textField/>
        <textField/>
      </textFields>
    </textPr>
  </connection>
  <connection id="1269" xr16:uid="{00000000-0015-0000-FFFF-FFFFC8080000}" name="example_A16_ctrl2" type="6" refreshedVersion="2" deleted="1" background="1" saveData="1">
    <textPr prompt="0" codePage="850" sourceFile="h:\temp\example_A16_ctrl.csv" thousands=" " tab="0" comma="1">
      <textFields count="7">
        <textField/>
        <textField/>
        <textField/>
        <textField/>
        <textField/>
        <textField/>
        <textField/>
      </textFields>
    </textPr>
  </connection>
  <connection id="1270" xr16:uid="{00000000-0015-0000-FFFF-FFFFC9080000}" name="example_A17_ctrl" type="6" refreshedVersion="2" deleted="1" background="1" saveData="1">
    <textPr prompt="0" codePage="850" sourceFile="h:\temp\example_A17_ctrl.csv" thousands=" " tab="0" comma="1">
      <textFields count="7">
        <textField/>
        <textField/>
        <textField/>
        <textField/>
        <textField/>
        <textField/>
        <textField/>
      </textFields>
    </textPr>
  </connection>
  <connection id="1271" xr16:uid="{00000000-0015-0000-FFFF-FFFFCA080000}" name="example_A17_ctrl1" type="6" refreshedVersion="2" deleted="1" background="1" saveData="1">
    <textPr prompt="0" codePage="850" sourceFile="h:\temp\example_A17_ctrl.csv" thousands=" " tab="0" comma="1">
      <textFields count="7">
        <textField/>
        <textField/>
        <textField/>
        <textField/>
        <textField/>
        <textField/>
        <textField/>
      </textFields>
    </textPr>
  </connection>
  <connection id="1272" xr16:uid="{00000000-0015-0000-FFFF-FFFFCB080000}" name="example_A17_ctrl2" type="6" refreshedVersion="2" deleted="1" background="1" saveData="1">
    <textPr prompt="0" codePage="850" sourceFile="h:\temp\example_A17_ctrl.csv" thousands=" " tab="0" comma="1">
      <textFields count="7">
        <textField/>
        <textField/>
        <textField/>
        <textField/>
        <textField/>
        <textField/>
        <textField/>
      </textFields>
    </textPr>
  </connection>
  <connection id="1273" xr16:uid="{00000000-0015-0000-FFFF-FFFFCC080000}" name="example_A18_ctrl" type="6" refreshedVersion="2" deleted="1" background="1" saveData="1">
    <textPr prompt="0" codePage="850" sourceFile="h:\temp\example_A18_ctrl.csv" thousands=" " tab="0" comma="1">
      <textFields count="7">
        <textField/>
        <textField/>
        <textField/>
        <textField/>
        <textField/>
        <textField/>
        <textField/>
      </textFields>
    </textPr>
  </connection>
  <connection id="1274" xr16:uid="{00000000-0015-0000-FFFF-FFFFCD080000}" name="example_A18_ctrl1" type="6" refreshedVersion="2" deleted="1" background="1" saveData="1">
    <textPr prompt="0" codePage="850" sourceFile="h:\temp\example_A18_ctrl.csv" thousands=" " tab="0" comma="1">
      <textFields count="7">
        <textField/>
        <textField/>
        <textField/>
        <textField/>
        <textField/>
        <textField/>
        <textField/>
      </textFields>
    </textPr>
  </connection>
  <connection id="1275" xr16:uid="{00000000-0015-0000-FFFF-FFFFCE080000}" name="example_A18_ctrl2" type="6" refreshedVersion="2" deleted="1" background="1" saveData="1">
    <textPr prompt="0" codePage="850" sourceFile="h:\temp\example_A18_ctrl.csv" thousands=" " tab="0" comma="1">
      <textFields count="7">
        <textField/>
        <textField/>
        <textField/>
        <textField/>
        <textField/>
        <textField/>
        <textField/>
      </textFields>
    </textPr>
  </connection>
  <connection id="1276" xr16:uid="{00000000-0015-0000-FFFF-FFFFCF080000}" name="example_A19_ctrl" type="6" refreshedVersion="2" deleted="1" background="1" saveData="1">
    <textPr prompt="0" codePage="850" sourceFile="h:\temp\example_A19_ctrl.csv" thousands=" " tab="0" comma="1">
      <textFields count="7">
        <textField/>
        <textField/>
        <textField/>
        <textField/>
        <textField/>
        <textField/>
        <textField/>
      </textFields>
    </textPr>
  </connection>
  <connection id="1277" xr16:uid="{00000000-0015-0000-FFFF-FFFFD0080000}" name="example_A19_ctrl1" type="6" refreshedVersion="2" deleted="1" background="1" saveData="1">
    <textPr prompt="0" codePage="850" sourceFile="h:\temp\example_A19_ctrl.csv" thousands=" " tab="0" comma="1">
      <textFields count="7">
        <textField/>
        <textField/>
        <textField/>
        <textField/>
        <textField/>
        <textField/>
        <textField/>
      </textFields>
    </textPr>
  </connection>
  <connection id="1278" xr16:uid="{00000000-0015-0000-FFFF-FFFFD1080000}" name="example_A19_ctrl2" type="6" refreshedVersion="2" deleted="1" background="1" saveData="1">
    <textPr prompt="0" codePage="850" sourceFile="h:\temp\example_A19_ctrl.csv" thousands=" " tab="0" comma="1">
      <textFields count="7">
        <textField/>
        <textField/>
        <textField/>
        <textField/>
        <textField/>
        <textField/>
        <textField/>
      </textFields>
    </textPr>
  </connection>
  <connection id="1279" xr16:uid="{00000000-0015-0000-FFFF-FFFFD2080000}" name="example_A2_ctrl" type="6" refreshedVersion="2" deleted="1" background="1" saveData="1">
    <textPr prompt="0" codePage="850" sourceFile="h:\temp\example_A2_ctrl.csv" thousands=" " tab="0" comma="1">
      <textFields count="7">
        <textField/>
        <textField/>
        <textField/>
        <textField/>
        <textField/>
        <textField/>
        <textField/>
      </textFields>
    </textPr>
  </connection>
  <connection id="1280" xr16:uid="{00000000-0015-0000-FFFF-FFFFD3080000}" name="example_A2_ctrl1" type="6" refreshedVersion="2" deleted="1" background="1" saveData="1">
    <textPr prompt="0" codePage="850" sourceFile="h:\temp\example_A2_ctrl.csv" thousands=" " tab="0" comma="1">
      <textFields count="7">
        <textField/>
        <textField/>
        <textField/>
        <textField/>
        <textField/>
        <textField/>
        <textField/>
      </textFields>
    </textPr>
  </connection>
  <connection id="1281" xr16:uid="{00000000-0015-0000-FFFF-FFFFD4080000}" name="example_A2_ctrl2" type="6" refreshedVersion="2" deleted="1" background="1" saveData="1">
    <textPr prompt="0" codePage="850" sourceFile="h:\temp\example_A2_ctrl.csv" thousands=" " tab="0" comma="1">
      <textFields count="7">
        <textField/>
        <textField/>
        <textField/>
        <textField/>
        <textField/>
        <textField/>
        <textField/>
      </textFields>
    </textPr>
  </connection>
  <connection id="1282" xr16:uid="{00000000-0015-0000-FFFF-FFFFD5080000}" name="example_A2_ctrl3" type="6" refreshedVersion="2" deleted="1" background="1" saveData="1">
    <textPr prompt="0" codePage="850" sourceFile="h:\temp\example_A2_ctrl.csv" thousands=" " tab="0" comma="1">
      <textFields count="7">
        <textField/>
        <textField/>
        <textField/>
        <textField/>
        <textField/>
        <textField/>
        <textField/>
      </textFields>
    </textPr>
  </connection>
  <connection id="1283" xr16:uid="{00000000-0015-0000-FFFF-FFFFD6080000}" name="example_A2_ctrl4" type="6" refreshedVersion="2" deleted="1" background="1" saveData="1">
    <textPr prompt="0" codePage="850" sourceFile="h:\temp\example_A2_ctrl.csv" thousands=" " tab="0" comma="1">
      <textFields count="7">
        <textField/>
        <textField/>
        <textField/>
        <textField/>
        <textField/>
        <textField/>
        <textField/>
      </textFields>
    </textPr>
  </connection>
  <connection id="1284" xr16:uid="{00000000-0015-0000-FFFF-FFFFD7080000}" name="example_A2_ctrl5" type="6" refreshedVersion="2" deleted="1" background="1" saveData="1">
    <textPr prompt="0" codePage="850" sourceFile="h:\temp\example_A2_ctrl.csv" thousands=" " tab="0" comma="1">
      <textFields count="7">
        <textField/>
        <textField/>
        <textField/>
        <textField/>
        <textField/>
        <textField/>
        <textField/>
      </textFields>
    </textPr>
  </connection>
  <connection id="1285" xr16:uid="{00000000-0015-0000-FFFF-FFFFD8080000}" name="example_A20_ctrl" type="6" refreshedVersion="2" deleted="1" background="1" saveData="1">
    <textPr prompt="0" codePage="850" sourceFile="h:\temp\example_A20_ctrl.csv" thousands=" " tab="0" comma="1">
      <textFields count="7">
        <textField/>
        <textField/>
        <textField/>
        <textField/>
        <textField/>
        <textField/>
        <textField/>
      </textFields>
    </textPr>
  </connection>
  <connection id="1286" xr16:uid="{00000000-0015-0000-FFFF-FFFFD9080000}" name="example_A20_ctrl1" type="6" refreshedVersion="2" deleted="1" background="1" saveData="1">
    <textPr prompt="0" codePage="850" sourceFile="h:\temp\example_A20_ctrl.csv" thousands=" " tab="0" comma="1">
      <textFields count="7">
        <textField/>
        <textField/>
        <textField/>
        <textField/>
        <textField/>
        <textField/>
        <textField/>
      </textFields>
    </textPr>
  </connection>
  <connection id="1287" xr16:uid="{00000000-0015-0000-FFFF-FFFFDA080000}" name="example_A20_ctrl2" type="6" refreshedVersion="2" deleted="1" background="1" saveData="1">
    <textPr prompt="0" codePage="850" sourceFile="h:\temp\example_A20_ctrl.csv" thousands=" " tab="0" comma="1">
      <textFields count="7">
        <textField/>
        <textField/>
        <textField/>
        <textField/>
        <textField/>
        <textField/>
        <textField/>
      </textFields>
    </textPr>
  </connection>
  <connection id="1288" xr16:uid="{00000000-0015-0000-FFFF-FFFFDB080000}" name="example_A21_ctrl" type="6" refreshedVersion="2" deleted="1" background="1" saveData="1">
    <textPr prompt="0" codePage="850" sourceFile="h:\temp\example_A21_ctrl.csv" thousands=" " tab="0" comma="1">
      <textFields count="7">
        <textField/>
        <textField/>
        <textField/>
        <textField/>
        <textField/>
        <textField/>
        <textField/>
      </textFields>
    </textPr>
  </connection>
  <connection id="1289" xr16:uid="{00000000-0015-0000-FFFF-FFFFDC080000}" name="example_A21_ctrl1" type="6" refreshedVersion="2" deleted="1" background="1" saveData="1">
    <textPr prompt="0" codePage="850" sourceFile="h:\temp\example_A21_ctrl.csv" thousands=" " tab="0" comma="1">
      <textFields count="7">
        <textField/>
        <textField/>
        <textField/>
        <textField/>
        <textField/>
        <textField/>
        <textField/>
      </textFields>
    </textPr>
  </connection>
  <connection id="1290" xr16:uid="{00000000-0015-0000-FFFF-FFFFDD080000}" name="example_A21_ctrl2" type="6" refreshedVersion="2" deleted="1" background="1" saveData="1">
    <textPr prompt="0" codePage="850" sourceFile="h:\temp\example_A21_ctrl.csv" thousands=" " tab="0" comma="1">
      <textFields count="7">
        <textField/>
        <textField/>
        <textField/>
        <textField/>
        <textField/>
        <textField/>
        <textField/>
      </textFields>
    </textPr>
  </connection>
  <connection id="1291" xr16:uid="{00000000-0015-0000-FFFF-FFFFDE080000}" name="example_A22_ctrl" type="6" refreshedVersion="2" deleted="1" background="1" saveData="1">
    <textPr prompt="0" codePage="850" sourceFile="h:\temp\example_A22_ctrl.csv" thousands=" " tab="0" comma="1">
      <textFields count="7">
        <textField/>
        <textField/>
        <textField/>
        <textField/>
        <textField/>
        <textField/>
        <textField/>
      </textFields>
    </textPr>
  </connection>
  <connection id="1292" xr16:uid="{00000000-0015-0000-FFFF-FFFFDF080000}" name="example_A22_ctrl1" type="6" refreshedVersion="2" deleted="1" background="1" saveData="1">
    <textPr prompt="0" codePage="850" sourceFile="h:\temp\example_A22_ctrl.csv" thousands=" " tab="0" comma="1">
      <textFields count="7">
        <textField/>
        <textField/>
        <textField/>
        <textField/>
        <textField/>
        <textField/>
        <textField/>
      </textFields>
    </textPr>
  </connection>
  <connection id="1293" xr16:uid="{00000000-0015-0000-FFFF-FFFFE0080000}" name="example_A22_ctrl2" type="6" refreshedVersion="2" deleted="1" background="1" saveData="1">
    <textPr prompt="0" codePage="850" sourceFile="h:\temp\example_A22_ctrl.csv" thousands=" " tab="0" comma="1">
      <textFields count="7">
        <textField/>
        <textField/>
        <textField/>
        <textField/>
        <textField/>
        <textField/>
        <textField/>
      </textFields>
    </textPr>
  </connection>
  <connection id="1294" xr16:uid="{00000000-0015-0000-FFFF-FFFFE1080000}" name="example_A23_ctrl" type="6" refreshedVersion="2" deleted="1" background="1" saveData="1">
    <textPr prompt="0" codePage="850" sourceFile="h:\temp\example_A23_ctrl.csv" thousands=" " tab="0" comma="1">
      <textFields count="7">
        <textField/>
        <textField/>
        <textField/>
        <textField/>
        <textField/>
        <textField/>
        <textField/>
      </textFields>
    </textPr>
  </connection>
  <connection id="1295" xr16:uid="{00000000-0015-0000-FFFF-FFFFE2080000}" name="example_A23_ctrl1" type="6" refreshedVersion="2" deleted="1" background="1" saveData="1">
    <textPr prompt="0" codePage="850" sourceFile="h:\temp\example_A23_ctrl.csv" thousands=" " tab="0" comma="1">
      <textFields count="7">
        <textField/>
        <textField/>
        <textField/>
        <textField/>
        <textField/>
        <textField/>
        <textField/>
      </textFields>
    </textPr>
  </connection>
  <connection id="1296" xr16:uid="{00000000-0015-0000-FFFF-FFFFE3080000}" name="example_A23_ctrl2" type="6" refreshedVersion="2" deleted="1" background="1" saveData="1">
    <textPr prompt="0" codePage="850" sourceFile="h:\temp\example_A23_ctrl.csv" thousands=" " tab="0" comma="1">
      <textFields count="7">
        <textField/>
        <textField/>
        <textField/>
        <textField/>
        <textField/>
        <textField/>
        <textField/>
      </textFields>
    </textPr>
  </connection>
  <connection id="1297" xr16:uid="{00000000-0015-0000-FFFF-FFFFE4080000}" name="example_A24_ctrl" type="6" refreshedVersion="2" deleted="1" background="1" saveData="1">
    <textPr prompt="0" codePage="850" sourceFile="h:\temp\example_A24_ctrl.csv" thousands=" " tab="0" comma="1">
      <textFields count="7">
        <textField/>
        <textField/>
        <textField/>
        <textField/>
        <textField/>
        <textField/>
        <textField/>
      </textFields>
    </textPr>
  </connection>
  <connection id="1298" xr16:uid="{00000000-0015-0000-FFFF-FFFFE5080000}" name="example_A24_ctrl1" type="6" refreshedVersion="2" deleted="1" background="1" saveData="1">
    <textPr prompt="0" codePage="850" sourceFile="h:\temp\example_A24_ctrl.csv" thousands=" " tab="0" comma="1">
      <textFields count="7">
        <textField/>
        <textField/>
        <textField/>
        <textField/>
        <textField/>
        <textField/>
        <textField/>
      </textFields>
    </textPr>
  </connection>
  <connection id="1299" xr16:uid="{00000000-0015-0000-FFFF-FFFFE6080000}" name="example_A24_ctrl2" type="6" refreshedVersion="2" deleted="1" background="1" saveData="1">
    <textPr prompt="0" codePage="850" sourceFile="h:\temp\example_A24_ctrl.csv" thousands=" " tab="0" comma="1">
      <textFields count="7">
        <textField/>
        <textField/>
        <textField/>
        <textField/>
        <textField/>
        <textField/>
        <textField/>
      </textFields>
    </textPr>
  </connection>
  <connection id="1300" xr16:uid="{00000000-0015-0000-FFFF-FFFFE7080000}" name="example_A25_ctrl" type="6" refreshedVersion="2" deleted="1" background="1" saveData="1">
    <textPr prompt="0" codePage="850" sourceFile="h:\temp\example_A25_ctrl.csv" thousands=" " tab="0" comma="1">
      <textFields count="7">
        <textField/>
        <textField/>
        <textField/>
        <textField/>
        <textField/>
        <textField/>
        <textField/>
      </textFields>
    </textPr>
  </connection>
  <connection id="1301" xr16:uid="{00000000-0015-0000-FFFF-FFFFE8080000}" name="example_A25_ctrl1" type="6" refreshedVersion="2" deleted="1" background="1" saveData="1">
    <textPr prompt="0" codePage="850" sourceFile="h:\temp\example_A25_ctrl.csv" thousands=" " tab="0" comma="1">
      <textFields count="7">
        <textField/>
        <textField/>
        <textField/>
        <textField/>
        <textField/>
        <textField/>
        <textField/>
      </textFields>
    </textPr>
  </connection>
  <connection id="1302" xr16:uid="{00000000-0015-0000-FFFF-FFFFE9080000}" name="example_A25_ctrl2" type="6" refreshedVersion="2" deleted="1" background="1" saveData="1">
    <textPr prompt="0" codePage="850" sourceFile="h:\temp\example_A25_ctrl.csv" thousands=" " tab="0" comma="1">
      <textFields count="7">
        <textField/>
        <textField/>
        <textField/>
        <textField/>
        <textField/>
        <textField/>
        <textField/>
      </textFields>
    </textPr>
  </connection>
  <connection id="1303" xr16:uid="{00000000-0015-0000-FFFF-FFFFEA080000}" name="example_A26_ctrl" type="6" refreshedVersion="2" deleted="1" background="1" saveData="1">
    <textPr prompt="0" codePage="850" sourceFile="h:\temp\example_A26_ctrl.csv" thousands=" " tab="0" comma="1">
      <textFields count="7">
        <textField/>
        <textField/>
        <textField/>
        <textField/>
        <textField/>
        <textField/>
        <textField/>
      </textFields>
    </textPr>
  </connection>
  <connection id="1304" xr16:uid="{00000000-0015-0000-FFFF-FFFFEB080000}" name="example_A26_ctrl1" type="6" refreshedVersion="2" deleted="1" background="1" saveData="1">
    <textPr prompt="0" codePage="850" sourceFile="h:\temp\example_A26_ctrl.csv" thousands=" " tab="0" comma="1">
      <textFields count="7">
        <textField/>
        <textField/>
        <textField/>
        <textField/>
        <textField/>
        <textField/>
        <textField/>
      </textFields>
    </textPr>
  </connection>
  <connection id="1305" xr16:uid="{00000000-0015-0000-FFFF-FFFFEC080000}" name="example_A26_ctrl2" type="6" refreshedVersion="2" deleted="1" background="1" saveData="1">
    <textPr prompt="0" codePage="850" sourceFile="h:\temp\example_A26_ctrl.csv" thousands=" " tab="0" comma="1">
      <textFields count="7">
        <textField/>
        <textField/>
        <textField/>
        <textField/>
        <textField/>
        <textField/>
        <textField/>
      </textFields>
    </textPr>
  </connection>
  <connection id="1306" xr16:uid="{00000000-0015-0000-FFFF-FFFFED080000}" name="example_A27_ctrl" type="6" refreshedVersion="2" deleted="1" background="1" saveData="1">
    <textPr prompt="0" codePage="850" sourceFile="h:\temp\example_A27_ctrl.csv" thousands=" " tab="0" comma="1">
      <textFields count="7">
        <textField/>
        <textField/>
        <textField/>
        <textField/>
        <textField/>
        <textField/>
        <textField/>
      </textFields>
    </textPr>
  </connection>
  <connection id="1307" xr16:uid="{00000000-0015-0000-FFFF-FFFFEE080000}" name="example_A27_ctrl1" type="6" refreshedVersion="2" deleted="1" background="1" saveData="1">
    <textPr prompt="0" codePage="850" sourceFile="h:\temp\example_A27_ctrl.csv" thousands=" " tab="0" comma="1">
      <textFields count="7">
        <textField/>
        <textField/>
        <textField/>
        <textField/>
        <textField/>
        <textField/>
        <textField/>
      </textFields>
    </textPr>
  </connection>
  <connection id="1308" xr16:uid="{00000000-0015-0000-FFFF-FFFFEF080000}" name="example_A27_ctrl2" type="6" refreshedVersion="2" deleted="1" background="1" saveData="1">
    <textPr prompt="0" codePage="850" sourceFile="h:\temp\example_A27_ctrl.csv" thousands=" " tab="0" comma="1">
      <textFields count="7">
        <textField/>
        <textField/>
        <textField/>
        <textField/>
        <textField/>
        <textField/>
        <textField/>
      </textFields>
    </textPr>
  </connection>
  <connection id="1309" xr16:uid="{00000000-0015-0000-FFFF-FFFFF0080000}" name="example_A28_ctrl" type="6" refreshedVersion="2" deleted="1" background="1" saveData="1">
    <textPr prompt="0" codePage="850" sourceFile="h:\temp\example_A28_ctrl.csv" thousands=" " tab="0" comma="1">
      <textFields count="7">
        <textField/>
        <textField/>
        <textField/>
        <textField/>
        <textField/>
        <textField/>
        <textField/>
      </textFields>
    </textPr>
  </connection>
  <connection id="1310" xr16:uid="{00000000-0015-0000-FFFF-FFFFF1080000}" name="example_A28_ctrl1" type="6" refreshedVersion="2" deleted="1" background="1" saveData="1">
    <textPr prompt="0" codePage="850" sourceFile="h:\temp\example_A28_ctrl.csv" thousands=" " tab="0" comma="1">
      <textFields count="7">
        <textField/>
        <textField/>
        <textField/>
        <textField/>
        <textField/>
        <textField/>
        <textField/>
      </textFields>
    </textPr>
  </connection>
  <connection id="1311" xr16:uid="{00000000-0015-0000-FFFF-FFFFF2080000}" name="example_A28_ctrl2" type="6" refreshedVersion="2" deleted="1" background="1" saveData="1">
    <textPr prompt="0" codePage="850" sourceFile="h:\temp\example_A28_ctrl.csv" thousands=" " tab="0" comma="1">
      <textFields count="7">
        <textField/>
        <textField/>
        <textField/>
        <textField/>
        <textField/>
        <textField/>
        <textField/>
      </textFields>
    </textPr>
  </connection>
  <connection id="1312" xr16:uid="{00000000-0015-0000-FFFF-FFFFF3080000}" name="example_A29_ctrl" type="6" refreshedVersion="2" deleted="1" background="1" saveData="1">
    <textPr prompt="0" codePage="850" sourceFile="h:\temp\example_A29_ctrl.csv" thousands=" " tab="0" comma="1">
      <textFields count="7">
        <textField/>
        <textField/>
        <textField/>
        <textField/>
        <textField/>
        <textField/>
        <textField/>
      </textFields>
    </textPr>
  </connection>
  <connection id="1313" xr16:uid="{00000000-0015-0000-FFFF-FFFFF4080000}" name="example_A29_ctrl1" type="6" refreshedVersion="2" deleted="1" background="1" saveData="1">
    <textPr prompt="0" codePage="850" sourceFile="h:\temp\example_A29_ctrl.csv" thousands=" " tab="0" comma="1">
      <textFields count="7">
        <textField/>
        <textField/>
        <textField/>
        <textField/>
        <textField/>
        <textField/>
        <textField/>
      </textFields>
    </textPr>
  </connection>
  <connection id="1314" xr16:uid="{00000000-0015-0000-FFFF-FFFFF5080000}" name="example_A29_ctrl2" type="6" refreshedVersion="2" deleted="1" background="1" saveData="1">
    <textPr prompt="0" codePage="850" sourceFile="h:\temp\example_A29_ctrl.csv" thousands=" " tab="0" comma="1">
      <textFields count="7">
        <textField/>
        <textField/>
        <textField/>
        <textField/>
        <textField/>
        <textField/>
        <textField/>
      </textFields>
    </textPr>
  </connection>
  <connection id="1315" xr16:uid="{00000000-0015-0000-FFFF-FFFFF6080000}" name="example_A3_ctrl" type="6" refreshedVersion="2" deleted="1" background="1" saveData="1">
    <textPr prompt="0" codePage="850" sourceFile="h:\temp\example_A3_ctrl.csv" thousands=" " tab="0" comma="1">
      <textFields count="7">
        <textField/>
        <textField/>
        <textField/>
        <textField/>
        <textField/>
        <textField/>
        <textField/>
      </textFields>
    </textPr>
  </connection>
  <connection id="1316" xr16:uid="{00000000-0015-0000-FFFF-FFFFF7080000}" name="example_A3_ctrl1" type="6" refreshedVersion="2" deleted="1" background="1" saveData="1">
    <textPr prompt="0" codePage="850" sourceFile="h:\temp\example_A3_ctrl.csv" thousands=" " tab="0" comma="1">
      <textFields count="7">
        <textField/>
        <textField/>
        <textField/>
        <textField/>
        <textField/>
        <textField/>
        <textField/>
      </textFields>
    </textPr>
  </connection>
  <connection id="1317" xr16:uid="{00000000-0015-0000-FFFF-FFFFF8080000}" name="example_A3_ctrl2" type="6" refreshedVersion="2" deleted="1" background="1" saveData="1">
    <textPr prompt="0" codePage="850" sourceFile="h:\temp\example_A3_ctrl.csv" thousands=" " tab="0" comma="1">
      <textFields count="7">
        <textField/>
        <textField/>
        <textField/>
        <textField/>
        <textField/>
        <textField/>
        <textField/>
      </textFields>
    </textPr>
  </connection>
  <connection id="1318" xr16:uid="{00000000-0015-0000-FFFF-FFFFF9080000}" name="example_A3_ctrl3" type="6" refreshedVersion="2" deleted="1" background="1" saveData="1">
    <textPr prompt="0" codePage="850" sourceFile="h:\temp\example_A3_ctrl.csv" thousands=" " tab="0" comma="1">
      <textFields count="7">
        <textField/>
        <textField/>
        <textField/>
        <textField/>
        <textField/>
        <textField/>
        <textField/>
      </textFields>
    </textPr>
  </connection>
  <connection id="1319" xr16:uid="{00000000-0015-0000-FFFF-FFFFFA080000}" name="example_A3_ctrl4" type="6" refreshedVersion="2" deleted="1" background="1" saveData="1">
    <textPr prompt="0" codePage="850" sourceFile="h:\temp\example_A3_ctrl.csv" thousands=" " tab="0" comma="1">
      <textFields count="7">
        <textField/>
        <textField/>
        <textField/>
        <textField/>
        <textField/>
        <textField/>
        <textField/>
      </textFields>
    </textPr>
  </connection>
  <connection id="1320" xr16:uid="{00000000-0015-0000-FFFF-FFFFFB080000}" name="example_A3_ctrl5" type="6" refreshedVersion="2" deleted="1" background="1" saveData="1">
    <textPr prompt="0" codePage="850" sourceFile="h:\temp\example_A3_ctrl.csv" thousands=" " tab="0" comma="1">
      <textFields count="7">
        <textField/>
        <textField/>
        <textField/>
        <textField/>
        <textField/>
        <textField/>
        <textField/>
      </textFields>
    </textPr>
  </connection>
  <connection id="1321" xr16:uid="{00000000-0015-0000-FFFF-FFFFFC080000}" name="example_A30_ctrl" type="6" refreshedVersion="2" deleted="1" background="1" saveData="1">
    <textPr prompt="0" codePage="850" sourceFile="h:\temp\example_A30_ctrl.csv" thousands=" " tab="0" comma="1">
      <textFields count="7">
        <textField/>
        <textField/>
        <textField/>
        <textField/>
        <textField/>
        <textField/>
        <textField/>
      </textFields>
    </textPr>
  </connection>
  <connection id="1322" xr16:uid="{00000000-0015-0000-FFFF-FFFFFD080000}" name="example_A30_ctrl1" type="6" refreshedVersion="2" deleted="1" background="1" saveData="1">
    <textPr prompt="0" codePage="850" sourceFile="h:\temp\example_A30_ctrl.csv" thousands=" " tab="0" comma="1">
      <textFields count="7">
        <textField/>
        <textField/>
        <textField/>
        <textField/>
        <textField/>
        <textField/>
        <textField/>
      </textFields>
    </textPr>
  </connection>
  <connection id="1323" xr16:uid="{00000000-0015-0000-FFFF-FFFFFE080000}" name="example_A30_ctrl2" type="6" refreshedVersion="2" deleted="1" background="1" saveData="1">
    <textPr prompt="0" codePage="850" sourceFile="h:\temp\example_A30_ctrl.csv" thousands=" " tab="0" comma="1">
      <textFields count="7">
        <textField/>
        <textField/>
        <textField/>
        <textField/>
        <textField/>
        <textField/>
        <textField/>
      </textFields>
    </textPr>
  </connection>
  <connection id="1324" xr16:uid="{00000000-0015-0000-FFFF-FFFFFF080000}" name="example_A31_ctrl" type="6" refreshedVersion="2" deleted="1" background="1" saveData="1">
    <textPr prompt="0" codePage="850" sourceFile="h:\temp\example_A31_ctrl.csv" thousands=" " tab="0" comma="1">
      <textFields count="7">
        <textField/>
        <textField/>
        <textField/>
        <textField/>
        <textField/>
        <textField/>
        <textField/>
      </textFields>
    </textPr>
  </connection>
  <connection id="1325" xr16:uid="{00000000-0015-0000-FFFF-FFFF00090000}" name="example_A31_ctrl1" type="6" refreshedVersion="2" deleted="1" background="1" saveData="1">
    <textPr prompt="0" codePage="850" sourceFile="h:\temp\example_A31_ctrl.csv" thousands=" " tab="0" comma="1">
      <textFields count="7">
        <textField/>
        <textField/>
        <textField/>
        <textField/>
        <textField/>
        <textField/>
        <textField/>
      </textFields>
    </textPr>
  </connection>
  <connection id="1326" xr16:uid="{00000000-0015-0000-FFFF-FFFF01090000}" name="example_A31_ctrl2" type="6" refreshedVersion="2" deleted="1" background="1" saveData="1">
    <textPr prompt="0" codePage="850" sourceFile="h:\temp\example_A31_ctrl.csv" thousands=" " tab="0" comma="1">
      <textFields count="7">
        <textField/>
        <textField/>
        <textField/>
        <textField/>
        <textField/>
        <textField/>
        <textField/>
      </textFields>
    </textPr>
  </connection>
  <connection id="1327" xr16:uid="{00000000-0015-0000-FFFF-FFFF02090000}" name="example_A32_ctrl" type="6" refreshedVersion="2" deleted="1" background="1" saveData="1">
    <textPr prompt="0" codePage="850" sourceFile="h:\temp\example_A32_ctrl.csv" thousands=" " tab="0" comma="1">
      <textFields count="7">
        <textField/>
        <textField/>
        <textField/>
        <textField/>
        <textField/>
        <textField/>
        <textField/>
      </textFields>
    </textPr>
  </connection>
  <connection id="1328" xr16:uid="{00000000-0015-0000-FFFF-FFFF03090000}" name="example_A32_ctrl1" type="6" refreshedVersion="2" deleted="1" background="1" saveData="1">
    <textPr prompt="0" codePage="850" sourceFile="h:\temp\example_A32_ctrl.csv" thousands=" " tab="0" comma="1">
      <textFields count="7">
        <textField/>
        <textField/>
        <textField/>
        <textField/>
        <textField/>
        <textField/>
        <textField/>
      </textFields>
    </textPr>
  </connection>
  <connection id="1329" xr16:uid="{00000000-0015-0000-FFFF-FFFF04090000}" name="example_A32_ctrl2" type="6" refreshedVersion="2" deleted="1" background="1" saveData="1">
    <textPr prompt="0" codePage="850" sourceFile="h:\temp\example_A32_ctrl.csv" thousands=" " tab="0" comma="1">
      <textFields count="7">
        <textField/>
        <textField/>
        <textField/>
        <textField/>
        <textField/>
        <textField/>
        <textField/>
      </textFields>
    </textPr>
  </connection>
  <connection id="1330" xr16:uid="{00000000-0015-0000-FFFF-FFFF05090000}" name="example_A33_ctrl" type="6" refreshedVersion="2" deleted="1" background="1" saveData="1">
    <textPr prompt="0" codePage="850" sourceFile="h:\temp\example_A33_ctrl.csv" thousands=" " tab="0" comma="1">
      <textFields count="7">
        <textField/>
        <textField/>
        <textField/>
        <textField/>
        <textField/>
        <textField/>
        <textField/>
      </textFields>
    </textPr>
  </connection>
  <connection id="1331" xr16:uid="{00000000-0015-0000-FFFF-FFFF06090000}" name="example_A33_ctrl1" type="6" refreshedVersion="2" deleted="1" background="1" saveData="1">
    <textPr prompt="0" codePage="850" sourceFile="h:\temp\example_A33_ctrl.csv" thousands=" " tab="0" comma="1">
      <textFields count="7">
        <textField/>
        <textField/>
        <textField/>
        <textField/>
        <textField/>
        <textField/>
        <textField/>
      </textFields>
    </textPr>
  </connection>
  <connection id="1332" xr16:uid="{00000000-0015-0000-FFFF-FFFF07090000}" name="example_A33_ctrl2" type="6" refreshedVersion="2" deleted="1" background="1" saveData="1">
    <textPr prompt="0" codePage="850" sourceFile="h:\temp\example_A33_ctrl.csv" thousands=" " tab="0" comma="1">
      <textFields count="7">
        <textField/>
        <textField/>
        <textField/>
        <textField/>
        <textField/>
        <textField/>
        <textField/>
      </textFields>
    </textPr>
  </connection>
  <connection id="1333" xr16:uid="{00000000-0015-0000-FFFF-FFFF08090000}" name="example_A34_ctrl" type="6" refreshedVersion="2" deleted="1" background="1" saveData="1">
    <textPr prompt="0" codePage="850" sourceFile="h:\temp\example_A34_ctrl.csv" thousands=" " tab="0" comma="1">
      <textFields count="7">
        <textField/>
        <textField/>
        <textField/>
        <textField/>
        <textField/>
        <textField/>
        <textField/>
      </textFields>
    </textPr>
  </connection>
  <connection id="1334" xr16:uid="{00000000-0015-0000-FFFF-FFFF09090000}" name="example_A34_ctrl1" type="6" refreshedVersion="2" deleted="1" background="1" saveData="1">
    <textPr prompt="0" codePage="850" sourceFile="h:\temp\example_A34_ctrl.csv" thousands=" " tab="0" comma="1">
      <textFields count="7">
        <textField/>
        <textField/>
        <textField/>
        <textField/>
        <textField/>
        <textField/>
        <textField/>
      </textFields>
    </textPr>
  </connection>
  <connection id="1335" xr16:uid="{00000000-0015-0000-FFFF-FFFF0A090000}" name="example_A34_ctrl2" type="6" refreshedVersion="2" deleted="1" background="1" saveData="1">
    <textPr prompt="0" codePage="850" sourceFile="h:\temp\example_A34_ctrl.csv" thousands=" " tab="0" comma="1">
      <textFields count="7">
        <textField/>
        <textField/>
        <textField/>
        <textField/>
        <textField/>
        <textField/>
        <textField/>
      </textFields>
    </textPr>
  </connection>
  <connection id="1336" xr16:uid="{00000000-0015-0000-FFFF-FFFF0B090000}" name="example_A35_ctrl" type="6" refreshedVersion="2" deleted="1" background="1" saveData="1">
    <textPr prompt="0" codePage="850" sourceFile="h:\temp\example_A35_ctrl.csv" thousands=" " tab="0" comma="1">
      <textFields count="7">
        <textField/>
        <textField/>
        <textField/>
        <textField/>
        <textField/>
        <textField/>
        <textField/>
      </textFields>
    </textPr>
  </connection>
  <connection id="1337" xr16:uid="{00000000-0015-0000-FFFF-FFFF0C090000}" name="example_A35_ctrl1" type="6" refreshedVersion="2" deleted="1" background="1" saveData="1">
    <textPr prompt="0" codePage="850" sourceFile="h:\temp\example_A35_ctrl.csv" thousands=" " tab="0" comma="1">
      <textFields count="7">
        <textField/>
        <textField/>
        <textField/>
        <textField/>
        <textField/>
        <textField/>
        <textField/>
      </textFields>
    </textPr>
  </connection>
  <connection id="1338" xr16:uid="{00000000-0015-0000-FFFF-FFFF0D090000}" name="example_A35_ctrl2" type="6" refreshedVersion="2" deleted="1" background="1" saveData="1">
    <textPr prompt="0" codePage="850" sourceFile="h:\temp\example_A35_ctrl.csv" thousands=" " tab="0" comma="1">
      <textFields count="7">
        <textField/>
        <textField/>
        <textField/>
        <textField/>
        <textField/>
        <textField/>
        <textField/>
      </textFields>
    </textPr>
  </connection>
  <connection id="1339" xr16:uid="{00000000-0015-0000-FFFF-FFFF0E090000}" name="example_A36_ctrl" type="6" refreshedVersion="2" deleted="1" background="1" saveData="1">
    <textPr prompt="0" codePage="850" sourceFile="h:\temp\example_A36_ctrl.csv" thousands=" " tab="0" comma="1">
      <textFields count="7">
        <textField/>
        <textField/>
        <textField/>
        <textField/>
        <textField/>
        <textField/>
        <textField/>
      </textFields>
    </textPr>
  </connection>
  <connection id="1340" xr16:uid="{00000000-0015-0000-FFFF-FFFF0F090000}" name="example_A36_ctrl1" type="6" refreshedVersion="2" deleted="1" background="1" saveData="1">
    <textPr prompt="0" codePage="850" sourceFile="h:\temp\example_A36_ctrl.csv" thousands=" " tab="0" comma="1">
      <textFields count="7">
        <textField/>
        <textField/>
        <textField/>
        <textField/>
        <textField/>
        <textField/>
        <textField/>
      </textFields>
    </textPr>
  </connection>
  <connection id="1341" xr16:uid="{00000000-0015-0000-FFFF-FFFF10090000}" name="example_A36_ctrl2" type="6" refreshedVersion="2" deleted="1" background="1" saveData="1">
    <textPr prompt="0" codePage="850" sourceFile="h:\temp\example_A36_ctrl.csv" thousands=" " tab="0" comma="1">
      <textFields count="7">
        <textField/>
        <textField/>
        <textField/>
        <textField/>
        <textField/>
        <textField/>
        <textField/>
      </textFields>
    </textPr>
  </connection>
  <connection id="1342" xr16:uid="{00000000-0015-0000-FFFF-FFFF11090000}" name="example_A37_ctrl" type="6" refreshedVersion="2" deleted="1" background="1" saveData="1">
    <textPr prompt="0" codePage="850" sourceFile="h:\temp\example_A37_ctrl.csv" thousands=" " tab="0" comma="1">
      <textFields count="7">
        <textField/>
        <textField/>
        <textField/>
        <textField/>
        <textField/>
        <textField/>
        <textField/>
      </textFields>
    </textPr>
  </connection>
  <connection id="1343" xr16:uid="{00000000-0015-0000-FFFF-FFFF12090000}" name="example_A37_ctrl1" type="6" refreshedVersion="2" deleted="1" background="1" saveData="1">
    <textPr prompt="0" codePage="850" sourceFile="h:\temp\example_A37_ctrl.csv" thousands=" " tab="0" comma="1">
      <textFields count="7">
        <textField/>
        <textField/>
        <textField/>
        <textField/>
        <textField/>
        <textField/>
        <textField/>
      </textFields>
    </textPr>
  </connection>
  <connection id="1344" xr16:uid="{00000000-0015-0000-FFFF-FFFF13090000}" name="example_A37_ctrl2" type="6" refreshedVersion="2" deleted="1" background="1" saveData="1">
    <textPr prompt="0" codePage="850" sourceFile="h:\temp\example_A37_ctrl.csv" thousands=" " tab="0" comma="1">
      <textFields count="7">
        <textField/>
        <textField/>
        <textField/>
        <textField/>
        <textField/>
        <textField/>
        <textField/>
      </textFields>
    </textPr>
  </connection>
  <connection id="1345" xr16:uid="{00000000-0015-0000-FFFF-FFFF14090000}" name="example_A38_ctrl" type="6" refreshedVersion="2" deleted="1" background="1" saveData="1">
    <textPr prompt="0" codePage="850" sourceFile="h:\temp\example_A38_ctrl.csv" thousands=" " tab="0" comma="1">
      <textFields count="7">
        <textField/>
        <textField/>
        <textField/>
        <textField/>
        <textField/>
        <textField/>
        <textField/>
      </textFields>
    </textPr>
  </connection>
  <connection id="1346" xr16:uid="{00000000-0015-0000-FFFF-FFFF15090000}" name="example_A38_ctrl1" type="6" refreshedVersion="2" deleted="1" background="1" saveData="1">
    <textPr prompt="0" codePage="850" sourceFile="h:\temp\example_A38_ctrl.csv" thousands=" " tab="0" comma="1">
      <textFields count="7">
        <textField/>
        <textField/>
        <textField/>
        <textField/>
        <textField/>
        <textField/>
        <textField/>
      </textFields>
    </textPr>
  </connection>
  <connection id="1347" xr16:uid="{00000000-0015-0000-FFFF-FFFF16090000}" name="example_A38_ctrl2" type="6" refreshedVersion="2" deleted="1" background="1" saveData="1">
    <textPr prompt="0" codePage="850" sourceFile="h:\temp\example_A38_ctrl.csv" thousands=" " tab="0" comma="1">
      <textFields count="7">
        <textField/>
        <textField/>
        <textField/>
        <textField/>
        <textField/>
        <textField/>
        <textField/>
      </textFields>
    </textPr>
  </connection>
  <connection id="1348" xr16:uid="{00000000-0015-0000-FFFF-FFFF17090000}" name="example_A39_ctrl" type="6" refreshedVersion="2" deleted="1" background="1" saveData="1">
    <textPr prompt="0" codePage="850" sourceFile="h:\temp\example_A39_ctrl.csv" thousands=" " tab="0" comma="1">
      <textFields count="7">
        <textField/>
        <textField/>
        <textField/>
        <textField/>
        <textField/>
        <textField/>
        <textField/>
      </textFields>
    </textPr>
  </connection>
  <connection id="1349" xr16:uid="{00000000-0015-0000-FFFF-FFFF18090000}" name="example_A39_ctrl1" type="6" refreshedVersion="2" deleted="1" background="1" saveData="1">
    <textPr prompt="0" codePage="850" sourceFile="h:\temp\example_A39_ctrl.csv" thousands=" " tab="0" comma="1">
      <textFields count="7">
        <textField/>
        <textField/>
        <textField/>
        <textField/>
        <textField/>
        <textField/>
        <textField/>
      </textFields>
    </textPr>
  </connection>
  <connection id="1350" xr16:uid="{00000000-0015-0000-FFFF-FFFF19090000}" name="example_A39_ctrl2" type="6" refreshedVersion="2" deleted="1" background="1" saveData="1">
    <textPr prompt="0" codePage="850" sourceFile="h:\temp\example_A39_ctrl.csv" thousands=" " tab="0" comma="1">
      <textFields count="7">
        <textField/>
        <textField/>
        <textField/>
        <textField/>
        <textField/>
        <textField/>
        <textField/>
      </textFields>
    </textPr>
  </connection>
  <connection id="1351" xr16:uid="{00000000-0015-0000-FFFF-FFFF1A090000}" name="example_A4_ctrl" type="6" refreshedVersion="2" deleted="1" background="1" saveData="1">
    <textPr prompt="0" codePage="850" sourceFile="h:\temp\example_A4_ctrl.csv" thousands=" " tab="0" comma="1">
      <textFields count="7">
        <textField/>
        <textField/>
        <textField/>
        <textField/>
        <textField/>
        <textField/>
        <textField/>
      </textFields>
    </textPr>
  </connection>
  <connection id="1352" xr16:uid="{00000000-0015-0000-FFFF-FFFF1B090000}" name="example_A4_ctrl1" type="6" refreshedVersion="2" deleted="1" background="1" saveData="1">
    <textPr prompt="0" codePage="850" sourceFile="h:\temp\example_A4_ctrl.csv" thousands=" " tab="0" comma="1">
      <textFields count="7">
        <textField/>
        <textField/>
        <textField/>
        <textField/>
        <textField/>
        <textField/>
        <textField/>
      </textFields>
    </textPr>
  </connection>
  <connection id="1353" xr16:uid="{00000000-0015-0000-FFFF-FFFF1C090000}" name="example_A4_ctrl2" type="6" refreshedVersion="2" deleted="1" background="1" saveData="1">
    <textPr prompt="0" codePage="850" sourceFile="h:\temp\example_A4_ctrl.csv" thousands=" " tab="0" comma="1">
      <textFields count="7">
        <textField/>
        <textField/>
        <textField/>
        <textField/>
        <textField/>
        <textField/>
        <textField/>
      </textFields>
    </textPr>
  </connection>
  <connection id="1354" xr16:uid="{00000000-0015-0000-FFFF-FFFF1D090000}" name="example_A4_ctrl3" type="6" refreshedVersion="2" deleted="1" background="1" saveData="1">
    <textPr prompt="0" codePage="850" sourceFile="h:\temp\example_A4_ctrl.csv" thousands=" " tab="0" comma="1">
      <textFields count="7">
        <textField/>
        <textField/>
        <textField/>
        <textField/>
        <textField/>
        <textField/>
        <textField/>
      </textFields>
    </textPr>
  </connection>
  <connection id="1355" xr16:uid="{00000000-0015-0000-FFFF-FFFF1E090000}" name="example_A4_ctrl4" type="6" refreshedVersion="2" deleted="1" background="1" saveData="1">
    <textPr prompt="0" codePage="850" sourceFile="h:\temp\example_A4_ctrl.csv" thousands=" " tab="0" comma="1">
      <textFields count="7">
        <textField/>
        <textField/>
        <textField/>
        <textField/>
        <textField/>
        <textField/>
        <textField/>
      </textFields>
    </textPr>
  </connection>
  <connection id="1356" xr16:uid="{00000000-0015-0000-FFFF-FFFF1F090000}" name="example_A4_ctrl5" type="6" refreshedVersion="2" deleted="1" background="1" saveData="1">
    <textPr prompt="0" codePage="850" sourceFile="h:\temp\example_A4_ctrl.csv" thousands=" " tab="0" comma="1">
      <textFields count="7">
        <textField/>
        <textField/>
        <textField/>
        <textField/>
        <textField/>
        <textField/>
        <textField/>
      </textFields>
    </textPr>
  </connection>
  <connection id="1357" xr16:uid="{00000000-0015-0000-FFFF-FFFF20090000}" name="example_A40_ctrl" type="6" refreshedVersion="2" deleted="1" background="1" saveData="1">
    <textPr prompt="0" codePage="850" sourceFile="h:\temp\example_A40_ctrl.csv" thousands=" " tab="0" comma="1">
      <textFields count="7">
        <textField/>
        <textField/>
        <textField/>
        <textField/>
        <textField/>
        <textField/>
        <textField/>
      </textFields>
    </textPr>
  </connection>
  <connection id="1358" xr16:uid="{00000000-0015-0000-FFFF-FFFF21090000}" name="example_A40_ctrl1" type="6" refreshedVersion="2" deleted="1" background="1" saveData="1">
    <textPr prompt="0" codePage="850" sourceFile="h:\temp\example_A40_ctrl.csv" thousands=" " tab="0" comma="1">
      <textFields count="7">
        <textField/>
        <textField/>
        <textField/>
        <textField/>
        <textField/>
        <textField/>
        <textField/>
      </textFields>
    </textPr>
  </connection>
  <connection id="1359" xr16:uid="{00000000-0015-0000-FFFF-FFFF22090000}" name="example_A40_ctrl2" type="6" refreshedVersion="2" deleted="1" background="1" saveData="1">
    <textPr prompt="0" codePage="850" sourceFile="h:\temp\example_A40_ctrl.csv" thousands=" " tab="0" comma="1">
      <textFields count="7">
        <textField/>
        <textField/>
        <textField/>
        <textField/>
        <textField/>
        <textField/>
        <textField/>
      </textFields>
    </textPr>
  </connection>
  <connection id="1360" xr16:uid="{00000000-0015-0000-FFFF-FFFF23090000}" name="example_A41_ctrl" type="6" refreshedVersion="2" deleted="1" background="1" saveData="1">
    <textPr prompt="0" codePage="850" sourceFile="h:\temp\example_A41_ctrl.csv" thousands=" " tab="0" comma="1">
      <textFields count="7">
        <textField/>
        <textField/>
        <textField/>
        <textField/>
        <textField/>
        <textField/>
        <textField/>
      </textFields>
    </textPr>
  </connection>
  <connection id="1361" xr16:uid="{00000000-0015-0000-FFFF-FFFF24090000}" name="example_A41_ctrl1" type="6" refreshedVersion="2" deleted="1" background="1" saveData="1">
    <textPr prompt="0" codePage="850" sourceFile="h:\temp\example_A41_ctrl.csv" thousands=" " tab="0" comma="1">
      <textFields count="7">
        <textField/>
        <textField/>
        <textField/>
        <textField/>
        <textField/>
        <textField/>
        <textField/>
      </textFields>
    </textPr>
  </connection>
  <connection id="1362" xr16:uid="{00000000-0015-0000-FFFF-FFFF25090000}" name="example_A41_ctrl2" type="6" refreshedVersion="2" deleted="1" background="1" saveData="1">
    <textPr prompt="0" codePage="850" sourceFile="h:\temp\example_A41_ctrl.csv" thousands=" " tab="0" comma="1">
      <textFields count="7">
        <textField/>
        <textField/>
        <textField/>
        <textField/>
        <textField/>
        <textField/>
        <textField/>
      </textFields>
    </textPr>
  </connection>
  <connection id="1363" xr16:uid="{00000000-0015-0000-FFFF-FFFF26090000}" name="example_A42_ctrl" type="6" refreshedVersion="2" deleted="1" background="1" saveData="1">
    <textPr prompt="0" codePage="850" sourceFile="h:\temp\example_A42_ctrl.csv" thousands=" " tab="0" comma="1">
      <textFields count="7">
        <textField/>
        <textField/>
        <textField/>
        <textField/>
        <textField/>
        <textField/>
        <textField/>
      </textFields>
    </textPr>
  </connection>
  <connection id="1364" xr16:uid="{00000000-0015-0000-FFFF-FFFF27090000}" name="example_A42_ctrl1" type="6" refreshedVersion="2" deleted="1" background="1" saveData="1">
    <textPr prompt="0" codePage="850" sourceFile="h:\temp\example_A42_ctrl.csv" thousands=" " tab="0" comma="1">
      <textFields count="7">
        <textField/>
        <textField/>
        <textField/>
        <textField/>
        <textField/>
        <textField/>
        <textField/>
      </textFields>
    </textPr>
  </connection>
  <connection id="1365" xr16:uid="{00000000-0015-0000-FFFF-FFFF28090000}" name="example_A42_ctrl2" type="6" refreshedVersion="2" deleted="1" background="1" saveData="1">
    <textPr prompt="0" codePage="850" sourceFile="h:\temp\example_A42_ctrl.csv" thousands=" " tab="0" comma="1">
      <textFields count="7">
        <textField/>
        <textField/>
        <textField/>
        <textField/>
        <textField/>
        <textField/>
        <textField/>
      </textFields>
    </textPr>
  </connection>
  <connection id="1366" xr16:uid="{00000000-0015-0000-FFFF-FFFF29090000}" name="example_A43_ctrl" type="6" refreshedVersion="2" deleted="1" background="1" saveData="1">
    <textPr prompt="0" codePage="850" sourceFile="h:\temp\example_A43_ctrl.csv" thousands=" " tab="0" comma="1">
      <textFields count="7">
        <textField/>
        <textField/>
        <textField/>
        <textField/>
        <textField/>
        <textField/>
        <textField/>
      </textFields>
    </textPr>
  </connection>
  <connection id="1367" xr16:uid="{00000000-0015-0000-FFFF-FFFF2A090000}" name="example_A43_ctrl1" type="6" refreshedVersion="2" deleted="1" background="1" saveData="1">
    <textPr prompt="0" codePage="850" sourceFile="h:\temp\example_A43_ctrl.csv" thousands=" " tab="0" comma="1">
      <textFields count="7">
        <textField/>
        <textField/>
        <textField/>
        <textField/>
        <textField/>
        <textField/>
        <textField/>
      </textFields>
    </textPr>
  </connection>
  <connection id="1368" xr16:uid="{00000000-0015-0000-FFFF-FFFF2B090000}" name="example_A43_ctrl2" type="6" refreshedVersion="2" deleted="1" background="1" saveData="1">
    <textPr prompt="0" codePage="850" sourceFile="h:\temp\example_A43_ctrl.csv" thousands=" " tab="0" comma="1">
      <textFields count="7">
        <textField/>
        <textField/>
        <textField/>
        <textField/>
        <textField/>
        <textField/>
        <textField/>
      </textFields>
    </textPr>
  </connection>
  <connection id="1369" xr16:uid="{00000000-0015-0000-FFFF-FFFF2C090000}" name="example_A44_ctrl" type="6" refreshedVersion="2" deleted="1" background="1" saveData="1">
    <textPr prompt="0" codePage="850" sourceFile="h:\temp\example_A44_ctrl.csv" thousands=" " tab="0" comma="1">
      <textFields count="7">
        <textField/>
        <textField/>
        <textField/>
        <textField/>
        <textField/>
        <textField/>
        <textField/>
      </textFields>
    </textPr>
  </connection>
  <connection id="1370" xr16:uid="{00000000-0015-0000-FFFF-FFFF2D090000}" name="example_A44_ctrl1" type="6" refreshedVersion="2" deleted="1" background="1" saveData="1">
    <textPr prompt="0" codePage="850" sourceFile="h:\temp\example_A44_ctrl.csv" thousands=" " tab="0" comma="1">
      <textFields count="7">
        <textField/>
        <textField/>
        <textField/>
        <textField/>
        <textField/>
        <textField/>
        <textField/>
      </textFields>
    </textPr>
  </connection>
  <connection id="1371" xr16:uid="{00000000-0015-0000-FFFF-FFFF2E090000}" name="example_A44_ctrl2" type="6" refreshedVersion="2" deleted="1" background="1" saveData="1">
    <textPr prompt="0" codePage="850" sourceFile="h:\temp\example_A44_ctrl.csv" thousands=" " tab="0" comma="1">
      <textFields count="7">
        <textField/>
        <textField/>
        <textField/>
        <textField/>
        <textField/>
        <textField/>
        <textField/>
      </textFields>
    </textPr>
  </connection>
  <connection id="1372" xr16:uid="{00000000-0015-0000-FFFF-FFFF2F090000}" name="example_A45_ctrl" type="6" refreshedVersion="2" deleted="1" background="1" saveData="1">
    <textPr prompt="0" codePage="850" sourceFile="h:\temp\example_A45_ctrl.csv" thousands=" " tab="0" comma="1">
      <textFields count="7">
        <textField/>
        <textField/>
        <textField/>
        <textField/>
        <textField/>
        <textField/>
        <textField/>
      </textFields>
    </textPr>
  </connection>
  <connection id="1373" xr16:uid="{00000000-0015-0000-FFFF-FFFF30090000}" name="example_A45_ctrl1" type="6" refreshedVersion="2" deleted="1" background="1" saveData="1">
    <textPr prompt="0" codePage="850" sourceFile="h:\temp\example_A45_ctrl.csv" thousands=" " tab="0" comma="1">
      <textFields count="7">
        <textField/>
        <textField/>
        <textField/>
        <textField/>
        <textField/>
        <textField/>
        <textField/>
      </textFields>
    </textPr>
  </connection>
  <connection id="1374" xr16:uid="{00000000-0015-0000-FFFF-FFFF31090000}" name="example_A45_ctrl2" type="6" refreshedVersion="2" deleted="1" background="1" saveData="1">
    <textPr prompt="0" codePage="850" sourceFile="h:\temp\example_A45_ctrl.csv" thousands=" " tab="0" comma="1">
      <textFields count="7">
        <textField/>
        <textField/>
        <textField/>
        <textField/>
        <textField/>
        <textField/>
        <textField/>
      </textFields>
    </textPr>
  </connection>
  <connection id="1375" xr16:uid="{00000000-0015-0000-FFFF-FFFF32090000}" name="example_A46_ctrl" type="6" refreshedVersion="2" deleted="1" background="1" saveData="1">
    <textPr prompt="0" codePage="850" sourceFile="h:\temp\example_A46_ctrl.csv" thousands=" " tab="0" comma="1">
      <textFields count="7">
        <textField/>
        <textField/>
        <textField/>
        <textField/>
        <textField/>
        <textField/>
        <textField/>
      </textFields>
    </textPr>
  </connection>
  <connection id="1376" xr16:uid="{00000000-0015-0000-FFFF-FFFF33090000}" name="example_A46_ctrl1" type="6" refreshedVersion="2" deleted="1" background="1" saveData="1">
    <textPr prompt="0" codePage="850" sourceFile="h:\temp\example_A46_ctrl.csv" thousands=" " tab="0" comma="1">
      <textFields count="7">
        <textField/>
        <textField/>
        <textField/>
        <textField/>
        <textField/>
        <textField/>
        <textField/>
      </textFields>
    </textPr>
  </connection>
  <connection id="1377" xr16:uid="{00000000-0015-0000-FFFF-FFFF34090000}" name="example_A46_ctrl2" type="6" refreshedVersion="2" deleted="1" background="1" saveData="1">
    <textPr prompt="0" codePage="850" sourceFile="h:\temp\example_A46_ctrl.csv" thousands=" " tab="0" comma="1">
      <textFields count="7">
        <textField/>
        <textField/>
        <textField/>
        <textField/>
        <textField/>
        <textField/>
        <textField/>
      </textFields>
    </textPr>
  </connection>
  <connection id="1378" xr16:uid="{00000000-0015-0000-FFFF-FFFF35090000}" name="example_A47_ctrl" type="6" refreshedVersion="2" deleted="1" background="1" saveData="1">
    <textPr prompt="0" codePage="850" sourceFile="h:\temp\example_A47_ctrl.csv" thousands=" " tab="0" comma="1">
      <textFields count="7">
        <textField/>
        <textField/>
        <textField/>
        <textField/>
        <textField/>
        <textField/>
        <textField/>
      </textFields>
    </textPr>
  </connection>
  <connection id="1379" xr16:uid="{00000000-0015-0000-FFFF-FFFF36090000}" name="example_A47_ctrl1" type="6" refreshedVersion="2" deleted="1" background="1" saveData="1">
    <textPr prompt="0" codePage="850" sourceFile="h:\temp\example_A47_ctrl.csv" thousands=" " tab="0" comma="1">
      <textFields count="7">
        <textField/>
        <textField/>
        <textField/>
        <textField/>
        <textField/>
        <textField/>
        <textField/>
      </textFields>
    </textPr>
  </connection>
  <connection id="1380" xr16:uid="{00000000-0015-0000-FFFF-FFFF37090000}" name="example_A47_ctrl2" type="6" refreshedVersion="2" deleted="1" background="1" saveData="1">
    <textPr prompt="0" codePage="850" sourceFile="h:\temp\example_A47_ctrl.csv" thousands=" " tab="0" comma="1">
      <textFields count="7">
        <textField/>
        <textField/>
        <textField/>
        <textField/>
        <textField/>
        <textField/>
        <textField/>
      </textFields>
    </textPr>
  </connection>
  <connection id="1381" xr16:uid="{00000000-0015-0000-FFFF-FFFF38090000}" name="example_A48_ctrl" type="6" refreshedVersion="2" deleted="1" background="1" saveData="1">
    <textPr prompt="0" codePage="850" sourceFile="h:\temp\example_A48_ctrl.csv" thousands=" " tab="0" comma="1">
      <textFields count="7">
        <textField/>
        <textField/>
        <textField/>
        <textField/>
        <textField/>
        <textField/>
        <textField/>
      </textFields>
    </textPr>
  </connection>
  <connection id="1382" xr16:uid="{00000000-0015-0000-FFFF-FFFF39090000}" name="example_A48_ctrl1" type="6" refreshedVersion="2" deleted="1" background="1" saveData="1">
    <textPr prompt="0" codePage="850" sourceFile="h:\temp\example_A48_ctrl.csv" thousands=" " tab="0" comma="1">
      <textFields count="7">
        <textField/>
        <textField/>
        <textField/>
        <textField/>
        <textField/>
        <textField/>
        <textField/>
      </textFields>
    </textPr>
  </connection>
  <connection id="1383" xr16:uid="{00000000-0015-0000-FFFF-FFFF3A090000}" name="example_A48_ctrl2" type="6" refreshedVersion="2" deleted="1" background="1" saveData="1">
    <textPr prompt="0" codePage="850" sourceFile="h:\temp\example_A48_ctrl.csv" thousands=" " tab="0" comma="1">
      <textFields count="7">
        <textField/>
        <textField/>
        <textField/>
        <textField/>
        <textField/>
        <textField/>
        <textField/>
      </textFields>
    </textPr>
  </connection>
  <connection id="1384" xr16:uid="{00000000-0015-0000-FFFF-FFFF3B090000}" name="example_A49_ctrl" type="6" refreshedVersion="2" deleted="1" background="1" saveData="1">
    <textPr prompt="0" codePage="850" sourceFile="h:\temp\example_A49_ctrl.csv" thousands=" " tab="0" comma="1">
      <textFields count="7">
        <textField/>
        <textField/>
        <textField/>
        <textField/>
        <textField/>
        <textField/>
        <textField/>
      </textFields>
    </textPr>
  </connection>
  <connection id="1385" xr16:uid="{00000000-0015-0000-FFFF-FFFF3C090000}" name="example_A49_ctrl1" type="6" refreshedVersion="2" deleted="1" background="1" saveData="1">
    <textPr prompt="0" codePage="850" sourceFile="h:\temp\example_A49_ctrl.csv" thousands=" " tab="0" comma="1">
      <textFields count="7">
        <textField/>
        <textField/>
        <textField/>
        <textField/>
        <textField/>
        <textField/>
        <textField/>
      </textFields>
    </textPr>
  </connection>
  <connection id="1386" xr16:uid="{00000000-0015-0000-FFFF-FFFF3D090000}" name="example_A49_ctrl2" type="6" refreshedVersion="2" deleted="1" background="1" saveData="1">
    <textPr prompt="0" codePage="850" sourceFile="h:\temp\example_A49_ctrl.csv" thousands=" " tab="0" comma="1">
      <textFields count="7">
        <textField/>
        <textField/>
        <textField/>
        <textField/>
        <textField/>
        <textField/>
        <textField/>
      </textFields>
    </textPr>
  </connection>
  <connection id="1387" xr16:uid="{00000000-0015-0000-FFFF-FFFF3E090000}" name="example_A5_ctrl" type="6" refreshedVersion="2" deleted="1" background="1" saveData="1">
    <textPr prompt="0" codePage="850" sourceFile="h:\temp\example_A5_ctrl.csv" thousands=" " tab="0" comma="1">
      <textFields count="7">
        <textField/>
        <textField/>
        <textField/>
        <textField/>
        <textField/>
        <textField/>
        <textField/>
      </textFields>
    </textPr>
  </connection>
  <connection id="1388" xr16:uid="{00000000-0015-0000-FFFF-FFFF3F090000}" name="example_A5_ctrl1" type="6" refreshedVersion="2" deleted="1" background="1" saveData="1">
    <textPr prompt="0" codePage="850" sourceFile="h:\temp\example_A5_ctrl.csv" thousands=" " tab="0" comma="1">
      <textFields count="7">
        <textField/>
        <textField/>
        <textField/>
        <textField/>
        <textField/>
        <textField/>
        <textField/>
      </textFields>
    </textPr>
  </connection>
  <connection id="1389" xr16:uid="{00000000-0015-0000-FFFF-FFFF40090000}" name="example_A5_ctrl2" type="6" refreshedVersion="2" deleted="1" background="1" saveData="1">
    <textPr prompt="0" codePage="850" sourceFile="h:\temp\example_A5_ctrl.csv" thousands=" " tab="0" comma="1">
      <textFields count="7">
        <textField/>
        <textField/>
        <textField/>
        <textField/>
        <textField/>
        <textField/>
        <textField/>
      </textFields>
    </textPr>
  </connection>
  <connection id="1390" xr16:uid="{00000000-0015-0000-FFFF-FFFF41090000}" name="example_A5_ctrl3" type="6" refreshedVersion="2" deleted="1" background="1" saveData="1">
    <textPr prompt="0" codePage="850" sourceFile="h:\temp\example_A5_ctrl.csv" thousands=" " tab="0" comma="1">
      <textFields count="7">
        <textField/>
        <textField/>
        <textField/>
        <textField/>
        <textField/>
        <textField/>
        <textField/>
      </textFields>
    </textPr>
  </connection>
  <connection id="1391" xr16:uid="{00000000-0015-0000-FFFF-FFFF42090000}" name="example_A5_ctrl4" type="6" refreshedVersion="2" deleted="1" background="1" saveData="1">
    <textPr prompt="0" codePage="850" sourceFile="h:\temp\example_A5_ctrl.csv" thousands=" " tab="0" comma="1">
      <textFields count="7">
        <textField/>
        <textField/>
        <textField/>
        <textField/>
        <textField/>
        <textField/>
        <textField/>
      </textFields>
    </textPr>
  </connection>
  <connection id="1392" xr16:uid="{00000000-0015-0000-FFFF-FFFF43090000}" name="example_A5_ctrl5" type="6" refreshedVersion="2" deleted="1" background="1" saveData="1">
    <textPr prompt="0" codePage="850" sourceFile="h:\temp\example_A5_ctrl.csv" thousands=" " tab="0" comma="1">
      <textFields count="7">
        <textField/>
        <textField/>
        <textField/>
        <textField/>
        <textField/>
        <textField/>
        <textField/>
      </textFields>
    </textPr>
  </connection>
  <connection id="1393" xr16:uid="{00000000-0015-0000-FFFF-FFFF44090000}" name="example_A50_ctrl" type="6" refreshedVersion="2" deleted="1" background="1" saveData="1">
    <textPr prompt="0" codePage="850" sourceFile="h:\temp\example_A50_ctrl.csv" thousands=" " tab="0" comma="1">
      <textFields count="7">
        <textField/>
        <textField/>
        <textField/>
        <textField/>
        <textField/>
        <textField/>
        <textField/>
      </textFields>
    </textPr>
  </connection>
  <connection id="1394" xr16:uid="{00000000-0015-0000-FFFF-FFFF45090000}" name="example_A50_ctrl1" type="6" refreshedVersion="2" deleted="1" background="1" saveData="1">
    <textPr prompt="0" codePage="850" sourceFile="h:\temp\example_A50_ctrl.csv" thousands=" " tab="0" comma="1">
      <textFields count="7">
        <textField/>
        <textField/>
        <textField/>
        <textField/>
        <textField/>
        <textField/>
        <textField/>
      </textFields>
    </textPr>
  </connection>
  <connection id="1395" xr16:uid="{00000000-0015-0000-FFFF-FFFF46090000}" name="example_A50_ctrl2" type="6" refreshedVersion="2" deleted="1" background="1" saveData="1">
    <textPr prompt="0" codePage="850" sourceFile="h:\temp\example_A50_ctrl.csv" thousands=" " tab="0" comma="1">
      <textFields count="7">
        <textField/>
        <textField/>
        <textField/>
        <textField/>
        <textField/>
        <textField/>
        <textField/>
      </textFields>
    </textPr>
  </connection>
  <connection id="1396" xr16:uid="{00000000-0015-0000-FFFF-FFFF47090000}" name="example_A51_ctrl" type="6" refreshedVersion="2" deleted="1" background="1" saveData="1">
    <textPr prompt="0" codePage="850" sourceFile="h:\temp\example_A51_ctrl.csv" thousands=" " tab="0" comma="1">
      <textFields count="7">
        <textField/>
        <textField/>
        <textField/>
        <textField/>
        <textField/>
        <textField/>
        <textField/>
      </textFields>
    </textPr>
  </connection>
  <connection id="1397" xr16:uid="{00000000-0015-0000-FFFF-FFFF48090000}" name="example_A51_ctrl1" type="6" refreshedVersion="2" deleted="1" background="1" saveData="1">
    <textPr prompt="0" codePage="850" sourceFile="h:\temp\example_A51_ctrl.csv" thousands=" " tab="0" comma="1">
      <textFields count="7">
        <textField/>
        <textField/>
        <textField/>
        <textField/>
        <textField/>
        <textField/>
        <textField/>
      </textFields>
    </textPr>
  </connection>
  <connection id="1398" xr16:uid="{00000000-0015-0000-FFFF-FFFF49090000}" name="example_A51_ctrl2" type="6" refreshedVersion="2" deleted="1" background="1" saveData="1">
    <textPr prompt="0" codePage="850" sourceFile="h:\temp\example_A51_ctrl.csv" thousands=" " tab="0" comma="1">
      <textFields count="7">
        <textField/>
        <textField/>
        <textField/>
        <textField/>
        <textField/>
        <textField/>
        <textField/>
      </textFields>
    </textPr>
  </connection>
  <connection id="1399" xr16:uid="{00000000-0015-0000-FFFF-FFFF4A090000}" name="example_A52_ctrl" type="6" refreshedVersion="2" deleted="1" background="1" saveData="1">
    <textPr prompt="0" codePage="850" sourceFile="h:\temp\example_A52_ctrl.csv" thousands=" " tab="0" comma="1">
      <textFields count="7">
        <textField/>
        <textField/>
        <textField/>
        <textField/>
        <textField/>
        <textField/>
        <textField/>
      </textFields>
    </textPr>
  </connection>
  <connection id="1400" xr16:uid="{00000000-0015-0000-FFFF-FFFF4B090000}" name="example_A52_ctrl1" type="6" refreshedVersion="2" deleted="1" background="1" saveData="1">
    <textPr prompt="0" codePage="850" sourceFile="h:\temp\example_A52_ctrl.csv" thousands=" " tab="0" comma="1">
      <textFields count="7">
        <textField/>
        <textField/>
        <textField/>
        <textField/>
        <textField/>
        <textField/>
        <textField/>
      </textFields>
    </textPr>
  </connection>
  <connection id="1401" xr16:uid="{00000000-0015-0000-FFFF-FFFF4C090000}" name="example_A52_ctrl2" type="6" refreshedVersion="2" deleted="1" background="1" saveData="1">
    <textPr prompt="0" codePage="850" sourceFile="h:\temp\example_A52_ctrl.csv" thousands=" " tab="0" comma="1">
      <textFields count="7">
        <textField/>
        <textField/>
        <textField/>
        <textField/>
        <textField/>
        <textField/>
        <textField/>
      </textFields>
    </textPr>
  </connection>
  <connection id="1402" xr16:uid="{00000000-0015-0000-FFFF-FFFF4D090000}" name="example_A53_ctrl" type="6" refreshedVersion="2" deleted="1" background="1" saveData="1">
    <textPr prompt="0" codePage="850" sourceFile="h:\temp\example_A53_ctrl.csv" thousands=" " tab="0" comma="1">
      <textFields count="7">
        <textField/>
        <textField/>
        <textField/>
        <textField/>
        <textField/>
        <textField/>
        <textField/>
      </textFields>
    </textPr>
  </connection>
  <connection id="1403" xr16:uid="{00000000-0015-0000-FFFF-FFFF4E090000}" name="example_A53_ctrl1" type="6" refreshedVersion="2" deleted="1" background="1" saveData="1">
    <textPr prompt="0" codePage="850" sourceFile="h:\temp\example_A53_ctrl.csv" thousands=" " tab="0" comma="1">
      <textFields count="7">
        <textField/>
        <textField/>
        <textField/>
        <textField/>
        <textField/>
        <textField/>
        <textField/>
      </textFields>
    </textPr>
  </connection>
  <connection id="1404" xr16:uid="{00000000-0015-0000-FFFF-FFFF4F090000}" name="example_A53_ctrl2" type="6" refreshedVersion="2" deleted="1" background="1" saveData="1">
    <textPr prompt="0" codePage="850" sourceFile="h:\temp\example_A53_ctrl.csv" thousands=" " tab="0" comma="1">
      <textFields count="7">
        <textField/>
        <textField/>
        <textField/>
        <textField/>
        <textField/>
        <textField/>
        <textField/>
      </textFields>
    </textPr>
  </connection>
  <connection id="1405" xr16:uid="{00000000-0015-0000-FFFF-FFFF50090000}" name="example_A54_ctrl" type="6" refreshedVersion="2" deleted="1" background="1" saveData="1">
    <textPr prompt="0" codePage="850" sourceFile="h:\temp\example_A54_ctrl.csv" thousands=" " tab="0" comma="1">
      <textFields count="7">
        <textField/>
        <textField/>
        <textField/>
        <textField/>
        <textField/>
        <textField/>
        <textField/>
      </textFields>
    </textPr>
  </connection>
  <connection id="1406" xr16:uid="{00000000-0015-0000-FFFF-FFFF51090000}" name="example_A54_ctrl1" type="6" refreshedVersion="2" deleted="1" background="1" saveData="1">
    <textPr prompt="0" codePage="850" sourceFile="h:\temp\example_A54_ctrl.csv" thousands=" " tab="0" comma="1">
      <textFields count="7">
        <textField/>
        <textField/>
        <textField/>
        <textField/>
        <textField/>
        <textField/>
        <textField/>
      </textFields>
    </textPr>
  </connection>
  <connection id="1407" xr16:uid="{00000000-0015-0000-FFFF-FFFF52090000}" name="example_A54_ctrl2" type="6" refreshedVersion="2" deleted="1" background="1" saveData="1">
    <textPr prompt="0" codePage="850" sourceFile="h:\temp\example_A54_ctrl.csv" thousands=" " tab="0" comma="1">
      <textFields count="7">
        <textField/>
        <textField/>
        <textField/>
        <textField/>
        <textField/>
        <textField/>
        <textField/>
      </textFields>
    </textPr>
  </connection>
  <connection id="1408" xr16:uid="{00000000-0015-0000-FFFF-FFFF53090000}" name="example_A55_ctrl" type="6" refreshedVersion="2" deleted="1" background="1" saveData="1">
    <textPr prompt="0" codePage="850" sourceFile="h:\temp\example_A55_ctrl.csv" thousands=" " tab="0" comma="1">
      <textFields count="7">
        <textField/>
        <textField/>
        <textField/>
        <textField/>
        <textField/>
        <textField/>
        <textField/>
      </textFields>
    </textPr>
  </connection>
  <connection id="1409" xr16:uid="{00000000-0015-0000-FFFF-FFFF54090000}" name="example_A55_ctrl1" type="6" refreshedVersion="2" deleted="1" background="1" saveData="1">
    <textPr prompt="0" codePage="850" sourceFile="h:\temp\example_A55_ctrl.csv" thousands=" " tab="0" comma="1">
      <textFields count="7">
        <textField/>
        <textField/>
        <textField/>
        <textField/>
        <textField/>
        <textField/>
        <textField/>
      </textFields>
    </textPr>
  </connection>
  <connection id="1410" xr16:uid="{00000000-0015-0000-FFFF-FFFF55090000}" name="example_A55_ctrl2" type="6" refreshedVersion="2" deleted="1" background="1" saveData="1">
    <textPr prompt="0" codePage="850" sourceFile="h:\temp\example_A55_ctrl.csv" thousands=" " tab="0" comma="1">
      <textFields count="7">
        <textField/>
        <textField/>
        <textField/>
        <textField/>
        <textField/>
        <textField/>
        <textField/>
      </textFields>
    </textPr>
  </connection>
  <connection id="1411" xr16:uid="{00000000-0015-0000-FFFF-FFFF56090000}" name="example_A56_ctrl" type="6" refreshedVersion="2" deleted="1" background="1" saveData="1">
    <textPr prompt="0" codePage="850" sourceFile="h:\temp\example_A56_ctrl.csv" thousands=" " tab="0" comma="1">
      <textFields count="7">
        <textField/>
        <textField/>
        <textField/>
        <textField/>
        <textField/>
        <textField/>
        <textField/>
      </textFields>
    </textPr>
  </connection>
  <connection id="1412" xr16:uid="{00000000-0015-0000-FFFF-FFFF57090000}" name="example_A56_ctrl1" type="6" refreshedVersion="2" deleted="1" background="1" saveData="1">
    <textPr prompt="0" codePage="850" sourceFile="h:\temp\example_A56_ctrl.csv" thousands=" " tab="0" comma="1">
      <textFields count="7">
        <textField/>
        <textField/>
        <textField/>
        <textField/>
        <textField/>
        <textField/>
        <textField/>
      </textFields>
    </textPr>
  </connection>
  <connection id="1413" xr16:uid="{00000000-0015-0000-FFFF-FFFF58090000}" name="example_A56_ctrl2" type="6" refreshedVersion="2" deleted="1" background="1" saveData="1">
    <textPr prompt="0" codePage="850" sourceFile="h:\temp\example_A56_ctrl.csv" thousands=" " tab="0" comma="1">
      <textFields count="7">
        <textField/>
        <textField/>
        <textField/>
        <textField/>
        <textField/>
        <textField/>
        <textField/>
      </textFields>
    </textPr>
  </connection>
  <connection id="1414" xr16:uid="{00000000-0015-0000-FFFF-FFFF59090000}" name="example_A57_ctrl" type="6" refreshedVersion="2" deleted="1" background="1" saveData="1">
    <textPr prompt="0" codePage="850" sourceFile="h:\temp\example_A57_ctrl.csv" thousands=" " tab="0" comma="1">
      <textFields count="7">
        <textField/>
        <textField/>
        <textField/>
        <textField/>
        <textField/>
        <textField/>
        <textField/>
      </textFields>
    </textPr>
  </connection>
  <connection id="1415" xr16:uid="{00000000-0015-0000-FFFF-FFFF5A090000}" name="example_A57_ctrl1" type="6" refreshedVersion="2" deleted="1" background="1" saveData="1">
    <textPr prompt="0" codePage="850" sourceFile="h:\temp\example_A57_ctrl.csv" thousands=" " tab="0" comma="1">
      <textFields count="7">
        <textField/>
        <textField/>
        <textField/>
        <textField/>
        <textField/>
        <textField/>
        <textField/>
      </textFields>
    </textPr>
  </connection>
  <connection id="1416" xr16:uid="{00000000-0015-0000-FFFF-FFFF5B090000}" name="example_A57_ctrl2" type="6" refreshedVersion="2" deleted="1" background="1" saveData="1">
    <textPr prompt="0" codePage="850" sourceFile="h:\temp\example_A57_ctrl.csv" thousands=" " tab="0" comma="1">
      <textFields count="7">
        <textField/>
        <textField/>
        <textField/>
        <textField/>
        <textField/>
        <textField/>
        <textField/>
      </textFields>
    </textPr>
  </connection>
  <connection id="1417" xr16:uid="{00000000-0015-0000-FFFF-FFFF5C090000}" name="example_A58_ctrl" type="6" refreshedVersion="2" deleted="1" background="1" saveData="1">
    <textPr prompt="0" codePage="850" sourceFile="h:\temp\example_A58_ctrl.csv" thousands=" " tab="0" comma="1">
      <textFields count="7">
        <textField/>
        <textField/>
        <textField/>
        <textField/>
        <textField/>
        <textField/>
        <textField/>
      </textFields>
    </textPr>
  </connection>
  <connection id="1418" xr16:uid="{00000000-0015-0000-FFFF-FFFF5D090000}" name="example_A58_ctrl1" type="6" refreshedVersion="2" deleted="1" background="1" saveData="1">
    <textPr prompt="0" codePage="850" sourceFile="h:\temp\example_A58_ctrl.csv" thousands=" " tab="0" comma="1">
      <textFields count="7">
        <textField/>
        <textField/>
        <textField/>
        <textField/>
        <textField/>
        <textField/>
        <textField/>
      </textFields>
    </textPr>
  </connection>
  <connection id="1419" xr16:uid="{00000000-0015-0000-FFFF-FFFF5E090000}" name="example_A58_ctrl2" type="6" refreshedVersion="2" deleted="1" background="1" saveData="1">
    <textPr prompt="0" codePage="850" sourceFile="h:\temp\example_A58_ctrl.csv" thousands=" " tab="0" comma="1">
      <textFields count="7">
        <textField/>
        <textField/>
        <textField/>
        <textField/>
        <textField/>
        <textField/>
        <textField/>
      </textFields>
    </textPr>
  </connection>
  <connection id="1420" xr16:uid="{00000000-0015-0000-FFFF-FFFF5F090000}" name="example_A59_ctrl" type="6" refreshedVersion="2" deleted="1" background="1" saveData="1">
    <textPr prompt="0" codePage="850" sourceFile="h:\temp\example_A59_ctrl.csv" thousands=" " tab="0" comma="1">
      <textFields count="7">
        <textField/>
        <textField/>
        <textField/>
        <textField/>
        <textField/>
        <textField/>
        <textField/>
      </textFields>
    </textPr>
  </connection>
  <connection id="1421" xr16:uid="{00000000-0015-0000-FFFF-FFFF60090000}" name="example_A59_ctrl1" type="6" refreshedVersion="2" deleted="1" background="1" saveData="1">
    <textPr prompt="0" codePage="850" sourceFile="h:\temp\example_A59_ctrl.csv" thousands=" " tab="0" comma="1">
      <textFields count="7">
        <textField/>
        <textField/>
        <textField/>
        <textField/>
        <textField/>
        <textField/>
        <textField/>
      </textFields>
    </textPr>
  </connection>
  <connection id="1422" xr16:uid="{00000000-0015-0000-FFFF-FFFF61090000}" name="example_A59_ctrl2" type="6" refreshedVersion="2" deleted="1" background="1" saveData="1">
    <textPr prompt="0" codePage="850" sourceFile="h:\temp\example_A59_ctrl.csv" thousands=" " tab="0" comma="1">
      <textFields count="7">
        <textField/>
        <textField/>
        <textField/>
        <textField/>
        <textField/>
        <textField/>
        <textField/>
      </textFields>
    </textPr>
  </connection>
  <connection id="1423" xr16:uid="{00000000-0015-0000-FFFF-FFFF62090000}" name="example_A6_ctrl" type="6" refreshedVersion="2" deleted="1" background="1" saveData="1">
    <textPr prompt="0" codePage="850" sourceFile="h:\temp\example_A6_ctrl.csv" thousands=" " tab="0" comma="1">
      <textFields count="7">
        <textField/>
        <textField/>
        <textField/>
        <textField/>
        <textField/>
        <textField/>
        <textField/>
      </textFields>
    </textPr>
  </connection>
  <connection id="1424" xr16:uid="{00000000-0015-0000-FFFF-FFFF63090000}" name="example_A6_ctrl1" type="6" refreshedVersion="2" deleted="1" background="1" saveData="1">
    <textPr prompt="0" codePage="850" sourceFile="h:\temp\example_A6_ctrl.csv" thousands=" " tab="0" comma="1">
      <textFields count="7">
        <textField/>
        <textField/>
        <textField/>
        <textField/>
        <textField/>
        <textField/>
        <textField/>
      </textFields>
    </textPr>
  </connection>
  <connection id="1425" xr16:uid="{00000000-0015-0000-FFFF-FFFF64090000}" name="example_A6_ctrl2" type="6" refreshedVersion="2" deleted="1" background="1" saveData="1">
    <textPr prompt="0" codePage="850" sourceFile="h:\temp\example_A6_ctrl.csv" thousands=" " tab="0" comma="1">
      <textFields count="7">
        <textField/>
        <textField/>
        <textField/>
        <textField/>
        <textField/>
        <textField/>
        <textField/>
      </textFields>
    </textPr>
  </connection>
  <connection id="1426" xr16:uid="{00000000-0015-0000-FFFF-FFFF65090000}" name="example_A6_ctrl3" type="6" refreshedVersion="2" deleted="1" background="1" saveData="1">
    <textPr prompt="0" codePage="850" sourceFile="h:\temp\example_A6_ctrl.csv" thousands=" " tab="0" comma="1">
      <textFields count="7">
        <textField/>
        <textField/>
        <textField/>
        <textField/>
        <textField/>
        <textField/>
        <textField/>
      </textFields>
    </textPr>
  </connection>
  <connection id="1427" xr16:uid="{00000000-0015-0000-FFFF-FFFF66090000}" name="example_A6_ctrl4" type="6" refreshedVersion="2" deleted="1" background="1" saveData="1">
    <textPr prompt="0" codePage="850" sourceFile="h:\temp\example_A6_ctrl.csv" thousands=" " tab="0" comma="1">
      <textFields count="7">
        <textField/>
        <textField/>
        <textField/>
        <textField/>
        <textField/>
        <textField/>
        <textField/>
      </textFields>
    </textPr>
  </connection>
  <connection id="1428" xr16:uid="{00000000-0015-0000-FFFF-FFFF67090000}" name="example_A6_ctrl5" type="6" refreshedVersion="2" deleted="1" background="1" saveData="1">
    <textPr prompt="0" codePage="850" sourceFile="h:\temp\example_A6_ctrl.csv" thousands=" " tab="0" comma="1">
      <textFields count="7">
        <textField/>
        <textField/>
        <textField/>
        <textField/>
        <textField/>
        <textField/>
        <textField/>
      </textFields>
    </textPr>
  </connection>
  <connection id="1429" xr16:uid="{00000000-0015-0000-FFFF-FFFF68090000}" name="example_A60_ctrl" type="6" refreshedVersion="2" deleted="1" background="1" saveData="1">
    <textPr prompt="0" codePage="850" sourceFile="h:\temp\example_A60_ctrl.csv" thousands=" " tab="0" comma="1">
      <textFields count="7">
        <textField/>
        <textField/>
        <textField/>
        <textField/>
        <textField/>
        <textField/>
        <textField/>
      </textFields>
    </textPr>
  </connection>
  <connection id="1430" xr16:uid="{00000000-0015-0000-FFFF-FFFF69090000}" name="example_A60_ctrl1" type="6" refreshedVersion="2" deleted="1" background="1" saveData="1">
    <textPr prompt="0" codePage="850" sourceFile="h:\temp\example_A60_ctrl.csv" thousands=" " tab="0" comma="1">
      <textFields count="7">
        <textField/>
        <textField/>
        <textField/>
        <textField/>
        <textField/>
        <textField/>
        <textField/>
      </textFields>
    </textPr>
  </connection>
  <connection id="1431" xr16:uid="{00000000-0015-0000-FFFF-FFFF6A090000}" name="example_A60_ctrl2" type="6" refreshedVersion="2" deleted="1" background="1" saveData="1">
    <textPr prompt="0" codePage="850" sourceFile="h:\temp\example_A60_ctrl.csv" thousands=" " tab="0" comma="1">
      <textFields count="7">
        <textField/>
        <textField/>
        <textField/>
        <textField/>
        <textField/>
        <textField/>
        <textField/>
      </textFields>
    </textPr>
  </connection>
  <connection id="1432" xr16:uid="{00000000-0015-0000-FFFF-FFFF6B090000}" name="example_A61_ctrl" type="6" refreshedVersion="2" deleted="1" background="1" saveData="1">
    <textPr prompt="0" codePage="850" sourceFile="h:\temp\example_A61_ctrl.csv" thousands=" " tab="0" comma="1">
      <textFields count="7">
        <textField/>
        <textField/>
        <textField/>
        <textField/>
        <textField/>
        <textField/>
        <textField/>
      </textFields>
    </textPr>
  </connection>
  <connection id="1433" xr16:uid="{00000000-0015-0000-FFFF-FFFF6C090000}" name="example_A61_ctrl1" type="6" refreshedVersion="2" deleted="1" background="1" saveData="1">
    <textPr prompt="0" codePage="850" sourceFile="h:\temp\example_A61_ctrl.csv" thousands=" " tab="0" comma="1">
      <textFields count="7">
        <textField/>
        <textField/>
        <textField/>
        <textField/>
        <textField/>
        <textField/>
        <textField/>
      </textFields>
    </textPr>
  </connection>
  <connection id="1434" xr16:uid="{00000000-0015-0000-FFFF-FFFF6D090000}" name="example_A61_ctrl2" type="6" refreshedVersion="2" deleted="1" background="1" saveData="1">
    <textPr prompt="0" codePage="850" sourceFile="h:\temp\example_A61_ctrl.csv" thousands=" " tab="0" comma="1">
      <textFields count="7">
        <textField/>
        <textField/>
        <textField/>
        <textField/>
        <textField/>
        <textField/>
        <textField/>
      </textFields>
    </textPr>
  </connection>
  <connection id="1435" xr16:uid="{00000000-0015-0000-FFFF-FFFF6E090000}" name="example_A62_ctrl" type="6" refreshedVersion="2" deleted="1" background="1" saveData="1">
    <textPr prompt="0" codePage="850" sourceFile="h:\temp\example_A62_ctrl.csv" thousands=" " tab="0" comma="1">
      <textFields count="7">
        <textField/>
        <textField/>
        <textField/>
        <textField/>
        <textField/>
        <textField/>
        <textField/>
      </textFields>
    </textPr>
  </connection>
  <connection id="1436" xr16:uid="{00000000-0015-0000-FFFF-FFFF6F090000}" name="example_A62_ctrl1" type="6" refreshedVersion="2" deleted="1" background="1" saveData="1">
    <textPr prompt="0" codePage="850" sourceFile="h:\temp\example_A62_ctrl.csv" thousands=" " tab="0" comma="1">
      <textFields count="7">
        <textField/>
        <textField/>
        <textField/>
        <textField/>
        <textField/>
        <textField/>
        <textField/>
      </textFields>
    </textPr>
  </connection>
  <connection id="1437" xr16:uid="{00000000-0015-0000-FFFF-FFFF70090000}" name="example_A62_ctrl2" type="6" refreshedVersion="2" deleted="1" background="1" saveData="1">
    <textPr prompt="0" codePage="850" sourceFile="h:\temp\example_A62_ctrl.csv" thousands=" " tab="0" comma="1">
      <textFields count="7">
        <textField/>
        <textField/>
        <textField/>
        <textField/>
        <textField/>
        <textField/>
        <textField/>
      </textFields>
    </textPr>
  </connection>
  <connection id="1438" xr16:uid="{00000000-0015-0000-FFFF-FFFF71090000}" name="example_A63_ctrl" type="6" refreshedVersion="2" deleted="1" background="1" saveData="1">
    <textPr prompt="0" codePage="850" sourceFile="h:\temp\example_A63_ctrl.csv" thousands=" " tab="0" comma="1">
      <textFields count="7">
        <textField/>
        <textField/>
        <textField/>
        <textField/>
        <textField/>
        <textField/>
        <textField/>
      </textFields>
    </textPr>
  </connection>
  <connection id="1439" xr16:uid="{00000000-0015-0000-FFFF-FFFF72090000}" name="example_A63_ctrl1" type="6" refreshedVersion="2" deleted="1" background="1" saveData="1">
    <textPr prompt="0" codePage="850" sourceFile="h:\temp\example_A63_ctrl.csv" thousands=" " tab="0" comma="1">
      <textFields count="7">
        <textField/>
        <textField/>
        <textField/>
        <textField/>
        <textField/>
        <textField/>
        <textField/>
      </textFields>
    </textPr>
  </connection>
  <connection id="1440" xr16:uid="{00000000-0015-0000-FFFF-FFFF73090000}" name="example_A63_ctrl2" type="6" refreshedVersion="2" deleted="1" background="1" saveData="1">
    <textPr prompt="0" codePage="850" sourceFile="h:\temp\example_A63_ctrl.csv" thousands=" " tab="0" comma="1">
      <textFields count="7">
        <textField/>
        <textField/>
        <textField/>
        <textField/>
        <textField/>
        <textField/>
        <textField/>
      </textFields>
    </textPr>
  </connection>
  <connection id="1441" xr16:uid="{00000000-0015-0000-FFFF-FFFF74090000}" name="example_A64_ctrl" type="6" refreshedVersion="2" deleted="1" background="1" saveData="1">
    <textPr prompt="0" codePage="850" sourceFile="h:\temp\example_A64_ctrl.csv" thousands=" " tab="0" comma="1">
      <textFields count="7">
        <textField/>
        <textField/>
        <textField/>
        <textField/>
        <textField/>
        <textField/>
        <textField/>
      </textFields>
    </textPr>
  </connection>
  <connection id="1442" xr16:uid="{00000000-0015-0000-FFFF-FFFF75090000}" name="example_A64_ctrl1" type="6" refreshedVersion="2" deleted="1" background="1" saveData="1">
    <textPr prompt="0" codePage="850" sourceFile="h:\temp\example_A64_ctrl.csv" thousands=" " tab="0" comma="1">
      <textFields count="7">
        <textField/>
        <textField/>
        <textField/>
        <textField/>
        <textField/>
        <textField/>
        <textField/>
      </textFields>
    </textPr>
  </connection>
  <connection id="1443" xr16:uid="{00000000-0015-0000-FFFF-FFFF76090000}" name="example_A64_ctrl2" type="6" refreshedVersion="2" deleted="1" background="1" saveData="1">
    <textPr prompt="0" codePage="850" sourceFile="h:\temp\example_A64_ctrl.csv" thousands=" " tab="0" comma="1">
      <textFields count="7">
        <textField/>
        <textField/>
        <textField/>
        <textField/>
        <textField/>
        <textField/>
        <textField/>
      </textFields>
    </textPr>
  </connection>
  <connection id="1444" xr16:uid="{00000000-0015-0000-FFFF-FFFF77090000}" name="example_A65_ctrl" type="6" refreshedVersion="2" deleted="1" background="1" saveData="1">
    <textPr prompt="0" codePage="850" sourceFile="h:\temp\example_A65_ctrl.csv" thousands=" " tab="0" comma="1">
      <textFields count="7">
        <textField/>
        <textField/>
        <textField/>
        <textField/>
        <textField/>
        <textField/>
        <textField/>
      </textFields>
    </textPr>
  </connection>
  <connection id="1445" xr16:uid="{00000000-0015-0000-FFFF-FFFF78090000}" name="example_A65_ctrl1" type="6" refreshedVersion="2" deleted="1" background="1" saveData="1">
    <textPr prompt="0" codePage="850" sourceFile="h:\temp\example_A65_ctrl.csv" thousands=" " tab="0" comma="1">
      <textFields count="7">
        <textField/>
        <textField/>
        <textField/>
        <textField/>
        <textField/>
        <textField/>
        <textField/>
      </textFields>
    </textPr>
  </connection>
  <connection id="1446" xr16:uid="{00000000-0015-0000-FFFF-FFFF79090000}" name="example_A65_ctrl2" type="6" refreshedVersion="2" deleted="1" background="1" saveData="1">
    <textPr prompt="0" codePage="850" sourceFile="h:\temp\example_A65_ctrl.csv" thousands=" " tab="0" comma="1">
      <textFields count="7">
        <textField/>
        <textField/>
        <textField/>
        <textField/>
        <textField/>
        <textField/>
        <textField/>
      </textFields>
    </textPr>
  </connection>
  <connection id="1447" xr16:uid="{00000000-0015-0000-FFFF-FFFF7A090000}" name="example_A66_ctrl" type="6" refreshedVersion="2" deleted="1" background="1" saveData="1">
    <textPr prompt="0" codePage="850" sourceFile="h:\temp\example_A66_ctrl.csv" thousands=" " tab="0" comma="1">
      <textFields count="7">
        <textField/>
        <textField/>
        <textField/>
        <textField/>
        <textField/>
        <textField/>
        <textField/>
      </textFields>
    </textPr>
  </connection>
  <connection id="1448" xr16:uid="{00000000-0015-0000-FFFF-FFFF7B090000}" name="example_A66_ctrl1" type="6" refreshedVersion="2" deleted="1" background="1" saveData="1">
    <textPr prompt="0" codePage="850" sourceFile="h:\temp\example_A66_ctrl.csv" thousands=" " tab="0" comma="1">
      <textFields count="7">
        <textField/>
        <textField/>
        <textField/>
        <textField/>
        <textField/>
        <textField/>
        <textField/>
      </textFields>
    </textPr>
  </connection>
  <connection id="1449" xr16:uid="{00000000-0015-0000-FFFF-FFFF7C090000}" name="example_A66_ctrl2" type="6" refreshedVersion="2" deleted="1" background="1" saveData="1">
    <textPr prompt="0" codePage="850" sourceFile="h:\temp\example_A66_ctrl.csv" thousands=" " tab="0" comma="1">
      <textFields count="7">
        <textField/>
        <textField/>
        <textField/>
        <textField/>
        <textField/>
        <textField/>
        <textField/>
      </textFields>
    </textPr>
  </connection>
  <connection id="1450" xr16:uid="{00000000-0015-0000-FFFF-FFFF7D090000}" name="example_A67_ctrl" type="6" refreshedVersion="2" deleted="1" background="1" saveData="1">
    <textPr prompt="0" codePage="850" sourceFile="h:\temp\example_A67_ctrl.csv" thousands=" " tab="0" comma="1">
      <textFields count="7">
        <textField/>
        <textField/>
        <textField/>
        <textField/>
        <textField/>
        <textField/>
        <textField/>
      </textFields>
    </textPr>
  </connection>
  <connection id="1451" xr16:uid="{00000000-0015-0000-FFFF-FFFF7E090000}" name="example_A67_ctrl1" type="6" refreshedVersion="2" deleted="1" background="1" saveData="1">
    <textPr prompt="0" codePage="850" sourceFile="h:\temp\example_A67_ctrl.csv" thousands=" " tab="0" comma="1">
      <textFields count="7">
        <textField/>
        <textField/>
        <textField/>
        <textField/>
        <textField/>
        <textField/>
        <textField/>
      </textFields>
    </textPr>
  </connection>
  <connection id="1452" xr16:uid="{00000000-0015-0000-FFFF-FFFF7F090000}" name="example_A67_ctrl2" type="6" refreshedVersion="2" deleted="1" background="1" saveData="1">
    <textPr prompt="0" codePage="850" sourceFile="h:\temp\example_A67_ctrl.csv" thousands=" " tab="0" comma="1">
      <textFields count="7">
        <textField/>
        <textField/>
        <textField/>
        <textField/>
        <textField/>
        <textField/>
        <textField/>
      </textFields>
    </textPr>
  </connection>
  <connection id="1453" xr16:uid="{00000000-0015-0000-FFFF-FFFF80090000}" name="example_A68_ctrl" type="6" refreshedVersion="2" deleted="1" background="1" saveData="1">
    <textPr prompt="0" codePage="850" sourceFile="h:\temp\example_A68_ctrl.csv" thousands=" " tab="0" comma="1">
      <textFields count="7">
        <textField/>
        <textField/>
        <textField/>
        <textField/>
        <textField/>
        <textField/>
        <textField/>
      </textFields>
    </textPr>
  </connection>
  <connection id="1454" xr16:uid="{00000000-0015-0000-FFFF-FFFF81090000}" name="example_A68_ctrl1" type="6" refreshedVersion="2" deleted="1" background="1" saveData="1">
    <textPr prompt="0" codePage="850" sourceFile="h:\temp\example_A68_ctrl.csv" thousands=" " tab="0" comma="1">
      <textFields count="7">
        <textField/>
        <textField/>
        <textField/>
        <textField/>
        <textField/>
        <textField/>
        <textField/>
      </textFields>
    </textPr>
  </connection>
  <connection id="1455" xr16:uid="{00000000-0015-0000-FFFF-FFFF82090000}" name="example_A68_ctrl2" type="6" refreshedVersion="2" deleted="1" background="1" saveData="1">
    <textPr prompt="0" codePage="850" sourceFile="h:\temp\example_A68_ctrl.csv" thousands=" " tab="0" comma="1">
      <textFields count="7">
        <textField/>
        <textField/>
        <textField/>
        <textField/>
        <textField/>
        <textField/>
        <textField/>
      </textFields>
    </textPr>
  </connection>
  <connection id="1456" xr16:uid="{00000000-0015-0000-FFFF-FFFF83090000}" name="example_A69_ctrl" type="6" refreshedVersion="2" deleted="1" background="1" saveData="1">
    <textPr prompt="0" codePage="850" sourceFile="h:\temp\example_A69_ctrl.csv" thousands=" " tab="0" comma="1">
      <textFields count="7">
        <textField/>
        <textField/>
        <textField/>
        <textField/>
        <textField/>
        <textField/>
        <textField/>
      </textFields>
    </textPr>
  </connection>
  <connection id="1457" xr16:uid="{00000000-0015-0000-FFFF-FFFF84090000}" name="example_A69_ctrl1" type="6" refreshedVersion="2" deleted="1" background="1" saveData="1">
    <textPr prompt="0" codePage="850" sourceFile="h:\temp\example_A69_ctrl.csv" thousands=" " tab="0" comma="1">
      <textFields count="7">
        <textField/>
        <textField/>
        <textField/>
        <textField/>
        <textField/>
        <textField/>
        <textField/>
      </textFields>
    </textPr>
  </connection>
  <connection id="1458" xr16:uid="{00000000-0015-0000-FFFF-FFFF85090000}" name="example_A69_ctrl2" type="6" refreshedVersion="2" deleted="1" background="1" saveData="1">
    <textPr prompt="0" codePage="850" sourceFile="h:\temp\example_A69_ctrl.csv" thousands=" " tab="0" comma="1">
      <textFields count="7">
        <textField/>
        <textField/>
        <textField/>
        <textField/>
        <textField/>
        <textField/>
        <textField/>
      </textFields>
    </textPr>
  </connection>
  <connection id="1459" xr16:uid="{00000000-0015-0000-FFFF-FFFF86090000}" name="example_A7_ctrl" type="6" refreshedVersion="2" deleted="1" background="1" saveData="1">
    <textPr prompt="0" codePage="850" sourceFile="h:\temp\example_A7_ctrl.csv" thousands=" " tab="0" comma="1">
      <textFields count="7">
        <textField/>
        <textField/>
        <textField/>
        <textField/>
        <textField/>
        <textField/>
        <textField/>
      </textFields>
    </textPr>
  </connection>
  <connection id="1460" xr16:uid="{00000000-0015-0000-FFFF-FFFF87090000}" name="example_A7_ctrl1" type="6" refreshedVersion="2" deleted="1" background="1" saveData="1">
    <textPr prompt="0" codePage="850" sourceFile="h:\temp\example_A7_ctrl.csv" thousands=" " tab="0" comma="1">
      <textFields count="7">
        <textField/>
        <textField/>
        <textField/>
        <textField/>
        <textField/>
        <textField/>
        <textField/>
      </textFields>
    </textPr>
  </connection>
  <connection id="1461" xr16:uid="{00000000-0015-0000-FFFF-FFFF88090000}" name="example_A7_ctrl2" type="6" refreshedVersion="2" deleted="1" background="1" saveData="1">
    <textPr prompt="0" codePage="850" sourceFile="h:\temp\example_A7_ctrl.csv" thousands=" " tab="0" comma="1">
      <textFields count="7">
        <textField/>
        <textField/>
        <textField/>
        <textField/>
        <textField/>
        <textField/>
        <textField/>
      </textFields>
    </textPr>
  </connection>
  <connection id="1462" xr16:uid="{00000000-0015-0000-FFFF-FFFF89090000}" name="example_A7_ctrl3" type="6" refreshedVersion="2" deleted="1" background="1" saveData="1">
    <textPr prompt="0" codePage="850" sourceFile="h:\temp\example_A7_ctrl.csv" thousands=" " tab="0" comma="1">
      <textFields count="7">
        <textField/>
        <textField/>
        <textField/>
        <textField/>
        <textField/>
        <textField/>
        <textField/>
      </textFields>
    </textPr>
  </connection>
  <connection id="1463" xr16:uid="{00000000-0015-0000-FFFF-FFFF8A090000}" name="example_A7_ctrl4" type="6" refreshedVersion="2" deleted="1" background="1" saveData="1">
    <textPr prompt="0" codePage="850" sourceFile="h:\temp\example_A7_ctrl.csv" thousands=" " tab="0" comma="1">
      <textFields count="7">
        <textField/>
        <textField/>
        <textField/>
        <textField/>
        <textField/>
        <textField/>
        <textField/>
      </textFields>
    </textPr>
  </connection>
  <connection id="1464" xr16:uid="{00000000-0015-0000-FFFF-FFFF8B090000}" name="example_A7_ctrl5" type="6" refreshedVersion="2" deleted="1" background="1" saveData="1">
    <textPr prompt="0" codePage="850" sourceFile="h:\temp\example_A7_ctrl.csv" thousands=" " tab="0" comma="1">
      <textFields count="7">
        <textField/>
        <textField/>
        <textField/>
        <textField/>
        <textField/>
        <textField/>
        <textField/>
      </textFields>
    </textPr>
  </connection>
  <connection id="1465" xr16:uid="{00000000-0015-0000-FFFF-FFFF8C090000}" name="example_A70_ctrl" type="6" refreshedVersion="2" deleted="1" background="1" saveData="1">
    <textPr prompt="0" codePage="850" sourceFile="h:\temp\example_A70_ctrl.csv" thousands=" " tab="0" comma="1">
      <textFields count="7">
        <textField/>
        <textField/>
        <textField/>
        <textField/>
        <textField/>
        <textField/>
        <textField/>
      </textFields>
    </textPr>
  </connection>
  <connection id="1466" xr16:uid="{00000000-0015-0000-FFFF-FFFF8D090000}" name="example_A70_ctrl1" type="6" refreshedVersion="2" deleted="1" background="1" saveData="1">
    <textPr prompt="0" codePage="850" sourceFile="h:\temp\example_A70_ctrl.csv" thousands=" " tab="0" comma="1">
      <textFields count="7">
        <textField/>
        <textField/>
        <textField/>
        <textField/>
        <textField/>
        <textField/>
        <textField/>
      </textFields>
    </textPr>
  </connection>
  <connection id="1467" xr16:uid="{00000000-0015-0000-FFFF-FFFF8E090000}" name="example_A70_ctrl2" type="6" refreshedVersion="2" deleted="1" background="1" saveData="1">
    <textPr prompt="0" codePage="850" sourceFile="h:\temp\example_A70_ctrl.csv" thousands=" " tab="0" comma="1">
      <textFields count="7">
        <textField/>
        <textField/>
        <textField/>
        <textField/>
        <textField/>
        <textField/>
        <textField/>
      </textFields>
    </textPr>
  </connection>
  <connection id="1468" xr16:uid="{00000000-0015-0000-FFFF-FFFF8F090000}" name="example_A71_ctrl" type="6" refreshedVersion="2" deleted="1" background="1" saveData="1">
    <textPr prompt="0" codePage="850" sourceFile="h:\temp\example_A71_ctrl.csv" thousands=" " tab="0" comma="1">
      <textFields count="7">
        <textField/>
        <textField/>
        <textField/>
        <textField/>
        <textField/>
        <textField/>
        <textField/>
      </textFields>
    </textPr>
  </connection>
  <connection id="1469" xr16:uid="{00000000-0015-0000-FFFF-FFFF90090000}" name="example_A71_ctrl1" type="6" refreshedVersion="2" deleted="1" background="1" saveData="1">
    <textPr prompt="0" codePage="850" sourceFile="h:\temp\example_A71_ctrl.csv" thousands=" " tab="0" comma="1">
      <textFields count="7">
        <textField/>
        <textField/>
        <textField/>
        <textField/>
        <textField/>
        <textField/>
        <textField/>
      </textFields>
    </textPr>
  </connection>
  <connection id="1470" xr16:uid="{00000000-0015-0000-FFFF-FFFF91090000}" name="example_A71_ctrl2" type="6" refreshedVersion="2" deleted="1" background="1" saveData="1">
    <textPr prompt="0" codePage="850" sourceFile="h:\temp\example_A71_ctrl.csv" thousands=" " tab="0" comma="1">
      <textFields count="7">
        <textField/>
        <textField/>
        <textField/>
        <textField/>
        <textField/>
        <textField/>
        <textField/>
      </textFields>
    </textPr>
  </connection>
  <connection id="1471" xr16:uid="{00000000-0015-0000-FFFF-FFFF92090000}" name="example_A72_ctrl" type="6" refreshedVersion="2" deleted="1" background="1" saveData="1">
    <textPr prompt="0" codePage="850" sourceFile="h:\temp\example_A72_ctrl.csv" thousands=" " tab="0" comma="1">
      <textFields count="7">
        <textField/>
        <textField/>
        <textField/>
        <textField/>
        <textField/>
        <textField/>
        <textField/>
      </textFields>
    </textPr>
  </connection>
  <connection id="1472" xr16:uid="{00000000-0015-0000-FFFF-FFFF93090000}" name="example_A72_ctrl1" type="6" refreshedVersion="2" deleted="1" background="1" saveData="1">
    <textPr prompt="0" codePage="850" sourceFile="h:\temp\example_A72_ctrl.csv" thousands=" " tab="0" comma="1">
      <textFields count="7">
        <textField/>
        <textField/>
        <textField/>
        <textField/>
        <textField/>
        <textField/>
        <textField/>
      </textFields>
    </textPr>
  </connection>
  <connection id="1473" xr16:uid="{00000000-0015-0000-FFFF-FFFF94090000}" name="example_A72_ctrl2" type="6" refreshedVersion="2" deleted="1" background="1" saveData="1">
    <textPr prompt="0" codePage="850" sourceFile="h:\temp\example_A72_ctrl.csv" thousands=" " tab="0" comma="1">
      <textFields count="7">
        <textField/>
        <textField/>
        <textField/>
        <textField/>
        <textField/>
        <textField/>
        <textField/>
      </textFields>
    </textPr>
  </connection>
  <connection id="1474" xr16:uid="{00000000-0015-0000-FFFF-FFFF95090000}" name="example_A73_ctrl" type="6" refreshedVersion="2" deleted="1" background="1" saveData="1">
    <textPr prompt="0" codePage="850" sourceFile="h:\temp\example_A73_ctrl.csv" thousands=" " tab="0" comma="1">
      <textFields count="7">
        <textField/>
        <textField/>
        <textField/>
        <textField/>
        <textField/>
        <textField/>
        <textField/>
      </textFields>
    </textPr>
  </connection>
  <connection id="1475" xr16:uid="{00000000-0015-0000-FFFF-FFFF96090000}" name="example_A73_ctrl1" type="6" refreshedVersion="2" deleted="1" background="1" saveData="1">
    <textPr prompt="0" codePage="850" sourceFile="h:\temp\example_A73_ctrl.csv" thousands=" " tab="0" comma="1">
      <textFields count="7">
        <textField/>
        <textField/>
        <textField/>
        <textField/>
        <textField/>
        <textField/>
        <textField/>
      </textFields>
    </textPr>
  </connection>
  <connection id="1476" xr16:uid="{00000000-0015-0000-FFFF-FFFF97090000}" name="example_A73_ctrl2" type="6" refreshedVersion="2" deleted="1" background="1" saveData="1">
    <textPr prompt="0" codePage="850" sourceFile="h:\temp\example_A73_ctrl.csv" thousands=" " tab="0" comma="1">
      <textFields count="7">
        <textField/>
        <textField/>
        <textField/>
        <textField/>
        <textField/>
        <textField/>
        <textField/>
      </textFields>
    </textPr>
  </connection>
  <connection id="1477" xr16:uid="{00000000-0015-0000-FFFF-FFFF98090000}" name="example_A74_ctrl" type="6" refreshedVersion="2" deleted="1" background="1" saveData="1">
    <textPr prompt="0" codePage="850" sourceFile="h:\temp\example_A74_ctrl.csv" thousands=" " tab="0" comma="1">
      <textFields count="7">
        <textField/>
        <textField/>
        <textField/>
        <textField/>
        <textField/>
        <textField/>
        <textField/>
      </textFields>
    </textPr>
  </connection>
  <connection id="1478" xr16:uid="{00000000-0015-0000-FFFF-FFFF99090000}" name="example_A74_ctrl1" type="6" refreshedVersion="2" deleted="1" background="1" saveData="1">
    <textPr prompt="0" codePage="850" sourceFile="h:\temp\example_A74_ctrl.csv" thousands=" " tab="0" comma="1">
      <textFields count="7">
        <textField/>
        <textField/>
        <textField/>
        <textField/>
        <textField/>
        <textField/>
        <textField/>
      </textFields>
    </textPr>
  </connection>
  <connection id="1479" xr16:uid="{00000000-0015-0000-FFFF-FFFF9A090000}" name="example_A74_ctrl2" type="6" refreshedVersion="2" deleted="1" background="1" saveData="1">
    <textPr prompt="0" codePage="850" sourceFile="h:\temp\example_A74_ctrl.csv" thousands=" " tab="0" comma="1">
      <textFields count="7">
        <textField/>
        <textField/>
        <textField/>
        <textField/>
        <textField/>
        <textField/>
        <textField/>
      </textFields>
    </textPr>
  </connection>
  <connection id="1480" xr16:uid="{00000000-0015-0000-FFFF-FFFF9B090000}" name="example_A75_ctrl" type="6" refreshedVersion="2" deleted="1" background="1" saveData="1">
    <textPr prompt="0" codePage="850" sourceFile="h:\temp\example_A75_ctrl.csv" thousands=" " tab="0" comma="1">
      <textFields count="7">
        <textField/>
        <textField/>
        <textField/>
        <textField/>
        <textField/>
        <textField/>
        <textField/>
      </textFields>
    </textPr>
  </connection>
  <connection id="1481" xr16:uid="{00000000-0015-0000-FFFF-FFFF9C090000}" name="example_A75_ctrl1" type="6" refreshedVersion="2" deleted="1" background="1" saveData="1">
    <textPr prompt="0" codePage="850" sourceFile="h:\temp\example_A75_ctrl.csv" thousands=" " tab="0" comma="1">
      <textFields count="7">
        <textField/>
        <textField/>
        <textField/>
        <textField/>
        <textField/>
        <textField/>
        <textField/>
      </textFields>
    </textPr>
  </connection>
  <connection id="1482" xr16:uid="{00000000-0015-0000-FFFF-FFFF9D090000}" name="example_A75_ctrl2" type="6" refreshedVersion="2" deleted="1" background="1" saveData="1">
    <textPr prompt="0" codePage="850" sourceFile="h:\temp\example_A75_ctrl.csv" thousands=" " tab="0" comma="1">
      <textFields count="7">
        <textField/>
        <textField/>
        <textField/>
        <textField/>
        <textField/>
        <textField/>
        <textField/>
      </textFields>
    </textPr>
  </connection>
  <connection id="1483" xr16:uid="{00000000-0015-0000-FFFF-FFFF9E090000}" name="example_A76_ctrl" type="6" refreshedVersion="2" deleted="1" background="1" saveData="1">
    <textPr prompt="0" codePage="850" sourceFile="h:\temp\example_A76_ctrl.csv" thousands=" " tab="0" comma="1">
      <textFields count="7">
        <textField/>
        <textField/>
        <textField/>
        <textField/>
        <textField/>
        <textField/>
        <textField/>
      </textFields>
    </textPr>
  </connection>
  <connection id="1484" xr16:uid="{00000000-0015-0000-FFFF-FFFF9F090000}" name="example_A76_ctrl1" type="6" refreshedVersion="2" deleted="1" background="1" saveData="1">
    <textPr prompt="0" codePage="850" sourceFile="h:\temp\example_A76_ctrl.csv" thousands=" " tab="0" comma="1">
      <textFields count="7">
        <textField/>
        <textField/>
        <textField/>
        <textField/>
        <textField/>
        <textField/>
        <textField/>
      </textFields>
    </textPr>
  </connection>
  <connection id="1485" xr16:uid="{00000000-0015-0000-FFFF-FFFFA0090000}" name="example_A76_ctrl2" type="6" refreshedVersion="2" deleted="1" background="1" saveData="1">
    <textPr prompt="0" codePage="850" sourceFile="h:\temp\example_A76_ctrl.csv" thousands=" " tab="0" comma="1">
      <textFields count="7">
        <textField/>
        <textField/>
        <textField/>
        <textField/>
        <textField/>
        <textField/>
        <textField/>
      </textFields>
    </textPr>
  </connection>
  <connection id="1486" xr16:uid="{00000000-0015-0000-FFFF-FFFFA1090000}" name="example_A77_ctrl" type="6" refreshedVersion="2" deleted="1" background="1" saveData="1">
    <textPr prompt="0" codePage="850" sourceFile="h:\temp\example_A77_ctrl.csv" thousands=" " tab="0" comma="1">
      <textFields count="7">
        <textField/>
        <textField/>
        <textField/>
        <textField/>
        <textField/>
        <textField/>
        <textField/>
      </textFields>
    </textPr>
  </connection>
  <connection id="1487" xr16:uid="{00000000-0015-0000-FFFF-FFFFA2090000}" name="example_A77_ctrl1" type="6" refreshedVersion="2" deleted="1" background="1" saveData="1">
    <textPr prompt="0" codePage="850" sourceFile="h:\temp\example_A77_ctrl.csv" thousands=" " tab="0" comma="1">
      <textFields count="7">
        <textField/>
        <textField/>
        <textField/>
        <textField/>
        <textField/>
        <textField/>
        <textField/>
      </textFields>
    </textPr>
  </connection>
  <connection id="1488" xr16:uid="{00000000-0015-0000-FFFF-FFFFA3090000}" name="example_A77_ctrl2" type="6" refreshedVersion="2" deleted="1" background="1" saveData="1">
    <textPr prompt="0" codePage="850" sourceFile="h:\temp\example_A77_ctrl.csv" thousands=" " tab="0" comma="1">
      <textFields count="7">
        <textField/>
        <textField/>
        <textField/>
        <textField/>
        <textField/>
        <textField/>
        <textField/>
      </textFields>
    </textPr>
  </connection>
  <connection id="1489" xr16:uid="{00000000-0015-0000-FFFF-FFFFA4090000}" name="example_A78_ctrl" type="6" refreshedVersion="2" deleted="1" background="1" saveData="1">
    <textPr prompt="0" codePage="850" sourceFile="h:\temp\example_A78_ctrl.csv" thousands=" " tab="0" comma="1">
      <textFields count="7">
        <textField/>
        <textField/>
        <textField/>
        <textField/>
        <textField/>
        <textField/>
        <textField/>
      </textFields>
    </textPr>
  </connection>
  <connection id="1490" xr16:uid="{00000000-0015-0000-FFFF-FFFFA5090000}" name="example_A78_ctrl1" type="6" refreshedVersion="2" deleted="1" background="1" saveData="1">
    <textPr prompt="0" codePage="850" sourceFile="h:\temp\example_A78_ctrl.csv" thousands=" " tab="0" comma="1">
      <textFields count="7">
        <textField/>
        <textField/>
        <textField/>
        <textField/>
        <textField/>
        <textField/>
        <textField/>
      </textFields>
    </textPr>
  </connection>
  <connection id="1491" xr16:uid="{00000000-0015-0000-FFFF-FFFFA6090000}" name="example_A78_ctrl2" type="6" refreshedVersion="2" deleted="1" background="1" saveData="1">
    <textPr prompt="0" codePage="850" sourceFile="h:\temp\example_A78_ctrl.csv" thousands=" " tab="0" comma="1">
      <textFields count="7">
        <textField/>
        <textField/>
        <textField/>
        <textField/>
        <textField/>
        <textField/>
        <textField/>
      </textFields>
    </textPr>
  </connection>
  <connection id="1492" xr16:uid="{00000000-0015-0000-FFFF-FFFFA7090000}" name="example_A79_ctrl" type="6" refreshedVersion="2" deleted="1" background="1" saveData="1">
    <textPr prompt="0" codePage="850" sourceFile="h:\temp\example_A79_ctrl.csv" thousands=" " tab="0" comma="1">
      <textFields count="7">
        <textField/>
        <textField/>
        <textField/>
        <textField/>
        <textField/>
        <textField/>
        <textField/>
      </textFields>
    </textPr>
  </connection>
  <connection id="1493" xr16:uid="{00000000-0015-0000-FFFF-FFFFA8090000}" name="example_A79_ctrl1" type="6" refreshedVersion="2" deleted="1" background="1" saveData="1">
    <textPr prompt="0" codePage="850" sourceFile="h:\temp\example_A79_ctrl.csv" thousands=" " tab="0" comma="1">
      <textFields count="7">
        <textField/>
        <textField/>
        <textField/>
        <textField/>
        <textField/>
        <textField/>
        <textField/>
      </textFields>
    </textPr>
  </connection>
  <connection id="1494" xr16:uid="{00000000-0015-0000-FFFF-FFFFA9090000}" name="example_A79_ctrl2" type="6" refreshedVersion="2" deleted="1" background="1" saveData="1">
    <textPr prompt="0" codePage="850" sourceFile="h:\temp\example_A79_ctrl.csv" thousands=" " tab="0" comma="1">
      <textFields count="7">
        <textField/>
        <textField/>
        <textField/>
        <textField/>
        <textField/>
        <textField/>
        <textField/>
      </textFields>
    </textPr>
  </connection>
  <connection id="1495" xr16:uid="{00000000-0015-0000-FFFF-FFFFAA090000}" name="example_A8_ctrl" type="6" refreshedVersion="2" deleted="1" background="1" saveData="1">
    <textPr prompt="0" codePage="850" sourceFile="h:\temp\example_A8_ctrl.csv" thousands=" " tab="0" comma="1">
      <textFields count="7">
        <textField/>
        <textField/>
        <textField/>
        <textField/>
        <textField/>
        <textField/>
        <textField/>
      </textFields>
    </textPr>
  </connection>
  <connection id="1496" xr16:uid="{00000000-0015-0000-FFFF-FFFFAB090000}" name="example_A8_ctrl1" type="6" refreshedVersion="2" deleted="1" background="1" saveData="1">
    <textPr prompt="0" codePage="850" sourceFile="h:\temp\example_A8_ctrl.csv" thousands=" " tab="0" comma="1">
      <textFields count="7">
        <textField/>
        <textField/>
        <textField/>
        <textField/>
        <textField/>
        <textField/>
        <textField/>
      </textFields>
    </textPr>
  </connection>
  <connection id="1497" xr16:uid="{00000000-0015-0000-FFFF-FFFFAC090000}" name="example_A8_ctrl2" type="6" refreshedVersion="2" deleted="1" background="1" saveData="1">
    <textPr prompt="0" codePage="850" sourceFile="h:\temp\example_A8_ctrl.csv" thousands=" " tab="0" comma="1">
      <textFields count="7">
        <textField/>
        <textField/>
        <textField/>
        <textField/>
        <textField/>
        <textField/>
        <textField/>
      </textFields>
    </textPr>
  </connection>
  <connection id="1498" xr16:uid="{00000000-0015-0000-FFFF-FFFFAD090000}" name="example_A8_ctrl3" type="6" refreshedVersion="2" deleted="1" background="1" saveData="1">
    <textPr prompt="0" codePage="850" sourceFile="h:\temp\example_A8_ctrl.csv" thousands=" " tab="0" comma="1">
      <textFields count="7">
        <textField/>
        <textField/>
        <textField/>
        <textField/>
        <textField/>
        <textField/>
        <textField/>
      </textFields>
    </textPr>
  </connection>
  <connection id="1499" xr16:uid="{00000000-0015-0000-FFFF-FFFFAE090000}" name="example_A8_ctrl4" type="6" refreshedVersion="2" deleted="1" background="1" saveData="1">
    <textPr prompt="0" codePage="850" sourceFile="h:\temp\example_A8_ctrl.csv" thousands=" " tab="0" comma="1">
      <textFields count="7">
        <textField/>
        <textField/>
        <textField/>
        <textField/>
        <textField/>
        <textField/>
        <textField/>
      </textFields>
    </textPr>
  </connection>
  <connection id="1500" xr16:uid="{00000000-0015-0000-FFFF-FFFFAF090000}" name="example_A8_ctrl5" type="6" refreshedVersion="2" deleted="1" background="1" saveData="1">
    <textPr prompt="0" codePage="850" sourceFile="h:\temp\example_A8_ctrl.csv" thousands=" " tab="0" comma="1">
      <textFields count="7">
        <textField/>
        <textField/>
        <textField/>
        <textField/>
        <textField/>
        <textField/>
        <textField/>
      </textFields>
    </textPr>
  </connection>
  <connection id="1501" xr16:uid="{00000000-0015-0000-FFFF-FFFFB0090000}" name="example_A80_ctrl" type="6" refreshedVersion="2" deleted="1" background="1" saveData="1">
    <textPr prompt="0" codePage="850" sourceFile="h:\temp\example_A80_ctrl.csv" thousands=" " tab="0" comma="1">
      <textFields count="7">
        <textField/>
        <textField/>
        <textField/>
        <textField/>
        <textField/>
        <textField/>
        <textField/>
      </textFields>
    </textPr>
  </connection>
  <connection id="1502" xr16:uid="{00000000-0015-0000-FFFF-FFFFB1090000}" name="example_A80_ctrl1" type="6" refreshedVersion="2" deleted="1" background="1" saveData="1">
    <textPr prompt="0" codePage="850" sourceFile="h:\temp\example_A80_ctrl.csv" thousands=" " tab="0" comma="1">
      <textFields count="7">
        <textField/>
        <textField/>
        <textField/>
        <textField/>
        <textField/>
        <textField/>
        <textField/>
      </textFields>
    </textPr>
  </connection>
  <connection id="1503" xr16:uid="{00000000-0015-0000-FFFF-FFFFB2090000}" name="example_A80_ctrl2" type="6" refreshedVersion="2" deleted="1" background="1" saveData="1">
    <textPr prompt="0" codePage="850" sourceFile="h:\temp\example_A80_ctrl.csv" thousands=" " tab="0" comma="1">
      <textFields count="7">
        <textField/>
        <textField/>
        <textField/>
        <textField/>
        <textField/>
        <textField/>
        <textField/>
      </textFields>
    </textPr>
  </connection>
  <connection id="1504" xr16:uid="{00000000-0015-0000-FFFF-FFFFB3090000}" name="example_A81_ctrl" type="6" refreshedVersion="2" deleted="1" background="1" saveData="1">
    <textPr prompt="0" codePage="850" sourceFile="h:\temp\example_A81_ctrl.csv" thousands=" " tab="0" comma="1">
      <textFields count="7">
        <textField/>
        <textField/>
        <textField/>
        <textField/>
        <textField/>
        <textField/>
        <textField/>
      </textFields>
    </textPr>
  </connection>
  <connection id="1505" xr16:uid="{00000000-0015-0000-FFFF-FFFFB4090000}" name="example_A81_ctrl1" type="6" refreshedVersion="2" deleted="1" background="1" saveData="1">
    <textPr prompt="0" codePage="850" sourceFile="h:\temp\example_A81_ctrl.csv" thousands=" " tab="0" comma="1">
      <textFields count="7">
        <textField/>
        <textField/>
        <textField/>
        <textField/>
        <textField/>
        <textField/>
        <textField/>
      </textFields>
    </textPr>
  </connection>
  <connection id="1506" xr16:uid="{00000000-0015-0000-FFFF-FFFFB5090000}" name="example_A81_ctrl2" type="6" refreshedVersion="2" deleted="1" background="1" saveData="1">
    <textPr prompt="0" codePage="850" sourceFile="h:\temp\example_A81_ctrl.csv" thousands=" " tab="0" comma="1">
      <textFields count="7">
        <textField/>
        <textField/>
        <textField/>
        <textField/>
        <textField/>
        <textField/>
        <textField/>
      </textFields>
    </textPr>
  </connection>
  <connection id="1507" xr16:uid="{00000000-0015-0000-FFFF-FFFFB6090000}" name="example_A82_ctrl" type="6" refreshedVersion="2" deleted="1" background="1" saveData="1">
    <textPr prompt="0" codePage="850" sourceFile="h:\temp\example_A82_ctrl.csv" thousands=" " tab="0" comma="1">
      <textFields count="7">
        <textField/>
        <textField/>
        <textField/>
        <textField/>
        <textField/>
        <textField/>
        <textField/>
      </textFields>
    </textPr>
  </connection>
  <connection id="1508" xr16:uid="{00000000-0015-0000-FFFF-FFFFB7090000}" name="example_A82_ctrl1" type="6" refreshedVersion="2" deleted="1" background="1" saveData="1">
    <textPr prompt="0" codePage="850" sourceFile="h:\temp\example_A82_ctrl.csv" thousands=" " tab="0" comma="1">
      <textFields count="7">
        <textField/>
        <textField/>
        <textField/>
        <textField/>
        <textField/>
        <textField/>
        <textField/>
      </textFields>
    </textPr>
  </connection>
  <connection id="1509" xr16:uid="{00000000-0015-0000-FFFF-FFFFB8090000}" name="example_A82_ctrl2" type="6" refreshedVersion="2" deleted="1" background="1" saveData="1">
    <textPr prompt="0" codePage="850" sourceFile="h:\temp\example_A82_ctrl.csv" thousands=" " tab="0" comma="1">
      <textFields count="7">
        <textField/>
        <textField/>
        <textField/>
        <textField/>
        <textField/>
        <textField/>
        <textField/>
      </textFields>
    </textPr>
  </connection>
  <connection id="1510" xr16:uid="{00000000-0015-0000-FFFF-FFFFB9090000}" name="example_A83_ctrl" type="6" refreshedVersion="2" deleted="1" background="1" saveData="1">
    <textPr prompt="0" codePage="850" sourceFile="h:\temp\example_A83_ctrl.csv" thousands=" " tab="0" comma="1">
      <textFields count="7">
        <textField/>
        <textField/>
        <textField/>
        <textField/>
        <textField/>
        <textField/>
        <textField/>
      </textFields>
    </textPr>
  </connection>
  <connection id="1511" xr16:uid="{00000000-0015-0000-FFFF-FFFFBA090000}" name="example_A83_ctrl1" type="6" refreshedVersion="2" deleted="1" background="1" saveData="1">
    <textPr prompt="0" codePage="850" sourceFile="h:\temp\example_A83_ctrl.csv" thousands=" " tab="0" comma="1">
      <textFields count="7">
        <textField/>
        <textField/>
        <textField/>
        <textField/>
        <textField/>
        <textField/>
        <textField/>
      </textFields>
    </textPr>
  </connection>
  <connection id="1512" xr16:uid="{00000000-0015-0000-FFFF-FFFFBB090000}" name="example_A83_ctrl2" type="6" refreshedVersion="2" deleted="1" background="1" saveData="1">
    <textPr prompt="0" codePage="850" sourceFile="h:\temp\example_A83_ctrl.csv" thousands=" " tab="0" comma="1">
      <textFields count="7">
        <textField/>
        <textField/>
        <textField/>
        <textField/>
        <textField/>
        <textField/>
        <textField/>
      </textFields>
    </textPr>
  </connection>
  <connection id="1513" xr16:uid="{00000000-0015-0000-FFFF-FFFFBC090000}" name="example_A84_ctrl" type="6" refreshedVersion="2" deleted="1" background="1" saveData="1">
    <textPr prompt="0" codePage="850" sourceFile="h:\temp\example_A84_ctrl.csv" thousands=" " tab="0" comma="1">
      <textFields count="7">
        <textField/>
        <textField/>
        <textField/>
        <textField/>
        <textField/>
        <textField/>
        <textField/>
      </textFields>
    </textPr>
  </connection>
  <connection id="1514" xr16:uid="{00000000-0015-0000-FFFF-FFFFBD090000}" name="example_A84_ctrl1" type="6" refreshedVersion="2" deleted="1" background="1" saveData="1">
    <textPr prompt="0" codePage="850" sourceFile="h:\temp\example_A84_ctrl.csv" thousands=" " tab="0" comma="1">
      <textFields count="7">
        <textField/>
        <textField/>
        <textField/>
        <textField/>
        <textField/>
        <textField/>
        <textField/>
      </textFields>
    </textPr>
  </connection>
  <connection id="1515" xr16:uid="{00000000-0015-0000-FFFF-FFFFBE090000}" name="example_A84_ctrl2" type="6" refreshedVersion="2" deleted="1" background="1" saveData="1">
    <textPr prompt="0" codePage="850" sourceFile="h:\temp\example_A84_ctrl.csv" thousands=" " tab="0" comma="1">
      <textFields count="7">
        <textField/>
        <textField/>
        <textField/>
        <textField/>
        <textField/>
        <textField/>
        <textField/>
      </textFields>
    </textPr>
  </connection>
  <connection id="1516" xr16:uid="{00000000-0015-0000-FFFF-FFFFBF090000}" name="example_A85_ctrl" type="6" refreshedVersion="2" deleted="1" background="1" saveData="1">
    <textPr prompt="0" codePage="850" sourceFile="h:\temp\example_A85_ctrl.csv" thousands=" " tab="0" comma="1">
      <textFields count="7">
        <textField/>
        <textField/>
        <textField/>
        <textField/>
        <textField/>
        <textField/>
        <textField/>
      </textFields>
    </textPr>
  </connection>
  <connection id="1517" xr16:uid="{00000000-0015-0000-FFFF-FFFFC0090000}" name="example_A85_ctrl1" type="6" refreshedVersion="2" deleted="1" background="1" saveData="1">
    <textPr prompt="0" codePage="850" sourceFile="h:\temp\example_A85_ctrl.csv" thousands=" " tab="0" comma="1">
      <textFields count="7">
        <textField/>
        <textField/>
        <textField/>
        <textField/>
        <textField/>
        <textField/>
        <textField/>
      </textFields>
    </textPr>
  </connection>
  <connection id="1518" xr16:uid="{00000000-0015-0000-FFFF-FFFFC1090000}" name="example_A85_ctrl2" type="6" refreshedVersion="2" deleted="1" background="1" saveData="1">
    <textPr prompt="0" codePage="850" sourceFile="h:\temp\example_A85_ctrl.csv" thousands=" " tab="0" comma="1">
      <textFields count="7">
        <textField/>
        <textField/>
        <textField/>
        <textField/>
        <textField/>
        <textField/>
        <textField/>
      </textFields>
    </textPr>
  </connection>
  <connection id="1519" xr16:uid="{00000000-0015-0000-FFFF-FFFFC2090000}" name="example_A86_ctrl" type="6" refreshedVersion="2" deleted="1" background="1" saveData="1">
    <textPr prompt="0" codePage="850" sourceFile="h:\temp\example_A86_ctrl.csv" thousands=" " tab="0" comma="1">
      <textFields count="7">
        <textField/>
        <textField/>
        <textField/>
        <textField/>
        <textField/>
        <textField/>
        <textField/>
      </textFields>
    </textPr>
  </connection>
  <connection id="1520" xr16:uid="{00000000-0015-0000-FFFF-FFFFC3090000}" name="example_A86_ctrl1" type="6" refreshedVersion="2" deleted="1" background="1" saveData="1">
    <textPr prompt="0" codePage="850" sourceFile="h:\temp\example_A86_ctrl.csv" thousands=" " tab="0" comma="1">
      <textFields count="7">
        <textField/>
        <textField/>
        <textField/>
        <textField/>
        <textField/>
        <textField/>
        <textField/>
      </textFields>
    </textPr>
  </connection>
  <connection id="1521" xr16:uid="{00000000-0015-0000-FFFF-FFFFC4090000}" name="example_A86_ctrl2" type="6" refreshedVersion="2" deleted="1" background="1" saveData="1">
    <textPr prompt="0" codePage="850" sourceFile="h:\temp\example_A86_ctrl.csv" thousands=" " tab="0" comma="1">
      <textFields count="7">
        <textField/>
        <textField/>
        <textField/>
        <textField/>
        <textField/>
        <textField/>
        <textField/>
      </textFields>
    </textPr>
  </connection>
  <connection id="1522" xr16:uid="{00000000-0015-0000-FFFF-FFFFC5090000}" name="example_A87_ctrl" type="6" refreshedVersion="2" deleted="1" background="1" saveData="1">
    <textPr prompt="0" codePage="850" sourceFile="h:\temp\example_A87_ctrl.csv" thousands=" " tab="0" comma="1">
      <textFields count="7">
        <textField/>
        <textField/>
        <textField/>
        <textField/>
        <textField/>
        <textField/>
        <textField/>
      </textFields>
    </textPr>
  </connection>
  <connection id="1523" xr16:uid="{00000000-0015-0000-FFFF-FFFFC6090000}" name="example_A87_ctrl1" type="6" refreshedVersion="2" deleted="1" background="1" saveData="1">
    <textPr prompt="0" codePage="850" sourceFile="h:\temp\example_A87_ctrl.csv" thousands=" " tab="0" comma="1">
      <textFields count="7">
        <textField/>
        <textField/>
        <textField/>
        <textField/>
        <textField/>
        <textField/>
        <textField/>
      </textFields>
    </textPr>
  </connection>
  <connection id="1524" xr16:uid="{00000000-0015-0000-FFFF-FFFFC7090000}" name="example_A87_ctrl2" type="6" refreshedVersion="2" deleted="1" background="1" saveData="1">
    <textPr prompt="0" codePage="850" sourceFile="h:\temp\example_A87_ctrl.csv" thousands=" " tab="0" comma="1">
      <textFields count="7">
        <textField/>
        <textField/>
        <textField/>
        <textField/>
        <textField/>
        <textField/>
        <textField/>
      </textFields>
    </textPr>
  </connection>
  <connection id="1525" xr16:uid="{00000000-0015-0000-FFFF-FFFFC8090000}" name="example_A88_ctrl" type="6" refreshedVersion="2" deleted="1" background="1" saveData="1">
    <textPr prompt="0" codePage="850" sourceFile="h:\temp\example_A88_ctrl.csv" thousands=" " tab="0" comma="1">
      <textFields count="7">
        <textField/>
        <textField/>
        <textField/>
        <textField/>
        <textField/>
        <textField/>
        <textField/>
      </textFields>
    </textPr>
  </connection>
  <connection id="1526" xr16:uid="{00000000-0015-0000-FFFF-FFFFC9090000}" name="example_A88_ctrl1" type="6" refreshedVersion="2" deleted="1" background="1" saveData="1">
    <textPr prompt="0" codePage="850" sourceFile="h:\temp\example_A88_ctrl.csv" thousands=" " tab="0" comma="1">
      <textFields count="7">
        <textField/>
        <textField/>
        <textField/>
        <textField/>
        <textField/>
        <textField/>
        <textField/>
      </textFields>
    </textPr>
  </connection>
  <connection id="1527" xr16:uid="{00000000-0015-0000-FFFF-FFFFCA090000}" name="example_A88_ctrl2" type="6" refreshedVersion="2" deleted="1" background="1" saveData="1">
    <textPr prompt="0" codePage="850" sourceFile="h:\temp\example_A88_ctrl.csv" thousands=" " tab="0" comma="1">
      <textFields count="7">
        <textField/>
        <textField/>
        <textField/>
        <textField/>
        <textField/>
        <textField/>
        <textField/>
      </textFields>
    </textPr>
  </connection>
  <connection id="1528" xr16:uid="{00000000-0015-0000-FFFF-FFFFCB090000}" name="example_A89_ctrl" type="6" refreshedVersion="2" deleted="1" background="1" saveData="1">
    <textPr prompt="0" codePage="850" sourceFile="h:\temp\example_A89_ctrl.csv" thousands=" " tab="0" comma="1">
      <textFields count="7">
        <textField/>
        <textField/>
        <textField/>
        <textField/>
        <textField/>
        <textField/>
        <textField/>
      </textFields>
    </textPr>
  </connection>
  <connection id="1529" xr16:uid="{00000000-0015-0000-FFFF-FFFFCC090000}" name="example_A89_ctrl1" type="6" refreshedVersion="2" deleted="1" background="1" saveData="1">
    <textPr prompt="0" codePage="850" sourceFile="h:\temp\example_A89_ctrl.csv" thousands=" " tab="0" comma="1">
      <textFields count="7">
        <textField/>
        <textField/>
        <textField/>
        <textField/>
        <textField/>
        <textField/>
        <textField/>
      </textFields>
    </textPr>
  </connection>
  <connection id="1530" xr16:uid="{00000000-0015-0000-FFFF-FFFFCD090000}" name="example_A89_ctrl2" type="6" refreshedVersion="2" deleted="1" background="1" saveData="1">
    <textPr prompt="0" codePage="850" sourceFile="h:\temp\example_A89_ctrl.csv" thousands=" " tab="0" comma="1">
      <textFields count="7">
        <textField/>
        <textField/>
        <textField/>
        <textField/>
        <textField/>
        <textField/>
        <textField/>
      </textFields>
    </textPr>
  </connection>
  <connection id="1531" xr16:uid="{00000000-0015-0000-FFFF-FFFFCE090000}" name="example_A9_ctrl" type="6" refreshedVersion="2" deleted="1" background="1" saveData="1">
    <textPr prompt="0" codePage="850" sourceFile="h:\temp\example_A9_ctrl.csv" thousands=" " tab="0" comma="1">
      <textFields count="7">
        <textField/>
        <textField/>
        <textField/>
        <textField/>
        <textField/>
        <textField/>
        <textField/>
      </textFields>
    </textPr>
  </connection>
  <connection id="1532" xr16:uid="{00000000-0015-0000-FFFF-FFFFCF090000}" name="example_A9_ctrl1" type="6" refreshedVersion="2" deleted="1" background="1" saveData="1">
    <textPr prompt="0" codePage="850" sourceFile="h:\temp\example_A9_ctrl.csv" thousands=" " tab="0" comma="1">
      <textFields count="7">
        <textField/>
        <textField/>
        <textField/>
        <textField/>
        <textField/>
        <textField/>
        <textField/>
      </textFields>
    </textPr>
  </connection>
  <connection id="1533" xr16:uid="{00000000-0015-0000-FFFF-FFFFD0090000}" name="example_A9_ctrl2" type="6" refreshedVersion="2" deleted="1" background="1" saveData="1">
    <textPr prompt="0" codePage="850" sourceFile="h:\temp\example_A9_ctrl.csv" thousands=" " tab="0" comma="1">
      <textFields count="7">
        <textField/>
        <textField/>
        <textField/>
        <textField/>
        <textField/>
        <textField/>
        <textField/>
      </textFields>
    </textPr>
  </connection>
  <connection id="1534" xr16:uid="{00000000-0015-0000-FFFF-FFFFD1090000}" name="example_A9_ctrl3" type="6" refreshedVersion="2" deleted="1" background="1" saveData="1">
    <textPr prompt="0" codePage="850" sourceFile="h:\temp\example_A9_ctrl.csv" thousands=" " tab="0" comma="1">
      <textFields count="7">
        <textField/>
        <textField/>
        <textField/>
        <textField/>
        <textField/>
        <textField/>
        <textField/>
      </textFields>
    </textPr>
  </connection>
  <connection id="1535" xr16:uid="{00000000-0015-0000-FFFF-FFFFD2090000}" name="example_A9_ctrl4" type="6" refreshedVersion="2" deleted="1" background="1" saveData="1">
    <textPr prompt="0" codePage="850" sourceFile="h:\temp\example_A9_ctrl.csv" thousands=" " tab="0" comma="1">
      <textFields count="7">
        <textField/>
        <textField/>
        <textField/>
        <textField/>
        <textField/>
        <textField/>
        <textField/>
      </textFields>
    </textPr>
  </connection>
  <connection id="1536" xr16:uid="{00000000-0015-0000-FFFF-FFFFD3090000}" name="example_A9_ctrl5" type="6" refreshedVersion="2" deleted="1" background="1" saveData="1">
    <textPr prompt="0" codePage="850" sourceFile="h:\temp\example_A9_ctrl.csv" thousands=" " tab="0" comma="1">
      <textFields count="7">
        <textField/>
        <textField/>
        <textField/>
        <textField/>
        <textField/>
        <textField/>
        <textField/>
      </textFields>
    </textPr>
  </connection>
  <connection id="1537" xr16:uid="{00000000-0015-0000-FFFF-FFFFD4090000}" name="example_A90_ctrl" type="6" refreshedVersion="2" deleted="1" background="1" saveData="1">
    <textPr prompt="0" codePage="850" sourceFile="h:\temp\example_A90_ctrl.csv" thousands=" " tab="0" comma="1">
      <textFields count="7">
        <textField/>
        <textField/>
        <textField/>
        <textField/>
        <textField/>
        <textField/>
        <textField/>
      </textFields>
    </textPr>
  </connection>
  <connection id="1538" xr16:uid="{00000000-0015-0000-FFFF-FFFFD5090000}" name="example_A90_ctrl1" type="6" refreshedVersion="2" deleted="1" background="1" saveData="1">
    <textPr prompt="0" codePage="850" sourceFile="h:\temp\example_A90_ctrl.csv" thousands=" " tab="0" comma="1">
      <textFields count="7">
        <textField/>
        <textField/>
        <textField/>
        <textField/>
        <textField/>
        <textField/>
        <textField/>
      </textFields>
    </textPr>
  </connection>
  <connection id="1539" xr16:uid="{00000000-0015-0000-FFFF-FFFFD6090000}" name="example_A90_ctrl2" type="6" refreshedVersion="2" deleted="1" background="1" saveData="1">
    <textPr prompt="0" codePage="850" sourceFile="h:\temp\example_A90_ctrl.csv" thousands=" " tab="0" comma="1">
      <textFields count="7">
        <textField/>
        <textField/>
        <textField/>
        <textField/>
        <textField/>
        <textField/>
        <textField/>
      </textFields>
    </textPr>
  </connection>
  <connection id="1540" xr16:uid="{00000000-0015-0000-FFFF-FFFFD7090000}" name="example_A91_ctrl" type="6" refreshedVersion="2" deleted="1" background="1" saveData="1">
    <textPr prompt="0" codePage="850" sourceFile="h:\temp\example_A91_ctrl.csv" thousands=" " tab="0" comma="1">
      <textFields count="7">
        <textField/>
        <textField/>
        <textField/>
        <textField/>
        <textField/>
        <textField/>
        <textField/>
      </textFields>
    </textPr>
  </connection>
  <connection id="1541" xr16:uid="{00000000-0015-0000-FFFF-FFFFD8090000}" name="example_A91_ctrl1" type="6" refreshedVersion="2" deleted="1" background="1" saveData="1">
    <textPr prompt="0" codePage="850" sourceFile="h:\temp\example_A91_ctrl.csv" thousands=" " tab="0" comma="1">
      <textFields count="7">
        <textField/>
        <textField/>
        <textField/>
        <textField/>
        <textField/>
        <textField/>
        <textField/>
      </textFields>
    </textPr>
  </connection>
  <connection id="1542" xr16:uid="{00000000-0015-0000-FFFF-FFFFD9090000}" name="example_A91_ctrl2" type="6" refreshedVersion="2" deleted="1" background="1" saveData="1">
    <textPr prompt="0" codePage="850" sourceFile="h:\temp\example_A91_ctrl.csv" thousands=" " tab="0" comma="1">
      <textFields count="7">
        <textField/>
        <textField/>
        <textField/>
        <textField/>
        <textField/>
        <textField/>
        <textField/>
      </textFields>
    </textPr>
  </connection>
  <connection id="1543" xr16:uid="{00000000-0015-0000-FFFF-FFFFDA090000}" name="example_A92_ctrl" type="6" refreshedVersion="2" deleted="1" background="1" saveData="1">
    <textPr prompt="0" codePage="850" sourceFile="h:\temp\example_A92_ctrl.csv" thousands=" " tab="0" comma="1">
      <textFields count="7">
        <textField/>
        <textField/>
        <textField/>
        <textField/>
        <textField/>
        <textField/>
        <textField/>
      </textFields>
    </textPr>
  </connection>
  <connection id="1544" xr16:uid="{00000000-0015-0000-FFFF-FFFFDB090000}" name="example_A92_ctrl1" type="6" refreshedVersion="2" deleted="1" background="1" saveData="1">
    <textPr prompt="0" codePage="850" sourceFile="h:\temp\example_A92_ctrl.csv" thousands=" " tab="0" comma="1">
      <textFields count="7">
        <textField/>
        <textField/>
        <textField/>
        <textField/>
        <textField/>
        <textField/>
        <textField/>
      </textFields>
    </textPr>
  </connection>
  <connection id="1545" xr16:uid="{00000000-0015-0000-FFFF-FFFFDC090000}" name="example_A92_ctrl2" type="6" refreshedVersion="2" deleted="1" background="1" saveData="1">
    <textPr prompt="0" codePage="850" sourceFile="h:\temp\example_A92_ctrl.csv" thousands=" " tab="0" comma="1">
      <textFields count="7">
        <textField/>
        <textField/>
        <textField/>
        <textField/>
        <textField/>
        <textField/>
        <textField/>
      </textFields>
    </textPr>
  </connection>
  <connection id="1546" xr16:uid="{00000000-0015-0000-FFFF-FFFFDD090000}" name="example_A93_ctrl" type="6" refreshedVersion="2" deleted="1" background="1" saveData="1">
    <textPr prompt="0" codePage="850" sourceFile="h:\temp\example_A93_ctrl.csv" thousands=" " tab="0" comma="1">
      <textFields count="7">
        <textField/>
        <textField/>
        <textField/>
        <textField/>
        <textField/>
        <textField/>
        <textField/>
      </textFields>
    </textPr>
  </connection>
  <connection id="1547" xr16:uid="{00000000-0015-0000-FFFF-FFFFDE090000}" name="example_A93_ctrl1" type="6" refreshedVersion="2" deleted="1" background="1" saveData="1">
    <textPr prompt="0" codePage="850" sourceFile="h:\temp\example_A93_ctrl.csv" thousands=" " tab="0" comma="1">
      <textFields count="7">
        <textField/>
        <textField/>
        <textField/>
        <textField/>
        <textField/>
        <textField/>
        <textField/>
      </textFields>
    </textPr>
  </connection>
  <connection id="1548" xr16:uid="{00000000-0015-0000-FFFF-FFFFDF090000}" name="example_A93_ctrl2" type="6" refreshedVersion="2" deleted="1" background="1" saveData="1">
    <textPr prompt="0" codePage="850" sourceFile="h:\temp\example_A93_ctrl.csv" thousands=" " tab="0" comma="1">
      <textFields count="7">
        <textField/>
        <textField/>
        <textField/>
        <textField/>
        <textField/>
        <textField/>
        <textField/>
      </textFields>
    </textPr>
  </connection>
  <connection id="1549" xr16:uid="{00000000-0015-0000-FFFF-FFFFE0090000}" name="example_A94_ctrl" type="6" refreshedVersion="2" deleted="1" background="1" saveData="1">
    <textPr prompt="0" codePage="850" sourceFile="h:\temp\example_A94_ctrl.csv" thousands=" " tab="0" comma="1">
      <textFields count="7">
        <textField/>
        <textField/>
        <textField/>
        <textField/>
        <textField/>
        <textField/>
        <textField/>
      </textFields>
    </textPr>
  </connection>
  <connection id="1550" xr16:uid="{00000000-0015-0000-FFFF-FFFFE1090000}" name="example_A94_ctrl1" type="6" refreshedVersion="2" deleted="1" background="1" saveData="1">
    <textPr prompt="0" codePage="850" sourceFile="h:\temp\example_A94_ctrl.csv" thousands=" " tab="0" comma="1">
      <textFields count="7">
        <textField/>
        <textField/>
        <textField/>
        <textField/>
        <textField/>
        <textField/>
        <textField/>
      </textFields>
    </textPr>
  </connection>
  <connection id="1551" xr16:uid="{00000000-0015-0000-FFFF-FFFFE2090000}" name="example_A94_ctrl2" type="6" refreshedVersion="2" deleted="1" background="1" saveData="1">
    <textPr prompt="0" codePage="850" sourceFile="h:\temp\example_A94_ctrl.csv" thousands=" " tab="0" comma="1">
      <textFields count="7">
        <textField/>
        <textField/>
        <textField/>
        <textField/>
        <textField/>
        <textField/>
        <textField/>
      </textFields>
    </textPr>
  </connection>
  <connection id="1552" xr16:uid="{00000000-0015-0000-FFFF-FFFFE3090000}" name="example_A95_ctrl" type="6" refreshedVersion="2" deleted="1" background="1" saveData="1">
    <textPr prompt="0" codePage="850" sourceFile="h:\temp\example_A95_ctrl.csv" thousands=" " tab="0" comma="1">
      <textFields count="7">
        <textField/>
        <textField/>
        <textField/>
        <textField/>
        <textField/>
        <textField/>
        <textField/>
      </textFields>
    </textPr>
  </connection>
  <connection id="1553" xr16:uid="{00000000-0015-0000-FFFF-FFFFE4090000}" name="example_A95_ctrl1" type="6" refreshedVersion="2" deleted="1" background="1" saveData="1">
    <textPr prompt="0" codePage="850" sourceFile="h:\temp\example_A95_ctrl.csv" thousands=" " tab="0" comma="1">
      <textFields count="7">
        <textField/>
        <textField/>
        <textField/>
        <textField/>
        <textField/>
        <textField/>
        <textField/>
      </textFields>
    </textPr>
  </connection>
  <connection id="1554" xr16:uid="{00000000-0015-0000-FFFF-FFFFE5090000}" name="example_A95_ctrl2" type="6" refreshedVersion="2" deleted="1" background="1" saveData="1">
    <textPr prompt="0" codePage="850" sourceFile="h:\temp\example_A95_ctrl.csv" thousands=" " tab="0" comma="1">
      <textFields count="7">
        <textField/>
        <textField/>
        <textField/>
        <textField/>
        <textField/>
        <textField/>
        <textField/>
      </textFields>
    </textPr>
  </connection>
  <connection id="1555" xr16:uid="{00000000-0015-0000-FFFF-FFFFE6090000}" name="example_A96_ctrl" type="6" refreshedVersion="2" deleted="1" background="1" saveData="1">
    <textPr prompt="0" codePage="850" sourceFile="h:\temp\example_A96_ctrl.csv" thousands=" " tab="0" comma="1">
      <textFields count="7">
        <textField/>
        <textField/>
        <textField/>
        <textField/>
        <textField/>
        <textField/>
        <textField/>
      </textFields>
    </textPr>
  </connection>
  <connection id="1556" xr16:uid="{00000000-0015-0000-FFFF-FFFFE7090000}" name="example_A96_ctrl1" type="6" refreshedVersion="2" deleted="1" background="1" saveData="1">
    <textPr prompt="0" codePage="850" sourceFile="h:\temp\example_A96_ctrl.csv" thousands=" " tab="0" comma="1">
      <textFields count="7">
        <textField/>
        <textField/>
        <textField/>
        <textField/>
        <textField/>
        <textField/>
        <textField/>
      </textFields>
    </textPr>
  </connection>
  <connection id="1557" xr16:uid="{00000000-0015-0000-FFFF-FFFFE8090000}" name="example_A96_ctrl2" type="6" refreshedVersion="2" deleted="1" background="1" saveData="1">
    <textPr prompt="0" codePage="850" sourceFile="h:\temp\example_A96_ctrl.csv" thousands=" " tab="0" comma="1">
      <textFields count="7">
        <textField/>
        <textField/>
        <textField/>
        <textField/>
        <textField/>
        <textField/>
        <textField/>
      </textFields>
    </textPr>
  </connection>
  <connection id="1558" xr16:uid="{00000000-0015-0000-FFFF-FFFFE9090000}" name="example_A97_ctrl" type="6" refreshedVersion="2" deleted="1" background="1" saveData="1">
    <textPr prompt="0" codePage="850" sourceFile="h:\temp\example_A97_ctrl.csv" thousands=" " tab="0" comma="1">
      <textFields count="7">
        <textField/>
        <textField/>
        <textField/>
        <textField/>
        <textField/>
        <textField/>
        <textField/>
      </textFields>
    </textPr>
  </connection>
  <connection id="1559" xr16:uid="{00000000-0015-0000-FFFF-FFFFEA090000}" name="example_A97_ctrl1" type="6" refreshedVersion="2" deleted="1" background="1" saveData="1">
    <textPr prompt="0" codePage="850" sourceFile="h:\temp\example_A97_ctrl.csv" thousands=" " tab="0" comma="1">
      <textFields count="7">
        <textField/>
        <textField/>
        <textField/>
        <textField/>
        <textField/>
        <textField/>
        <textField/>
      </textFields>
    </textPr>
  </connection>
  <connection id="1560" xr16:uid="{00000000-0015-0000-FFFF-FFFFEB090000}" name="example_A97_ctrl2" type="6" refreshedVersion="2" deleted="1" background="1" saveData="1">
    <textPr prompt="0" codePage="850" sourceFile="h:\temp\example_A97_ctrl.csv" thousands=" " tab="0" comma="1">
      <textFields count="7">
        <textField/>
        <textField/>
        <textField/>
        <textField/>
        <textField/>
        <textField/>
        <textField/>
      </textFields>
    </textPr>
  </connection>
  <connection id="1561" xr16:uid="{00000000-0015-0000-FFFF-FFFFEC090000}" name="example_A98_ctrl" type="6" refreshedVersion="2" deleted="1" background="1" saveData="1">
    <textPr prompt="0" codePage="850" sourceFile="h:\temp\example_A98_ctrl.csv" thousands=" " tab="0" comma="1">
      <textFields count="7">
        <textField/>
        <textField/>
        <textField/>
        <textField/>
        <textField/>
        <textField/>
        <textField/>
      </textFields>
    </textPr>
  </connection>
  <connection id="1562" xr16:uid="{00000000-0015-0000-FFFF-FFFFED090000}" name="example_A98_ctrl1" type="6" refreshedVersion="2" deleted="1" background="1" saveData="1">
    <textPr prompt="0" codePage="850" sourceFile="h:\temp\example_A98_ctrl.csv" thousands=" " tab="0" comma="1">
      <textFields count="7">
        <textField/>
        <textField/>
        <textField/>
        <textField/>
        <textField/>
        <textField/>
        <textField/>
      </textFields>
    </textPr>
  </connection>
  <connection id="1563" xr16:uid="{00000000-0015-0000-FFFF-FFFFEE090000}" name="example_A98_ctrl2" type="6" refreshedVersion="2" deleted="1" background="1" saveData="1">
    <textPr prompt="0" codePage="850" sourceFile="h:\temp\example_A98_ctrl.csv" thousands=" " tab="0" comma="1">
      <textFields count="7">
        <textField/>
        <textField/>
        <textField/>
        <textField/>
        <textField/>
        <textField/>
        <textField/>
      </textFields>
    </textPr>
  </connection>
  <connection id="1564" xr16:uid="{00000000-0015-0000-FFFF-FFFFEF090000}" name="example_A99_ctrl" type="6" refreshedVersion="2" deleted="1" background="1" saveData="1">
    <textPr prompt="0" codePage="850" sourceFile="h:\temp\example_A99_ctrl.csv" thousands=" " tab="0" comma="1">
      <textFields count="7">
        <textField/>
        <textField/>
        <textField/>
        <textField/>
        <textField/>
        <textField/>
        <textField/>
      </textFields>
    </textPr>
  </connection>
  <connection id="1565" xr16:uid="{00000000-0015-0000-FFFF-FFFFF0090000}" name="example_A99_ctrl1" type="6" refreshedVersion="2" deleted="1" background="1" saveData="1">
    <textPr prompt="0" codePage="850" sourceFile="h:\temp\example_A99_ctrl.csv" thousands=" " tab="0" comma="1">
      <textFields count="7">
        <textField/>
        <textField/>
        <textField/>
        <textField/>
        <textField/>
        <textField/>
        <textField/>
      </textFields>
    </textPr>
  </connection>
  <connection id="1566" xr16:uid="{00000000-0015-0000-FFFF-FFFFF1090000}" name="example_A99_ctrl2" type="6" refreshedVersion="2" deleted="1" background="1" saveData="1">
    <textPr prompt="0" codePage="850" sourceFile="h:\temp\example_A99_ctrl.csv" thousands=" " tab="0" comma="1">
      <textFields count="7">
        <textField/>
        <textField/>
        <textField/>
        <textField/>
        <textField/>
        <textField/>
        <textField/>
      </textFields>
    </textPr>
  </connection>
  <connection id="1567" xr16:uid="{00000000-0015-0000-FFFF-FFFF150A0000}" name="example_hrr" type="6" refreshedVersion="2" deleted="1" background="1" saveData="1">
    <textPr prompt="0" codePage="850" sourceFile="h:\temp\example_hrr.csv" thousands=" " tab="0" comma="1">
      <textFields count="7">
        <textField/>
        <textField/>
        <textField/>
        <textField/>
        <textField/>
        <textField/>
        <textField/>
      </textFields>
    </textPr>
  </connection>
  <connection id="1568" xr16:uid="{00000000-0015-0000-FFFF-FFFF320A0000}" name="example_hrr35" type="6" refreshedVersion="2" deleted="1" background="1" saveData="1">
    <textPr prompt="0" codePage="850" sourceFile="h:\temp\example_hrr.csv" thousands=" " tab="0" comma="1">
      <textFields count="7">
        <textField/>
        <textField/>
        <textField/>
        <textField/>
        <textField/>
        <textField/>
        <textField/>
      </textFields>
    </textPr>
  </connection>
  <connection id="1569" xr16:uid="{00000000-0015-0000-FFFF-FFFF390A0000}" name="TuplaMC1" type="6" refreshedVersion="2" deleted="1" background="1" saveData="1">
    <textPr sourceFile="C:\Documents and Settings\apantti\Desktop\PFS\TuplaMC1.fds" thousands=" " tab="0" space="1" comma="1" consecutive="1" delimiter="=">
      <textFields count="9">
        <textField/>
        <textField/>
        <textField/>
        <textField/>
        <textField/>
        <textField/>
        <textField/>
        <textField/>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<sst xmlns="http://schemas.openxmlformats.org/spreadsheetml/2006/main" count="1034" uniqueCount="643">
  <si>
    <t>CHID</t>
  </si>
  <si>
    <t>Input file</t>
  </si>
  <si>
    <t>Directory</t>
  </si>
  <si>
    <t>FDS Input Sheet</t>
  </si>
  <si>
    <t>Iteration</t>
  </si>
  <si>
    <t>Worksheet Fire Model</t>
  </si>
  <si>
    <t>DEVC-file</t>
  </si>
  <si>
    <t>HRR-file</t>
  </si>
  <si>
    <t>EVAC-file</t>
  </si>
  <si>
    <t>Probabilistic Fire Simulator</t>
  </si>
  <si>
    <t>Diagnostic file</t>
  </si>
  <si>
    <t>FDS HRR-sheet</t>
  </si>
  <si>
    <t>FDS DEVC-sheet</t>
  </si>
  <si>
    <t>FDS EVAC-sheet</t>
  </si>
  <si>
    <t>FDS CTRL-sheet</t>
  </si>
  <si>
    <t>CTRL-file</t>
  </si>
  <si>
    <t>Variable name</t>
  </si>
  <si>
    <t>Distribution</t>
  </si>
  <si>
    <t>Parameters</t>
  </si>
  <si>
    <t>Uniform</t>
  </si>
  <si>
    <t>Output</t>
  </si>
  <si>
    <t>Variance</t>
  </si>
  <si>
    <t>Level</t>
  </si>
  <si>
    <t>Beta</t>
  </si>
  <si>
    <t>Gamma</t>
  </si>
  <si>
    <t>Normal</t>
  </si>
  <si>
    <t>Triangular</t>
  </si>
  <si>
    <t>Weibull</t>
  </si>
  <si>
    <t>Gumbel</t>
  </si>
  <si>
    <t>Custom</t>
  </si>
  <si>
    <t>Exponential</t>
  </si>
  <si>
    <t>Minimum</t>
  </si>
  <si>
    <t>Maximum</t>
  </si>
  <si>
    <t>-</t>
  </si>
  <si>
    <t>Average</t>
  </si>
  <si>
    <t>Monte Carlo Input Sheet</t>
  </si>
  <si>
    <t>Monte Carlo Output Sheet</t>
  </si>
  <si>
    <t>Output file</t>
  </si>
  <si>
    <t>Time Series Sheet</t>
  </si>
  <si>
    <t>FDS</t>
  </si>
  <si>
    <t>Fire model</t>
  </si>
  <si>
    <t>Run mode</t>
  </si>
  <si>
    <t>Work directory</t>
  </si>
  <si>
    <t>Project name</t>
  </si>
  <si>
    <t>Sampling</t>
  </si>
  <si>
    <t>Trunc. Normal</t>
  </si>
  <si>
    <t>Number of random variables</t>
  </si>
  <si>
    <t>Disclaimer</t>
  </si>
  <si>
    <t>Version</t>
  </si>
  <si>
    <t>Description</t>
  </si>
  <si>
    <t>Setup Sheet</t>
  </si>
  <si>
    <t>Executable</t>
  </si>
  <si>
    <t>No</t>
  </si>
  <si>
    <t>c:\progra~1\fds\fds5\bin\fds5.exe</t>
  </si>
  <si>
    <t>Introductory sheet</t>
  </si>
  <si>
    <t>CFAST Output Sheet</t>
  </si>
  <si>
    <t>CFAST Input Sheet</t>
  </si>
  <si>
    <t>General</t>
  </si>
  <si>
    <t>Monte Carlo</t>
  </si>
  <si>
    <t>Iterations</t>
  </si>
  <si>
    <t>CFAST</t>
  </si>
  <si>
    <t>Seed mode</t>
  </si>
  <si>
    <t>Seed number</t>
  </si>
  <si>
    <t>c:\progra~1\CFAST\cfast.exe</t>
  </si>
  <si>
    <t>Simulation set-up is specified here</t>
  </si>
  <si>
    <t>In-cell dropdown list</t>
  </si>
  <si>
    <t>Action button</t>
  </si>
  <si>
    <t>Disabled cell</t>
  </si>
  <si>
    <t>Header cell</t>
  </si>
  <si>
    <t>User input cell</t>
  </si>
  <si>
    <t>Output cell</t>
  </si>
  <si>
    <t>Color code</t>
  </si>
  <si>
    <t>VTT Technical Research Centre of Finland, Fire Safety Technology</t>
  </si>
  <si>
    <t>CTRL-output</t>
  </si>
  <si>
    <t>DEVC-output</t>
  </si>
  <si>
    <t>EVAC-output</t>
  </si>
  <si>
    <t>HRR-output</t>
  </si>
  <si>
    <t>Alpha</t>
  </si>
  <si>
    <t>Sigma</t>
  </si>
  <si>
    <t>Mu</t>
  </si>
  <si>
    <t>Peak</t>
  </si>
  <si>
    <t>Lambda</t>
  </si>
  <si>
    <t>Xi</t>
  </si>
  <si>
    <t>Log-normal</t>
  </si>
  <si>
    <t>of</t>
  </si>
  <si>
    <t>This sheet is used to store input variables</t>
  </si>
  <si>
    <t>This sheet is used to store output variables</t>
  </si>
  <si>
    <t>Save Output -sheet</t>
  </si>
  <si>
    <t>Number of output variables</t>
  </si>
  <si>
    <t>Nested Monte Carlo</t>
  </si>
  <si>
    <t>Secondary fire model</t>
  </si>
  <si>
    <t>Primary iterations</t>
  </si>
  <si>
    <t>Secondary iterations</t>
  </si>
  <si>
    <t>Two-model Monte Carlo</t>
  </si>
  <si>
    <t>Scaling points</t>
  </si>
  <si>
    <t>Interpolate scaling</t>
  </si>
  <si>
    <t>Time series</t>
  </si>
  <si>
    <t>Save time series</t>
  </si>
  <si>
    <t>FDS B Input Sheet</t>
  </si>
  <si>
    <t>FDS A Input Sheet</t>
  </si>
  <si>
    <t>Fire model input sheet</t>
  </si>
  <si>
    <t>Primary fire model input sheet</t>
  </si>
  <si>
    <t>Secondary fire model input sheet</t>
  </si>
  <si>
    <t>Random variables and their distributions are specified here</t>
  </si>
  <si>
    <t>Device output is stored here</t>
  </si>
  <si>
    <t>FDS B</t>
  </si>
  <si>
    <t>FDS A CTRL-sheet</t>
  </si>
  <si>
    <t>FDS B CTRL-sheet</t>
  </si>
  <si>
    <t>FDS A DEVC-sheet</t>
  </si>
  <si>
    <t>FDS B DEVC-sheet</t>
  </si>
  <si>
    <t>FDS A EVAC-sheet</t>
  </si>
  <si>
    <t>FDS B EVAC-sheet</t>
  </si>
  <si>
    <t>FDS A HRR-sheet</t>
  </si>
  <si>
    <t>FDS B HRR-sheet</t>
  </si>
  <si>
    <t>Control output is stored here</t>
  </si>
  <si>
    <t>Evacuation output is stored here</t>
  </si>
  <si>
    <t>Heat release rate output is stored here</t>
  </si>
  <si>
    <t>CFAST B</t>
  </si>
  <si>
    <t>Worksheet Fire Model A</t>
  </si>
  <si>
    <t>Worksheet Fire Model B</t>
  </si>
  <si>
    <t>Fire model output sheet</t>
  </si>
  <si>
    <t>Fire model input/output sheet</t>
  </si>
  <si>
    <t>Store and output time series</t>
  </si>
  <si>
    <t>Energy output is stored here</t>
  </si>
  <si>
    <t>CFAST A Output Sheet</t>
  </si>
  <si>
    <t>CFAST A Input Sheet</t>
  </si>
  <si>
    <t>CFAST B Input Sheet</t>
  </si>
  <si>
    <t>CFAST B Output Sheet</t>
  </si>
  <si>
    <t>Primary fire model output sheet</t>
  </si>
  <si>
    <t>Secondary fire model output sheet</t>
  </si>
  <si>
    <t>Primary fire model input/output sheet</t>
  </si>
  <si>
    <t>Secondary fire model input/output sheet</t>
  </si>
  <si>
    <t>TMMC Time Series Sheet</t>
  </si>
  <si>
    <t>TMMC Model A Time Series Sheet</t>
  </si>
  <si>
    <t>TMMC Model B Time Series Sheet</t>
  </si>
  <si>
    <t>Scaled output data is stored here</t>
  </si>
  <si>
    <t>Model A output is stored here</t>
  </si>
  <si>
    <t>Model B output is stored here</t>
  </si>
  <si>
    <t>TMMC Scaling Function Sheet</t>
  </si>
  <si>
    <t>Scaling point mode</t>
  </si>
  <si>
    <t>Muuta</t>
  </si>
  <si>
    <t>Experimental design</t>
  </si>
  <si>
    <t>Aikasarjojen interpolointi</t>
  </si>
  <si>
    <t>Variable 17</t>
  </si>
  <si>
    <t>Variable 18</t>
  </si>
  <si>
    <t>Variable 19</t>
  </si>
  <si>
    <t>Variable 20</t>
  </si>
  <si>
    <t>Variable 24</t>
  </si>
  <si>
    <t>Variable 25</t>
  </si>
  <si>
    <t>Variable 26</t>
  </si>
  <si>
    <t>Variable 27</t>
  </si>
  <si>
    <t>Variable 28</t>
  </si>
  <si>
    <t>Variable 29</t>
  </si>
  <si>
    <t>Variable 30</t>
  </si>
  <si>
    <t>Variable 34</t>
  </si>
  <si>
    <t>Variable 35</t>
  </si>
  <si>
    <t>Variable 36</t>
  </si>
  <si>
    <t>Variable 37</t>
  </si>
  <si>
    <t>Variable 38</t>
  </si>
  <si>
    <t>Variable 39</t>
  </si>
  <si>
    <t>Variable 40</t>
  </si>
  <si>
    <t>k</t>
  </si>
  <si>
    <t>Id</t>
  </si>
  <si>
    <t>Number of user-defined distributions</t>
  </si>
  <si>
    <t>Distribution type</t>
  </si>
  <si>
    <t>Number of points</t>
  </si>
  <si>
    <t>Average value</t>
  </si>
  <si>
    <t>x</t>
  </si>
  <si>
    <t>f(x)</t>
  </si>
  <si>
    <t>Custom 1</t>
  </si>
  <si>
    <t>Custom 2</t>
  </si>
  <si>
    <t>Custom 3</t>
  </si>
  <si>
    <t>Custom 4</t>
  </si>
  <si>
    <t>Custom 5</t>
  </si>
  <si>
    <t>Custom Probability Distributions -sheet</t>
  </si>
  <si>
    <t>This sheet is used to define custom probability distributions</t>
  </si>
  <si>
    <t>Random Number Generator -sheet</t>
  </si>
  <si>
    <t>Virhetilanteiden käsittely</t>
  </si>
  <si>
    <t>Monte Carlo Input Filter -sheet</t>
  </si>
  <si>
    <t>Monte Carlo Output Filter -sheet</t>
  </si>
  <si>
    <t>Filter</t>
  </si>
  <si>
    <t>Off</t>
  </si>
  <si>
    <t>Variable</t>
  </si>
  <si>
    <t>Original data points</t>
  </si>
  <si>
    <t>Filtered data points</t>
  </si>
  <si>
    <t>Filter iterations based on input values</t>
  </si>
  <si>
    <t>Filter iterations based on output values</t>
  </si>
  <si>
    <t>Correlations Sheet</t>
  </si>
  <si>
    <t>Monte Carlo Input Histogram -sheet</t>
  </si>
  <si>
    <t>Histograms of input values</t>
  </si>
  <si>
    <t>Monte Carlo Output Histogram -sheet</t>
  </si>
  <si>
    <t>Histograms of Output values</t>
  </si>
  <si>
    <t>F(x)</t>
  </si>
  <si>
    <t>Mode</t>
  </si>
  <si>
    <t>Scaling</t>
  </si>
  <si>
    <t>Points</t>
  </si>
  <si>
    <t>Histograms</t>
  </si>
  <si>
    <t>Correlations</t>
  </si>
  <si>
    <t>Source</t>
  </si>
  <si>
    <t>Original data</t>
  </si>
  <si>
    <t>Type</t>
  </si>
  <si>
    <t>Spearman's rho</t>
  </si>
  <si>
    <t>This sheet is used to calculate correlations between input and output values</t>
  </si>
  <si>
    <t>Tarkastettava ehdottomasti</t>
  </si>
  <si>
    <t>Satunnaislukugeneraattorit</t>
  </si>
  <si>
    <t>Korrelaatiokertoimet ja merkitsevyydet</t>
  </si>
  <si>
    <t>Iteration filters</t>
  </si>
  <si>
    <t>Worksheet-funktioiden laskentatarkkuus</t>
  </si>
  <si>
    <t>Variable 2</t>
  </si>
  <si>
    <t>Variable 3</t>
  </si>
  <si>
    <t>Variable 4</t>
  </si>
  <si>
    <t>Variable 5</t>
  </si>
  <si>
    <t>Variable 6</t>
  </si>
  <si>
    <t>Variable 7</t>
  </si>
  <si>
    <t>Variable 8</t>
  </si>
  <si>
    <t>Variable 9</t>
  </si>
  <si>
    <t>Variable 10</t>
  </si>
  <si>
    <t>Variable 11</t>
  </si>
  <si>
    <t>Variable 12</t>
  </si>
  <si>
    <t>Variable 13</t>
  </si>
  <si>
    <t>Variable 14</t>
  </si>
  <si>
    <t>Variable 15</t>
  </si>
  <si>
    <t>Variable 16</t>
  </si>
  <si>
    <t>Optimoitava</t>
  </si>
  <si>
    <t>Spearmanin korrelaatiokerroin</t>
  </si>
  <si>
    <t>Automatic backup</t>
  </si>
  <si>
    <t>Backup interval</t>
  </si>
  <si>
    <t>Time (s)</t>
  </si>
  <si>
    <t>Initialization</t>
  </si>
  <si>
    <t>Post-processing</t>
  </si>
  <si>
    <t>Debugger</t>
  </si>
  <si>
    <t>%</t>
  </si>
  <si>
    <t>This sheet is used for timing and debugging</t>
  </si>
  <si>
    <t>Timer</t>
  </si>
  <si>
    <t>Main</t>
  </si>
  <si>
    <t>Sample</t>
  </si>
  <si>
    <t>Stored output variables are specified here</t>
  </si>
  <si>
    <t>Data</t>
  </si>
  <si>
    <t>Slots</t>
  </si>
  <si>
    <t>Start</t>
  </si>
  <si>
    <t>End</t>
  </si>
  <si>
    <t>N</t>
  </si>
  <si>
    <t>T (s)</t>
  </si>
  <si>
    <t>T_S (s)</t>
  </si>
  <si>
    <t>T_MC (s)</t>
  </si>
  <si>
    <t>T_I (s)</t>
  </si>
  <si>
    <t>T_P (s)</t>
  </si>
  <si>
    <t>From</t>
  </si>
  <si>
    <t>To</t>
  </si>
  <si>
    <t>Step</t>
  </si>
  <si>
    <t>Standalone</t>
  </si>
  <si>
    <t>Solutietojen tallentamiseen liittyvä bugi</t>
  </si>
  <si>
    <t>None</t>
  </si>
  <si>
    <t>Primary output</t>
  </si>
  <si>
    <t>Statistics</t>
  </si>
  <si>
    <t>FDS output data</t>
  </si>
  <si>
    <t>Ctrl</t>
  </si>
  <si>
    <t>Match time vectors</t>
  </si>
  <si>
    <t>Bugeja</t>
  </si>
  <si>
    <t>Perustavanlaatuista</t>
  </si>
  <si>
    <t>Excel- ja VBA-liukulukujen laskentatarkkuus</t>
  </si>
  <si>
    <t>Puuttuu</t>
  </si>
  <si>
    <t>Tulosten käsittely NMC-moodissa</t>
  </si>
  <si>
    <t>MC-simulaation laajentaminen</t>
  </si>
  <si>
    <t xml:space="preserve">The primary use of Probabilistic Fire Simulator is to perform stochastic simulations using external fire models. Supported fire models include Fire Dynamics Simulator (FDS), Consolidated Model of Fire and Smoke Transport (CFAST) and Excel worksheet models. Probabilistic Fire Simulator can also be used as a user interface to the aforementioned fire models. </t>
  </si>
  <si>
    <t>Satunnaisjakaumien parametrien virheenkäsittely</t>
  </si>
  <si>
    <t>User given</t>
  </si>
  <si>
    <t>Constant</t>
  </si>
  <si>
    <t>TMMC-simulaation kulku</t>
  </si>
  <si>
    <t>Custom 6</t>
  </si>
  <si>
    <t>Pdf Hist.</t>
  </si>
  <si>
    <t>Custom 7</t>
  </si>
  <si>
    <t>Custom 8</t>
  </si>
  <si>
    <t>Custom Pdf Hidden</t>
  </si>
  <si>
    <t>Run Mode</t>
  </si>
  <si>
    <t>Custom 9</t>
  </si>
  <si>
    <t>Custom 10</t>
  </si>
  <si>
    <t>Introduction</t>
  </si>
  <si>
    <t>This sheet is used to backup information from the Custom_Pdf-sheet</t>
  </si>
  <si>
    <t>1) Activate "Setup"-worksheet</t>
  </si>
  <si>
    <t>Running a simulation in interactive mode</t>
  </si>
  <si>
    <t xml:space="preserve">2) Enter project name </t>
  </si>
  <si>
    <t>3) Enter work directory</t>
  </si>
  <si>
    <t>(General --&gt; Work directory)</t>
  </si>
  <si>
    <t xml:space="preserve">4) Select interactive run mode </t>
  </si>
  <si>
    <t xml:space="preserve">5) Select fire model </t>
  </si>
  <si>
    <t>(General --&gt; Fire model --&gt; FDS/CFAST/Excel)</t>
  </si>
  <si>
    <t xml:space="preserve">6) Activate fire model input worksheet </t>
  </si>
  <si>
    <t>7) Enter fire model input</t>
  </si>
  <si>
    <t>8) Activate "Setup"-worksheet</t>
  </si>
  <si>
    <t>9) Click the "Run"-button</t>
  </si>
  <si>
    <t>Running a simulation in normal Monte Carlo mode</t>
  </si>
  <si>
    <t xml:space="preserve">4) Select Monte Carlo run mode </t>
  </si>
  <si>
    <t>5) Select normal Monte Carlo mode</t>
  </si>
  <si>
    <t>(General --&gt; Run mode --&gt; MC)</t>
  </si>
  <si>
    <t>(General --&gt; Project name)</t>
  </si>
  <si>
    <t>(General --&gt; Run mode --&gt; Interactive)</t>
  </si>
  <si>
    <t xml:space="preserve">6) Select fire model </t>
  </si>
  <si>
    <t>7) Enter the number of iterations</t>
  </si>
  <si>
    <t>Repeat factor</t>
  </si>
  <si>
    <t>Workbench Out</t>
  </si>
  <si>
    <t>Workbench In</t>
  </si>
  <si>
    <t>Dimensions</t>
  </si>
  <si>
    <t>Pdf</t>
  </si>
  <si>
    <t>Workbench</t>
  </si>
  <si>
    <t>This is an auxiliary sheet that is updated during Monte Carlo iterations</t>
  </si>
  <si>
    <t>Variable 21</t>
  </si>
  <si>
    <t>Variable 22</t>
  </si>
  <si>
    <t>Variable 23</t>
  </si>
  <si>
    <t>Variable 31</t>
  </si>
  <si>
    <t>Variable 32</t>
  </si>
  <si>
    <t>Variable 33</t>
  </si>
  <si>
    <t>Value</t>
  </si>
  <si>
    <t>8) Specify random variables</t>
  </si>
  <si>
    <t>(Rng --&gt; Number of random variables, Variable name, Distribution etc.)</t>
  </si>
  <si>
    <t>9) Link random variables to calculation model</t>
  </si>
  <si>
    <t>(Use formulas on your calculation sheets refering to the "Value" cell, e.g. Rng!H8)</t>
  </si>
  <si>
    <t>10) Specify outputs for statistics</t>
  </si>
  <si>
    <t>(Save_Output --&gt; Number of output variables, Variable name)</t>
  </si>
  <si>
    <t>11) Specify the output locations within the workbook.</t>
  </si>
  <si>
    <t>(Save_Output --&gt; Output)</t>
  </si>
  <si>
    <t>12) Click the "Run" -button</t>
  </si>
  <si>
    <t>(Setup --&gt; Run)</t>
  </si>
  <si>
    <t>13) Filter out results, if necessary.</t>
  </si>
  <si>
    <t>(Setup --&gt; Iteration filters, MC_Input_Filter and MC_Output_Filter -&gt; Filter)</t>
  </si>
  <si>
    <t>14) Create ouput distributions.</t>
  </si>
  <si>
    <t>(MC_Output_Histogram --&gt; Create)</t>
  </si>
  <si>
    <t>15) Calculate correlations</t>
  </si>
  <si>
    <t>(Correlations -&gt; )</t>
  </si>
  <si>
    <t>Authors</t>
  </si>
  <si>
    <t>Aalto University, Espoo, Finland</t>
  </si>
  <si>
    <r>
      <t xml:space="preserve">VTT Technical Research Centre of Finland and Aalto University make no warranty, expressed of implied, to users of the Probabilistic Fire Simulator (PFS), and accepts no responsibility for its use. Users of PFS assume sole responsibility for determining the appropriateness of its use in any particular application; for any conclusions drawn from the results of its use; and for any actions taken or not taken as a result of analyses performed using this tool. </t>
    </r>
    <r>
      <rPr>
        <sz val="9"/>
        <rFont val="Arial"/>
        <family val="2"/>
      </rPr>
      <t xml:space="preserve">
</t>
    </r>
  </si>
  <si>
    <t>m</t>
  </si>
  <si>
    <t>/</t>
  </si>
  <si>
    <t>Time</t>
  </si>
  <si>
    <t>&amp;TAIL /</t>
  </si>
  <si>
    <t>MC</t>
  </si>
  <si>
    <t>Write</t>
  </si>
  <si>
    <t>&amp;HEAD CHID =</t>
  </si>
  <si>
    <t>HRR growth time tg</t>
  </si>
  <si>
    <t>s</t>
  </si>
  <si>
    <t>Time step</t>
  </si>
  <si>
    <t>HRR (kW)</t>
  </si>
  <si>
    <t>LHS</t>
  </si>
  <si>
    <t>HRR at 150 s</t>
  </si>
  <si>
    <t>User functions</t>
  </si>
  <si>
    <t>interpolate1D(t_val, t_vec, f_vec)</t>
  </si>
  <si>
    <t>Find value of f_vec that corresponds to t_val in t_vec</t>
  </si>
  <si>
    <t>kW</t>
  </si>
  <si>
    <t>Time to 1500 kW</t>
  </si>
  <si>
    <t>&amp;TIME T_END=1800., DT = 0.5, WALL_INCREMENT = 1 /</t>
  </si>
  <si>
    <t xml:space="preserve">      Y_O2_INFTY=0.01,</t>
  </si>
  <si>
    <t xml:space="preserve">      SOLID_PHASE_ONLY=.TRUE., /</t>
  </si>
  <si>
    <t>&amp;SPEC ID='WATER VAPOR' /</t>
  </si>
  <si>
    <t>&amp;VENT MB='XMIN', SURF_ID='OPEN' /</t>
  </si>
  <si>
    <t>&amp;VENT MB='XMAX', SURF_ID='OPEN' /</t>
  </si>
  <si>
    <t>&amp;VENT MB='ZMAX', SURF_ID='OPEN' /</t>
  </si>
  <si>
    <t>&amp;VENT XB=-0.05,0.05,-0.05,0.05,0,0, SURF_ID='SAMPLE' /</t>
  </si>
  <si>
    <t>&amp;SURF ID = 'SAMPLE',</t>
  </si>
  <si>
    <t xml:space="preserve">      EXTERNAL_FLUX = 35</t>
  </si>
  <si>
    <t xml:space="preserve">      MINIMUM_LAYER_THICKNESS = 1E-10</t>
  </si>
  <si>
    <t xml:space="preserve">      MATL_ID(1,:)='water','wood',</t>
  </si>
  <si>
    <t xml:space="preserve">      MATL_MASS_FRACTION(1,:) = 0.09, 0.91 /</t>
  </si>
  <si>
    <t xml:space="preserve">      MATL_ID(2,1)='CERAMIC',</t>
  </si>
  <si>
    <t xml:space="preserve">  </t>
  </si>
  <si>
    <t>&amp;MATL ID                    = 'wood'</t>
  </si>
  <si>
    <t xml:space="preserve">      CONDUCTIVITY_RAMP     = 'wood_k'</t>
  </si>
  <si>
    <t xml:space="preserve">      SPECIFIC_HEAT_RAMP    = 'wood_cp'</t>
  </si>
  <si>
    <t xml:space="preserve">      N_REACTIONS           = 1</t>
  </si>
  <si>
    <t xml:space="preserve">      CONDUCTIVITY_RAMP     = 'char_k'</t>
  </si>
  <si>
    <t>&amp;MATL ID = 'CERAMIC',</t>
  </si>
  <si>
    <t>&amp;RAMP ID = 'wood_cp', T = 20, F = 1.0030748456  /</t>
  </si>
  <si>
    <t>&amp;RAMP ID = 'wood_cp', T = 250, F = 3.36579538977 /</t>
  </si>
  <si>
    <t>&amp;RAMP ID = 'wood_cp', T = 800, F = 4.36579538977 /</t>
  </si>
  <si>
    <t>&amp;RAMP ID = 'char_k', T = 200., F = 0.0731593249713 /</t>
  </si>
  <si>
    <t>&amp;RAMP ID = 'char_k', T = 800., F = 0.7 /</t>
  </si>
  <si>
    <t>&amp;RAMP ID = 'char_cp', T = 20., F = 1.02345 /</t>
  </si>
  <si>
    <t>&amp;RAMP ID = 'char_cp', T = 40., F = 1.19205 /</t>
  </si>
  <si>
    <t>&amp;RAMP ID = 'char_cp', T = 60., F = 1.33305 /</t>
  </si>
  <si>
    <t>&amp;RAMP ID = 'char_cp', T = 80., F = 1.4526 /</t>
  </si>
  <si>
    <t>&amp;RAMP ID = 'char_cp', T = 100., F = 1.5552 /</t>
  </si>
  <si>
    <t>&amp;RAMP ID = 'char_cp', T = 140., F = 1.7217 /</t>
  </si>
  <si>
    <t>&amp;RAMP ID = 'char_cp', T = 180., F = 1.8516 /</t>
  </si>
  <si>
    <t>&amp;RAMP ID = 'char_cp', T = 220., F = 1.95615 /</t>
  </si>
  <si>
    <t>&amp;RAMP ID = 'char_cp', T = 260., F = 2.04255 /</t>
  </si>
  <si>
    <t>&amp;RAMP ID = 'char_cp', T = 300., F = 2.1159 /</t>
  </si>
  <si>
    <t>&amp;RAMP ID = 'char_cp', T = 350., F = 2.19405 /</t>
  </si>
  <si>
    <t>&amp;RAMP ID = 'char_cp', T = 400., F = 2.2611 /</t>
  </si>
  <si>
    <t>&amp;RAMP ID = 'char_cp', T = 500., F = 2.373 /</t>
  </si>
  <si>
    <t>&amp;RAMP ID = 'char_cp', T = 600., F = 2.466 /</t>
  </si>
  <si>
    <t>&amp;RAMP ID = 'char_cp', T = 700., F = 2.5473 /</t>
  </si>
  <si>
    <t>&amp;RAMP ID = 'char_cp', T = 800., F = 2.6211 /</t>
  </si>
  <si>
    <t>== CERAMIC WOOL CONDUCTIVITY RAMP ==</t>
  </si>
  <si>
    <t>&amp;RAMP ID = 'water_cp', T = 20., F = 4.7 /</t>
  </si>
  <si>
    <t>&amp;RAMP ID = 'water_cp', T = 100., F = 6.7 /</t>
  </si>
  <si>
    <t>Water Cp is an effective value to match the Glass &amp; Zelinka equation taking into account</t>
  </si>
  <si>
    <t>the Cp of bound water being higher than that of free water. Fitted to vater mass frac of 0.05, look in "Kirjallisuuskatsaus" -folder. Fitted to self-measured dry wood Cp.</t>
  </si>
  <si>
    <t>&amp;DEVC XB = -0.05,0.05,-0.05,0.05,0,0, IOR = 3</t>
  </si>
  <si>
    <t>&amp;DEVC XYZ = 0,0,0, IOR = 3 QUANTITY = 'WALL TEMPERATURE'/</t>
  </si>
  <si>
    <t>&amp;DEVC XB = -0.15,0.15,-0.05,0.05,0,1 QUANTITY = 'HRR', CONVERSION_FACTOR = 100. /</t>
  </si>
  <si>
    <t>&amp;DEVC XYZ = 0,0,0, IOR = 3 QUANTITY = 'WALL THICKNESS'/</t>
  </si>
  <si>
    <t>&amp;DEVC XYZ = 0,0,0, IOR = 3 QUANTITY = 'SOLID DENSITY' MATL_ID = 'wood' DEPTH = 0.005 /</t>
  </si>
  <si>
    <t>&amp;DEVC XYZ = 0,0,0, IOR = 3 QUANTITY = 'SOLID DENSITY' MATL_ID = 'char' DEPTH = 0.005 /</t>
  </si>
  <si>
    <t>&amp;PROF XYZ=0.0,0.0,0.0, QUANTITY='TEMPERATURE', IOR=3, /</t>
  </si>
  <si>
    <t>&amp;PROF XYZ=0.0,0.0,0.0, QUANTITY='DENSITY', IOR=3, /</t>
  </si>
  <si>
    <t>&amp;DUMP DT_DEVC=1.0/</t>
  </si>
  <si>
    <t>&amp;PROF XYZ=0.0,0.0,0.0, QUANTITY='DENSITY', MATL_ID = 'wood', IOR=3 /</t>
  </si>
  <si>
    <t>&amp;RAMP ID = 'wood_k', T = 300, F =</t>
  </si>
  <si>
    <t>k_wood_300</t>
  </si>
  <si>
    <t>HRRmax</t>
  </si>
  <si>
    <t>Yes</t>
  </si>
  <si>
    <t xml:space="preserve">&amp;RAMP ID = 'wood_k', T = 20, F = </t>
  </si>
  <si>
    <t>kg</t>
  </si>
  <si>
    <t>C</t>
  </si>
  <si>
    <t>kg/m3</t>
  </si>
  <si>
    <t>null</t>
  </si>
  <si>
    <t>kg/s</t>
  </si>
  <si>
    <t>HRR</t>
  </si>
  <si>
    <t>Q_RADI</t>
  </si>
  <si>
    <t>Q_CONV</t>
  </si>
  <si>
    <t>Q_COND</t>
  </si>
  <si>
    <t>Q_DIFF</t>
  </si>
  <si>
    <t>Q_PRES</t>
  </si>
  <si>
    <t>Q_PART</t>
  </si>
  <si>
    <t>Q_ENTH</t>
  </si>
  <si>
    <t>Q_TOTAL</t>
  </si>
  <si>
    <t>MLR_AIR</t>
  </si>
  <si>
    <t>MLR_PYROLYZATE</t>
  </si>
  <si>
    <t>MLR_PRODUCTS</t>
  </si>
  <si>
    <t>MLR_WATER VAPOR</t>
  </si>
  <si>
    <t xml:space="preserve">      QUANTITY = 'SURFACE DENSITY', STATISTICS = 'SURFACE INTEGRAL', CONVERSION_FACTOR=100., ID='MPUA'  /</t>
  </si>
  <si>
    <t xml:space="preserve">&amp;REAC FUEL='PYROLYZATE', C=6, H=10, O=5, SOOT_YIELD=0.01 </t>
  </si>
  <si>
    <t>HEAT_OF_COMBUSTION =</t>
  </si>
  <si>
    <t xml:space="preserve">      CELL_SIZE_FACTOR(1:2) = 0.3,1.0</t>
  </si>
  <si>
    <t xml:space="preserve">      HEAT_TRANSFER_COEFFICIENT = 15.,</t>
  </si>
  <si>
    <t xml:space="preserve">      STRETCH_FACTOR(1:2)   = 1.2,2.0,</t>
  </si>
  <si>
    <t>MPUA</t>
  </si>
  <si>
    <t>C:\Program Files\firemodels\FDS6\bin\fds_local.bat</t>
  </si>
  <si>
    <t xml:space="preserve">      EMISSIVITY            = 0.9</t>
  </si>
  <si>
    <t xml:space="preserve">      DENSITY               = 493.</t>
  </si>
  <si>
    <t xml:space="preserve">      HEAT_OF_REACTION(1)   = 140</t>
  </si>
  <si>
    <t xml:space="preserve">      A(1)                  = 1.80E11</t>
  </si>
  <si>
    <t xml:space="preserve">      E(1)                  = 1.85E5</t>
  </si>
  <si>
    <t xml:space="preserve">      N_S(1)                = 1.89</t>
  </si>
  <si>
    <t xml:space="preserve">      NU_SPEC(1,1)          = 0.84</t>
  </si>
  <si>
    <t xml:space="preserve">      SPEC_ID(1,1)          = 'PYROLYZATE'</t>
  </si>
  <si>
    <t xml:space="preserve">      NU_MATL(1,1)          = 0.16</t>
  </si>
  <si>
    <t xml:space="preserve">      MATL_ID(1,1)          = 'CHAR' /</t>
  </si>
  <si>
    <t xml:space="preserve">   </t>
  </si>
  <si>
    <t>&amp;MATL ID                    = 'CHAR'</t>
  </si>
  <si>
    <t xml:space="preserve">      EMISSIVITY            = 0.84</t>
  </si>
  <si>
    <t xml:space="preserve">      DENSITY               = 104</t>
  </si>
  <si>
    <t xml:space="preserve">      SPECIFIC_HEAT_RAMP    = 'char_cp'</t>
  </si>
  <si>
    <t xml:space="preserve">      HEAT_OF_REACTION      = -32000.</t>
  </si>
  <si>
    <t xml:space="preserve">      A(1)                  = 1.79</t>
  </si>
  <si>
    <t xml:space="preserve">      E(1)                  = 27685.</t>
  </si>
  <si>
    <t xml:space="preserve">      N_O2(1)               = 0.68    </t>
  </si>
  <si>
    <t xml:space="preserve">      GAS_DIFFUSION_DEPTH   = 0.0001</t>
  </si>
  <si>
    <t xml:space="preserve">      SPEC_ID               = 'PRODUCTS','AIR',</t>
  </si>
  <si>
    <t xml:space="preserve">      NU_SPEC               = 12.58455,-11.58455 /</t>
  </si>
  <si>
    <t xml:space="preserve">      THICKNESS(1:2)        = 0.02,0.013,</t>
  </si>
  <si>
    <t xml:space="preserve">      BACKING='EXPOSED',</t>
  </si>
  <si>
    <t xml:space="preserve">      DENSITY           = 1000.</t>
  </si>
  <si>
    <t xml:space="preserve">      CONDUCTIVITY      = 0.6</t>
  </si>
  <si>
    <t xml:space="preserve">      EMISSIVITY        = 0.9</t>
  </si>
  <si>
    <t xml:space="preserve">      SPECIFIC_HEAT     = 4.2</t>
  </si>
  <si>
    <t xml:space="preserve">      A(1)              = 8.37E12</t>
  </si>
  <si>
    <t xml:space="preserve">      E(1)              = 1.21E5</t>
  </si>
  <si>
    <t xml:space="preserve">      NU_SPEC           = 1.0</t>
  </si>
  <si>
    <t xml:space="preserve">      SPEC_ID           = 'WATER VAPOR'</t>
  </si>
  <si>
    <t xml:space="preserve">      HEAT_OF_REACTION  = 2500./</t>
  </si>
  <si>
    <t>&amp;MATL ID                = 'water'</t>
  </si>
  <si>
    <t xml:space="preserve">      DENSITY= 128.,</t>
  </si>
  <si>
    <t xml:space="preserve">      CONDUCTIVITY_RAMP= 'KC_RAMP',</t>
  </si>
  <si>
    <t xml:space="preserve">      SPECIFIC_HEAT= 1.13 /</t>
  </si>
  <si>
    <t>&amp;RAMP ID = 'KC_RAMP' T = 20., F = 0.04 /</t>
  </si>
  <si>
    <t>&amp;RAMP ID = 'KC_RAMP' T =200., F = 0.05 /</t>
  </si>
  <si>
    <t>&amp;RAMP ID = 'KC_RAMP' T =400., F = 0.08 /</t>
  </si>
  <si>
    <t>&amp;RAMP ID = 'KC_RAMP' T =600., F = 0.12 /</t>
  </si>
  <si>
    <t>&amp;RAMP ID = 'KC_RAMP' T =800., F = 0.18 /</t>
  </si>
  <si>
    <t>&amp;RAMP ID = 'KC_RAMP' T =1000., F = 0.25 /</t>
  </si>
  <si>
    <t>&amp;MESH IJK=3,3,4, XB=-0.15,0.15,-0.15,0.15,0,0.4 /</t>
  </si>
  <si>
    <t xml:space="preserve">&amp;MISC TMPA=20 </t>
  </si>
  <si>
    <t>T_Ign</t>
  </si>
  <si>
    <t>BRE_Spray</t>
  </si>
  <si>
    <t>NMC</t>
  </si>
  <si>
    <t>Primary</t>
  </si>
  <si>
    <t>Excel</t>
  </si>
  <si>
    <t>Case</t>
  </si>
  <si>
    <t>Nozzle</t>
  </si>
  <si>
    <t>Pressure</t>
  </si>
  <si>
    <t>Speed</t>
  </si>
  <si>
    <t>Diam</t>
  </si>
  <si>
    <t>K-factor</t>
  </si>
  <si>
    <t>Speed F</t>
  </si>
  <si>
    <t>Angle</t>
  </si>
  <si>
    <t>d (1 bar)</t>
  </si>
  <si>
    <t>d (p)</t>
  </si>
  <si>
    <t>A</t>
  </si>
  <si>
    <t>B</t>
  </si>
  <si>
    <t>D</t>
  </si>
  <si>
    <t>Current values</t>
  </si>
  <si>
    <t>Notes</t>
  </si>
  <si>
    <t xml:space="preserve">Changing D-spray angle (wider -&gt; narrow): </t>
  </si>
  <si>
    <t>can't tell</t>
  </si>
  <si>
    <t>A-nozzle speed reduction:</t>
  </si>
  <si>
    <t>Attenuation did not decrease (may have increased a bit)</t>
  </si>
  <si>
    <t>A-nozzle angle 50-&gt;45:</t>
  </si>
  <si>
    <t>speed increased a bit, no significant effect on attenuation</t>
  </si>
  <si>
    <t>&amp;HEAD</t>
  </si>
  <si>
    <t>CHID =</t>
  </si>
  <si>
    <t>TITLE='Radiation atten. test (Murrel et al. 1995)' /</t>
  </si>
  <si>
    <t>IJK = 80, 40, 60</t>
  </si>
  <si>
    <t>XB = -2,2,-1,1,0,3 /</t>
  </si>
  <si>
    <t>&amp;MESH</t>
  </si>
  <si>
    <t>IJK = 40,20,30,</t>
  </si>
  <si>
    <t>&amp;TIME T_END=15.,DT = 0.05 /</t>
  </si>
  <si>
    <t>&amp;SPEC ID = 'WATER VAPOR' /</t>
  </si>
  <si>
    <t>&amp;DUMP DT_PL3D = 30.0 DT_DEVC = 0.1 /</t>
  </si>
  <si>
    <t xml:space="preserve">&amp;DEVC </t>
  </si>
  <si>
    <t>XYZ</t>
  </si>
  <si>
    <t xml:space="preserve">= 0.0, 0.0,2.24, </t>
  </si>
  <si>
    <t xml:space="preserve">PROP_ID = </t>
  </si>
  <si>
    <t>'Nozzle'</t>
  </si>
  <si>
    <t>QUANTITY = 'TIME'</t>
  </si>
  <si>
    <t>SETPOINT = 4.0 /</t>
  </si>
  <si>
    <t xml:space="preserve">&amp;PROP </t>
  </si>
  <si>
    <t>ID = 'Nozzle'</t>
  </si>
  <si>
    <t xml:space="preserve">OFFSET </t>
  </si>
  <si>
    <t>=</t>
  </si>
  <si>
    <t xml:space="preserve">OPERATING_PRESSURE </t>
  </si>
  <si>
    <t xml:space="preserve">K_FACTOR </t>
  </si>
  <si>
    <t>PARTICLES_PER_SECOND</t>
  </si>
  <si>
    <t xml:space="preserve">PART_ID </t>
  </si>
  <si>
    <t>= 'water drops'</t>
  </si>
  <si>
    <t>PARTICLE_VELOCITY</t>
  </si>
  <si>
    <t>SPRAY_ANGLE</t>
  </si>
  <si>
    <t>= 0</t>
  </si>
  <si>
    <t>SMOKEVIEW_ID='nozzle' /</t>
  </si>
  <si>
    <t xml:space="preserve">&amp;PART </t>
  </si>
  <si>
    <t xml:space="preserve">ID='water drops', </t>
  </si>
  <si>
    <t>SPEC_ID = 'WATER VAPOR'</t>
  </si>
  <si>
    <t>DIAMETER</t>
  </si>
  <si>
    <t>&amp;RADI NUMBER_RADIATION_ANGLES = 1000 TIME_STEP_INCREMENT = 2 /</t>
  </si>
  <si>
    <t xml:space="preserve">&amp;DEVC XYZ = 2.0,0.00,1.50, </t>
  </si>
  <si>
    <t>QUANTITY = 'GAUGE HEAT FLUX',</t>
  </si>
  <si>
    <t>ID = 'flux'</t>
  </si>
  <si>
    <t>IOR = -1 /</t>
  </si>
  <si>
    <t>&amp;DEVC XYZ = 0.0,0.00,1.20,</t>
  </si>
  <si>
    <t>QUANTITY = 'PDPA', PROP_ID = 'pdpa_d43'</t>
  </si>
  <si>
    <t>ID = 'd43'</t>
  </si>
  <si>
    <t>QUANTITY = 'PDPA', PROP_ID = 'pdpa_w'</t>
  </si>
  <si>
    <t>ID = 'w'</t>
  </si>
  <si>
    <t>&amp;PROP</t>
  </si>
  <si>
    <t>ID = 'pdpa_d43'</t>
  </si>
  <si>
    <t>QUANTITY</t>
  </si>
  <si>
    <t>'DIAMETER'</t>
  </si>
  <si>
    <t>PDPA_START</t>
  </si>
  <si>
    <t>PDPA_M</t>
  </si>
  <si>
    <t>PDPA_N</t>
  </si>
  <si>
    <t>PDPA_RADIUS</t>
  </si>
  <si>
    <t>ID = 'pdpa_w'</t>
  </si>
  <si>
    <t>'W-VELOCITY'</t>
  </si>
  <si>
    <t>SLCF PBY=0.0,QUANTITY='TEMPERATURE'/</t>
  </si>
  <si>
    <t>&amp;SLCF PBY=0.0,QUANTITY='INTEGRATED INTENSITY' /</t>
  </si>
  <si>
    <t>&amp;SLCF PBY=0.0,QUANTITY='MPUV' PART_ID = 'water drops' /</t>
  </si>
  <si>
    <t>SLCF PBY=0.0,QUANTITY='ADD' PART_ID = 'water drops' /</t>
  </si>
  <si>
    <t>SLCF PBY=0.0,QUANTITY='WATER VAPOR' /</t>
  </si>
  <si>
    <t>Geometry</t>
  </si>
  <si>
    <t>&amp;VENT XB = -2.0,-2.0,-0.5,0.5,2.0,3.0, SURF_ID = 'OPEN' /</t>
  </si>
  <si>
    <t>&amp;VENT XB = -2.0,-2.0,-0.5,0.5,0.0,1.0, SURF_ID = 'OPEN'  /</t>
  </si>
  <si>
    <t>&amp;VENT XB = -2.0,-2.0,-2.0,-0.5,0.0,3.0, SURF_ID = 'OPEN'  /</t>
  </si>
  <si>
    <t>&amp;VENT XB = -2.0,-2.0, 0.5,2.0,0.0,3.0, SURF_ID = 'OPEN'  /</t>
  </si>
  <si>
    <t>&amp;VENT XB = 2.0,2.0,-0.5,0.5,2.0,3.0, SURF_ID = 'OPEN' /</t>
  </si>
  <si>
    <t>&amp;VENT XB = 2.0,2.0,-0.5,0.5,0.0,1.0, SURF_ID = 'OPEN'  /</t>
  </si>
  <si>
    <t>&amp;VENT XB = 2.0,2.0,-2.0,-0.5,0.0,3.0, SURF_ID = 'OPEN'  /</t>
  </si>
  <si>
    <t>&amp;VENT XB = 2.0,2.0, 0.5,2.0,0.0,3.0, SURF_ID = 'OPEN'  /</t>
  </si>
  <si>
    <t>&amp;VENT MB = 'YMIN', SURF_ID = 'OPEN' /</t>
  </si>
  <si>
    <t>&amp;VENT MB = 'YMAX', SURF_ID = 'OPEN' /</t>
  </si>
  <si>
    <t>&amp;VENT MB = 'ZMAX', SURF_ID = 'OPEN' /</t>
  </si>
  <si>
    <t>&amp;VENT MB = 'ZMIN', SURF_ID = 'OPEN' /</t>
  </si>
  <si>
    <t>&amp;VENT XB = -2.0,-2.0,-0.5,0.5,1.0,2.0, SURF_ID = 'HOT'  /</t>
  </si>
  <si>
    <t>&amp;SURF ID='HOT',TMP_FRONT = 900.0, COLOR = 'RED' HEAT_TRANSFER_COEFFICIENT = 0. RAMP_T = 'HOT' /</t>
  </si>
  <si>
    <t>&amp;RAMP</t>
  </si>
  <si>
    <t>ID = 'HOT'</t>
  </si>
  <si>
    <t>T = 0</t>
  </si>
  <si>
    <t>F = 1.</t>
  </si>
  <si>
    <t>T = 4.0</t>
  </si>
  <si>
    <t>T = 4.1</t>
  </si>
  <si>
    <t>F = 0.</t>
  </si>
  <si>
    <t>T = 9.</t>
  </si>
  <si>
    <t>T = 9.1</t>
  </si>
  <si>
    <t>&amp;VENT XB = 2.0,2.0,-0.5,0.5,1.0,2.0, SURF_ID = 'COOL',  /</t>
  </si>
  <si>
    <t>&amp;SURF ID='COOL',TMP_FRONT = 20.0, COLOR = 'BLUE' /</t>
  </si>
  <si>
    <t>C:\Users\hostiks1\Temp\BRE_spray</t>
  </si>
  <si>
    <t>Width</t>
  </si>
  <si>
    <t>d_50</t>
  </si>
  <si>
    <t>Experimental data</t>
  </si>
  <si>
    <t>Attenuation (%)</t>
  </si>
  <si>
    <t>Flow (l/min)</t>
  </si>
  <si>
    <t>Generated inputs</t>
  </si>
  <si>
    <t>F*sqrt(2P/rho) (m/s)</t>
  </si>
  <si>
    <t>Ver 2026</t>
  </si>
  <si>
    <t>22.10.</t>
  </si>
  <si>
    <t>fine</t>
  </si>
  <si>
    <t>coarse</t>
  </si>
  <si>
    <t>Vaimennus</t>
  </si>
  <si>
    <t>ei eroa</t>
  </si>
  <si>
    <t>d</t>
  </si>
  <si>
    <t>W</t>
  </si>
  <si>
    <t>vähän eroa</t>
  </si>
  <si>
    <t>ei eroa. Exponentti edelleen liian pieni</t>
  </si>
  <si>
    <t>ok</t>
  </si>
  <si>
    <t>edelleen over</t>
  </si>
  <si>
    <t>over</t>
  </si>
  <si>
    <t>SPRAY_PATTERN_SHAPE = 'UNIFORM'</t>
  </si>
  <si>
    <t>SPRAY_PATTERN_SHAPE</t>
  </si>
  <si>
    <t>'UNIFORM'</t>
  </si>
  <si>
    <t>more over</t>
  </si>
  <si>
    <t>lower vel, now ok</t>
  </si>
  <si>
    <t>nice</t>
  </si>
  <si>
    <t xml:space="preserve">A good, B under at tails, over middle, </t>
  </si>
  <si>
    <t>constant ratio 1.6*exp d</t>
  </si>
  <si>
    <t>D shit, A, B over</t>
  </si>
  <si>
    <t>Old F</t>
  </si>
  <si>
    <t>Speed n</t>
  </si>
  <si>
    <t>speed f</t>
  </si>
  <si>
    <t>speed n</t>
  </si>
  <si>
    <t>A, B great</t>
  </si>
  <si>
    <t>D way under</t>
  </si>
  <si>
    <t>so, make D slower</t>
  </si>
  <si>
    <t>speeds too high</t>
  </si>
  <si>
    <t>attenuations ok</t>
  </si>
  <si>
    <t>diameters ok</t>
  </si>
  <si>
    <t>velocities way too high</t>
  </si>
  <si>
    <t>attenuation lowest P of A,B ok, middle P of D ok, trends wrong (low slope)</t>
  </si>
  <si>
    <t>(D has had this problem all the time, meaning angle too narrow?)</t>
  </si>
  <si>
    <t>velocities: A too high, B quite ok, D very good at high P.too high at low P</t>
  </si>
  <si>
    <t>attenuation A overpredict, correct slope, B good, D ok, a bit low slope</t>
  </si>
  <si>
    <t>All OK, but A overpredicts, with high velocities</t>
  </si>
  <si>
    <t>A is now correct speed but too high attenuation</t>
  </si>
  <si>
    <t>A edelleen yliarvioi, nopeutetaan vähän, vaikka vauhti olikin nyt hyvä</t>
  </si>
  <si>
    <t>samalla kapeemmaksi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</si>
</sst>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
    <numFmt numFmtId="165" formatCode="0.000000000000000000000000000000"/>
    <numFmt numFmtId="166" formatCode="0.000"/>
    <numFmt numFmtId="167" formatCode="0.0000000000000000000"/>
    <numFmt numFmtId="168" formatCode="0.0"/>
  </numFmts>
  <fonts count="21" x14ac:knownFonts="1">
    <font>
      <sz val="10"/>
      <name val="Arial"/>
    </font>
    <font>
      <sz val="10"/>
      <name val="Arial"/>
      <family val="2"/>
    </font>
    <font>
      <sz val="8"/>
      <name val="Arial"/>
      <family val="2"/>
    </font>
    <font>
      <sz val="14"/>
      <name val="Times New Roman"/>
      <family val="1"/>
    </font>
    <font>
      <sz val="10"/>
      <name val="Arial"/>
      <family val="2"/>
    </font>
    <font>
      <sz val="10"/>
      <color indexed="16"/>
      <name val="Arial"/>
      <family val="2"/>
    </font>
    <font>
      <sz val="10"/>
      <color indexed="19"/>
      <name val="Arial"/>
      <family val="2"/>
    </font>
    <font>
      <sz val="10"/>
      <color indexed="55"/>
      <name val="Arial"/>
      <family val="2"/>
    </font>
    <font>
      <sz val="12"/>
      <name val="Times New Roman"/>
      <family val="1"/>
    </font>
    <font>
      <i/>
      <sz val="10"/>
      <color indexed="23"/>
      <name val="Arial"/>
      <family val="2"/>
    </font>
    <font>
      <i/>
      <sz val="10"/>
      <name val="Arial"/>
      <family val="2"/>
    </font>
    <font>
      <b/>
      <sz val="10"/>
      <name val="Arial"/>
      <family val="2"/>
    </font>
    <font>
      <i/>
      <sz val="10"/>
      <name val="Arial"/>
      <family val="2"/>
    </font>
    <font>
      <sz val="10"/>
      <name val="Arial"/>
      <family val="2"/>
    </font>
    <font>
      <sz val="10"/>
      <color indexed="23"/>
      <name val="Arial"/>
      <family val="2"/>
    </font>
    <font>
      <i/>
      <sz val="9"/>
      <name val="Arial"/>
      <family val="2"/>
    </font>
    <font>
      <sz val="9"/>
      <name val="Arial"/>
      <family val="2"/>
    </font>
    <font>
      <sz val="10"/>
      <color indexed="55"/>
      <name val="Arial"/>
    </font>
    <font>
      <b/>
      <sz val="10"/>
      <color indexed="10"/>
      <name val="Arial"/>
      <family val="2"/>
    </font>
    <font>
      <b/>
      <sz val="10"/>
      <color indexed="12"/>
      <name val="Arial"/>
      <family val="2"/>
    </font>
    <font>
      <sz val="10"/>
      <color rgb="FFFF0000"/>
      <name val="Arial"/>
      <family val="2"/>
    </font>
  </fonts>
  <fills count="22">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gray125">
        <bgColor indexed="42"/>
      </patternFill>
    </fill>
    <fill>
      <patternFill patternType="solid">
        <fgColor indexed="26"/>
        <bgColor indexed="64"/>
      </patternFill>
    </fill>
    <fill>
      <patternFill patternType="solid">
        <fgColor indexed="46"/>
        <bgColor indexed="64"/>
      </patternFill>
    </fill>
    <fill>
      <patternFill patternType="gray125">
        <bgColor indexed="9"/>
      </patternFill>
    </fill>
    <fill>
      <patternFill patternType="solid">
        <fgColor indexed="22"/>
        <bgColor indexed="64"/>
      </patternFill>
    </fill>
    <fill>
      <patternFill patternType="solid">
        <fgColor indexed="26"/>
        <bgColor indexed="26"/>
      </patternFill>
    </fill>
    <fill>
      <patternFill patternType="solid">
        <fgColor indexed="65"/>
        <bgColor indexed="64"/>
      </patternFill>
    </fill>
    <fill>
      <patternFill patternType="solid">
        <fgColor theme="0"/>
        <bgColor indexed="64"/>
      </patternFill>
    </fill>
    <fill>
      <patternFill patternType="solid">
        <fgColor rgb="FFCCFFCC"/>
        <bgColor indexed="64"/>
      </patternFill>
    </fill>
    <fill>
      <patternFill patternType="solid">
        <fgColor rgb="FFFFFFCC"/>
        <bgColor indexed="64"/>
      </patternFill>
    </fill>
    <fill>
      <patternFill patternType="solid">
        <fgColor rgb="FFEBFFEB"/>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3" tint="0.59999389629810485"/>
        <bgColor indexed="64"/>
      </patternFill>
    </fill>
  </fills>
  <borders count="30">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317">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0" xfId="0" applyFill="1"/>
    <xf numFmtId="0" fontId="0" fillId="2" borderId="4" xfId="0" applyFill="1" applyBorder="1"/>
    <xf numFmtId="0" fontId="0" fillId="2" borderId="5" xfId="0" applyFill="1" applyBorder="1"/>
    <xf numFmtId="0" fontId="0" fillId="2" borderId="0" xfId="0" applyFill="1" applyAlignment="1">
      <alignment horizontal="center"/>
    </xf>
    <xf numFmtId="0" fontId="0" fillId="2" borderId="6" xfId="0" applyFill="1" applyBorder="1"/>
    <xf numFmtId="0" fontId="0" fillId="2" borderId="7" xfId="0" applyFill="1" applyBorder="1"/>
    <xf numFmtId="0" fontId="0" fillId="2" borderId="7" xfId="0" applyFill="1" applyBorder="1" applyAlignment="1">
      <alignment horizontal="center"/>
    </xf>
    <xf numFmtId="0" fontId="0" fillId="2" borderId="6" xfId="0" applyFill="1" applyBorder="1" applyAlignment="1">
      <alignment horizontal="center"/>
    </xf>
    <xf numFmtId="0" fontId="3" fillId="2" borderId="0" xfId="0" applyFont="1" applyFill="1"/>
    <xf numFmtId="0" fontId="3" fillId="2" borderId="3" xfId="0" applyFont="1" applyFill="1" applyBorder="1"/>
    <xf numFmtId="0" fontId="4" fillId="2" borderId="6" xfId="0" applyFont="1" applyFill="1" applyBorder="1" applyAlignment="1">
      <alignment horizontal="center"/>
    </xf>
    <xf numFmtId="0" fontId="4" fillId="2" borderId="7" xfId="0" applyFont="1" applyFill="1" applyBorder="1" applyAlignment="1">
      <alignment horizontal="center"/>
    </xf>
    <xf numFmtId="0" fontId="6" fillId="0" borderId="0" xfId="0" applyFont="1"/>
    <xf numFmtId="0" fontId="5" fillId="0" borderId="0" xfId="0" applyFont="1"/>
    <xf numFmtId="11" fontId="0" fillId="0" borderId="0" xfId="0" applyNumberFormat="1"/>
    <xf numFmtId="0" fontId="0" fillId="2" borderId="8" xfId="0" applyFill="1" applyBorder="1"/>
    <xf numFmtId="0" fontId="0" fillId="0" borderId="0" xfId="0" applyAlignment="1">
      <alignment horizontal="center"/>
    </xf>
    <xf numFmtId="0" fontId="1" fillId="2" borderId="7" xfId="0" applyFont="1" applyFill="1" applyBorder="1"/>
    <xf numFmtId="0" fontId="9" fillId="2" borderId="4" xfId="0" applyFont="1" applyFill="1" applyBorder="1"/>
    <xf numFmtId="0" fontId="0" fillId="3" borderId="8" xfId="0" applyFill="1" applyBorder="1" applyAlignment="1">
      <alignment wrapText="1"/>
    </xf>
    <xf numFmtId="0" fontId="9" fillId="2" borderId="3" xfId="0" applyFont="1" applyFill="1" applyBorder="1"/>
    <xf numFmtId="0" fontId="0" fillId="0" borderId="0" xfId="0" applyAlignment="1">
      <alignment horizontal="left"/>
    </xf>
    <xf numFmtId="0" fontId="4" fillId="2" borderId="6" xfId="0" applyFont="1" applyFill="1" applyBorder="1"/>
    <xf numFmtId="0" fontId="4" fillId="2" borderId="7" xfId="0" applyFont="1" applyFill="1" applyBorder="1"/>
    <xf numFmtId="0" fontId="0" fillId="4" borderId="8" xfId="0" applyFill="1" applyBorder="1"/>
    <xf numFmtId="0" fontId="0" fillId="5" borderId="8" xfId="0" applyFill="1" applyBorder="1"/>
    <xf numFmtId="0" fontId="0" fillId="3" borderId="8" xfId="0" applyFill="1" applyBorder="1"/>
    <xf numFmtId="0" fontId="1" fillId="3" borderId="8" xfId="0" applyFont="1" applyFill="1" applyBorder="1" applyAlignment="1">
      <alignment wrapText="1"/>
    </xf>
    <xf numFmtId="0" fontId="0" fillId="4" borderId="8" xfId="0" applyFill="1" applyBorder="1" applyAlignment="1" applyProtection="1">
      <alignment horizontal="center"/>
      <protection locked="0"/>
    </xf>
    <xf numFmtId="0" fontId="0" fillId="0" borderId="0" xfId="0" applyProtection="1">
      <protection locked="0"/>
    </xf>
    <xf numFmtId="2" fontId="0" fillId="0" borderId="0" xfId="0" applyNumberFormat="1" applyProtection="1">
      <protection locked="0"/>
    </xf>
    <xf numFmtId="0" fontId="0" fillId="2" borderId="9" xfId="0" applyFill="1" applyBorder="1"/>
    <xf numFmtId="0" fontId="7" fillId="2" borderId="3" xfId="0" applyFont="1" applyFill="1" applyBorder="1" applyAlignment="1">
      <alignment horizontal="center"/>
    </xf>
    <xf numFmtId="0" fontId="7" fillId="2" borderId="0" xfId="0" applyFont="1" applyFill="1" applyAlignment="1">
      <alignment horizontal="center"/>
    </xf>
    <xf numFmtId="0" fontId="7" fillId="2" borderId="10" xfId="0" applyFont="1" applyFill="1" applyBorder="1" applyAlignment="1">
      <alignment horizontal="center"/>
    </xf>
    <xf numFmtId="0" fontId="0" fillId="2" borderId="11" xfId="0" applyFill="1" applyBorder="1"/>
    <xf numFmtId="0" fontId="7" fillId="2" borderId="5" xfId="0" applyFont="1" applyFill="1" applyBorder="1" applyAlignment="1">
      <alignment horizontal="center"/>
    </xf>
    <xf numFmtId="0" fontId="7" fillId="2" borderId="12" xfId="0" applyFont="1" applyFill="1" applyBorder="1" applyAlignment="1">
      <alignment horizontal="center"/>
    </xf>
    <xf numFmtId="0" fontId="4" fillId="0" borderId="0" xfId="0" applyFont="1" applyProtection="1">
      <protection locked="0"/>
    </xf>
    <xf numFmtId="0" fontId="8" fillId="2" borderId="13" xfId="0" applyFont="1" applyFill="1" applyBorder="1" applyAlignment="1">
      <alignment horizontal="center"/>
    </xf>
    <xf numFmtId="0" fontId="8" fillId="0" borderId="0" xfId="0" applyFont="1" applyProtection="1">
      <protection locked="0"/>
    </xf>
    <xf numFmtId="0" fontId="8" fillId="0" borderId="0" xfId="0" applyFont="1" applyAlignment="1">
      <alignment horizontal="center"/>
    </xf>
    <xf numFmtId="0" fontId="7" fillId="0" borderId="0" xfId="0" applyFont="1" applyAlignment="1">
      <alignment horizontal="center"/>
    </xf>
    <xf numFmtId="2" fontId="0" fillId="0" borderId="0" xfId="0" applyNumberFormat="1" applyAlignment="1">
      <alignment horizontal="center"/>
    </xf>
    <xf numFmtId="0" fontId="0" fillId="0" borderId="0" xfId="0" applyAlignment="1">
      <alignment horizontal="justify" vertical="justify"/>
    </xf>
    <xf numFmtId="0" fontId="4" fillId="0" borderId="0" xfId="0" applyFont="1"/>
    <xf numFmtId="0" fontId="7" fillId="2" borderId="11" xfId="0" applyFont="1" applyFill="1" applyBorder="1" applyAlignment="1">
      <alignment horizontal="center"/>
    </xf>
    <xf numFmtId="0" fontId="12" fillId="0" borderId="0" xfId="0" applyFont="1" applyAlignment="1">
      <alignment horizontal="center"/>
    </xf>
    <xf numFmtId="0" fontId="0" fillId="2" borderId="11" xfId="0" applyFill="1" applyBorder="1" applyProtection="1">
      <protection locked="0"/>
    </xf>
    <xf numFmtId="0" fontId="8" fillId="2" borderId="13" xfId="0" applyFont="1" applyFill="1" applyBorder="1" applyAlignment="1" applyProtection="1">
      <alignment horizontal="center"/>
      <protection locked="0"/>
    </xf>
    <xf numFmtId="0" fontId="9" fillId="2" borderId="0" xfId="0" applyFont="1" applyFill="1"/>
    <xf numFmtId="0" fontId="1" fillId="0" borderId="0" xfId="0" applyFont="1"/>
    <xf numFmtId="0" fontId="13" fillId="0" borderId="0" xfId="0" applyFont="1"/>
    <xf numFmtId="0" fontId="0" fillId="2" borderId="1" xfId="0" applyFill="1" applyBorder="1" applyAlignment="1">
      <alignment horizontal="center"/>
    </xf>
    <xf numFmtId="0" fontId="0" fillId="3" borderId="13"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xf numFmtId="0" fontId="0" fillId="2" borderId="7" xfId="0" applyFill="1" applyBorder="1" applyAlignment="1">
      <alignment wrapText="1"/>
    </xf>
    <xf numFmtId="0" fontId="10" fillId="0" borderId="0" xfId="0" applyFont="1"/>
    <xf numFmtId="0" fontId="0" fillId="2" borderId="8" xfId="0" applyFill="1" applyBorder="1" applyAlignment="1">
      <alignment horizontal="center"/>
    </xf>
    <xf numFmtId="0" fontId="0" fillId="2" borderId="14" xfId="0" applyFill="1" applyBorder="1"/>
    <xf numFmtId="0" fontId="0" fillId="2" borderId="13" xfId="0" applyFill="1" applyBorder="1"/>
    <xf numFmtId="0" fontId="0" fillId="2" borderId="12" xfId="0" applyFill="1" applyBorder="1"/>
    <xf numFmtId="0" fontId="0" fillId="2" borderId="10" xfId="0" applyFill="1" applyBorder="1"/>
    <xf numFmtId="0" fontId="1" fillId="2" borderId="6" xfId="0" applyFont="1" applyFill="1" applyBorder="1"/>
    <xf numFmtId="0" fontId="0" fillId="6" borderId="13"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7" borderId="8" xfId="0" applyFill="1" applyBorder="1" applyAlignment="1">
      <alignment horizontal="center"/>
    </xf>
    <xf numFmtId="0" fontId="0" fillId="0" borderId="8" xfId="0" applyBorder="1" applyAlignment="1">
      <alignment horizontal="right"/>
    </xf>
    <xf numFmtId="0" fontId="0" fillId="0" borderId="0" xfId="0" applyAlignment="1">
      <alignment horizontal="justify" vertical="top"/>
    </xf>
    <xf numFmtId="0" fontId="11" fillId="0" borderId="0" xfId="0" applyFont="1" applyProtection="1">
      <protection locked="0"/>
    </xf>
    <xf numFmtId="0" fontId="8" fillId="0" borderId="0" xfId="0" applyFont="1"/>
    <xf numFmtId="2" fontId="0" fillId="0" borderId="0" xfId="0" applyNumberFormat="1"/>
    <xf numFmtId="0" fontId="0" fillId="2" borderId="9" xfId="0" applyFill="1" applyBorder="1" applyAlignment="1">
      <alignment horizontal="left"/>
    </xf>
    <xf numFmtId="0" fontId="0" fillId="2" borderId="11" xfId="0" applyFill="1" applyBorder="1" applyAlignment="1">
      <alignment horizontal="left"/>
    </xf>
    <xf numFmtId="0" fontId="1" fillId="2" borderId="8" xfId="0" applyFont="1" applyFill="1" applyBorder="1" applyAlignment="1">
      <alignment horizontal="left"/>
    </xf>
    <xf numFmtId="0" fontId="0" fillId="0" borderId="0" xfId="0" applyAlignment="1">
      <alignment horizontal="center" wrapText="1"/>
    </xf>
    <xf numFmtId="2" fontId="0" fillId="2" borderId="7" xfId="0" applyNumberFormat="1" applyFill="1" applyBorder="1"/>
    <xf numFmtId="0" fontId="4" fillId="2" borderId="8" xfId="0" applyFont="1" applyFill="1" applyBorder="1" applyAlignment="1">
      <alignment horizontal="left"/>
    </xf>
    <xf numFmtId="0" fontId="4" fillId="2" borderId="13" xfId="0" applyFont="1" applyFill="1" applyBorder="1"/>
    <xf numFmtId="0" fontId="0" fillId="2" borderId="6" xfId="0" applyFill="1" applyBorder="1" applyAlignment="1">
      <alignment horizontal="left"/>
    </xf>
    <xf numFmtId="0" fontId="0" fillId="6" borderId="1" xfId="0" applyFill="1" applyBorder="1"/>
    <xf numFmtId="0" fontId="0" fillId="6" borderId="15" xfId="0" applyFill="1" applyBorder="1"/>
    <xf numFmtId="0" fontId="0" fillId="6" borderId="3" xfId="0" applyFill="1" applyBorder="1"/>
    <xf numFmtId="0" fontId="0" fillId="6" borderId="10" xfId="0" applyFill="1" applyBorder="1"/>
    <xf numFmtId="0" fontId="0" fillId="6" borderId="4" xfId="0" applyFill="1" applyBorder="1"/>
    <xf numFmtId="0" fontId="0" fillId="6" borderId="12" xfId="0" applyFill="1" applyBorder="1"/>
    <xf numFmtId="0" fontId="0" fillId="1" borderId="13" xfId="0" applyFill="1" applyBorder="1" applyAlignment="1">
      <alignment horizontal="right"/>
    </xf>
    <xf numFmtId="0" fontId="0" fillId="1" borderId="11" xfId="0" applyFill="1" applyBorder="1" applyAlignment="1">
      <alignment horizontal="right"/>
    </xf>
    <xf numFmtId="0" fontId="0" fillId="2" borderId="13"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1" fillId="2" borderId="2"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8" borderId="6" xfId="0" applyFill="1" applyBorder="1"/>
    <xf numFmtId="0" fontId="0" fillId="8" borderId="7" xfId="0" applyFill="1" applyBorder="1"/>
    <xf numFmtId="0" fontId="0" fillId="8" borderId="14" xfId="0" applyFill="1" applyBorder="1"/>
    <xf numFmtId="0" fontId="0" fillId="9" borderId="8" xfId="0" applyFill="1" applyBorder="1"/>
    <xf numFmtId="0" fontId="1" fillId="7" borderId="2" xfId="0" applyFont="1" applyFill="1" applyBorder="1" applyAlignment="1">
      <alignment horizontal="left"/>
    </xf>
    <xf numFmtId="0" fontId="0" fillId="7" borderId="2" xfId="0" applyFill="1" applyBorder="1" applyAlignment="1">
      <alignment horizontal="left"/>
    </xf>
    <xf numFmtId="2" fontId="0" fillId="7" borderId="2" xfId="0" applyNumberFormat="1" applyFill="1" applyBorder="1" applyAlignment="1">
      <alignment horizontal="center"/>
    </xf>
    <xf numFmtId="2" fontId="0" fillId="7" borderId="15" xfId="0" applyNumberFormat="1" applyFill="1" applyBorder="1" applyAlignment="1">
      <alignment horizontal="center"/>
    </xf>
    <xf numFmtId="2" fontId="0" fillId="7" borderId="0" xfId="0" applyNumberFormat="1" applyFill="1" applyAlignment="1">
      <alignment horizontal="left"/>
    </xf>
    <xf numFmtId="2" fontId="0" fillId="7" borderId="0" xfId="0" applyNumberFormat="1" applyFill="1" applyAlignment="1">
      <alignment horizontal="center"/>
    </xf>
    <xf numFmtId="2" fontId="0" fillId="7" borderId="10" xfId="0" applyNumberFormat="1" applyFill="1" applyBorder="1" applyAlignment="1">
      <alignment horizontal="center"/>
    </xf>
    <xf numFmtId="0" fontId="1" fillId="7" borderId="0" xfId="0" applyFont="1" applyFill="1" applyAlignment="1">
      <alignment horizontal="left"/>
    </xf>
    <xf numFmtId="0" fontId="4" fillId="0" borderId="0" xfId="0" applyFont="1" applyAlignment="1" applyProtection="1">
      <alignment horizontal="left"/>
      <protection locked="0"/>
    </xf>
    <xf numFmtId="0" fontId="1" fillId="7" borderId="13" xfId="0" applyFont="1" applyFill="1" applyBorder="1" applyAlignment="1">
      <alignment horizontal="left"/>
    </xf>
    <xf numFmtId="0" fontId="1" fillId="7" borderId="9" xfId="0" applyFont="1" applyFill="1" applyBorder="1" applyAlignment="1">
      <alignment horizontal="left"/>
    </xf>
    <xf numFmtId="2" fontId="10" fillId="7" borderId="12" xfId="0" applyNumberFormat="1" applyFont="1" applyFill="1" applyBorder="1" applyAlignment="1">
      <alignment horizontal="center"/>
    </xf>
    <xf numFmtId="164" fontId="0" fillId="0" borderId="0" xfId="0" applyNumberFormat="1"/>
    <xf numFmtId="0" fontId="4" fillId="7" borderId="11" xfId="0" applyFont="1" applyFill="1" applyBorder="1" applyAlignment="1">
      <alignment horizontal="left"/>
    </xf>
    <xf numFmtId="2" fontId="4" fillId="7" borderId="5" xfId="0" applyNumberFormat="1" applyFont="1" applyFill="1" applyBorder="1" applyAlignment="1">
      <alignment horizontal="left"/>
    </xf>
    <xf numFmtId="2" fontId="4" fillId="7" borderId="5" xfId="0" applyNumberFormat="1" applyFont="1" applyFill="1" applyBorder="1" applyAlignment="1">
      <alignment horizontal="center"/>
    </xf>
    <xf numFmtId="0" fontId="4" fillId="7" borderId="8" xfId="0" applyFont="1" applyFill="1" applyBorder="1" applyAlignment="1">
      <alignment horizontal="left"/>
    </xf>
    <xf numFmtId="0" fontId="4" fillId="7" borderId="7" xfId="0" applyFont="1" applyFill="1" applyBorder="1" applyAlignment="1">
      <alignment horizontal="left"/>
    </xf>
    <xf numFmtId="2" fontId="4" fillId="7" borderId="7" xfId="0" applyNumberFormat="1" applyFont="1" applyFill="1" applyBorder="1" applyAlignment="1">
      <alignment horizontal="left"/>
    </xf>
    <xf numFmtId="2" fontId="4" fillId="7" borderId="14" xfId="0" applyNumberFormat="1" applyFont="1" applyFill="1" applyBorder="1" applyAlignment="1">
      <alignment horizontal="left"/>
    </xf>
    <xf numFmtId="0" fontId="0" fillId="0" borderId="8" xfId="0" applyBorder="1"/>
    <xf numFmtId="0" fontId="1" fillId="8" borderId="6" xfId="0" applyFont="1" applyFill="1" applyBorder="1"/>
    <xf numFmtId="0" fontId="1" fillId="8" borderId="14" xfId="0" applyFont="1" applyFill="1" applyBorder="1"/>
    <xf numFmtId="165" fontId="0" fillId="2" borderId="8" xfId="0" applyNumberFormat="1" applyFill="1" applyBorder="1" applyAlignment="1">
      <alignment horizontal="center"/>
    </xf>
    <xf numFmtId="164" fontId="0" fillId="2" borderId="6" xfId="0" applyNumberFormat="1" applyFill="1" applyBorder="1"/>
    <xf numFmtId="165" fontId="0" fillId="2" borderId="14" xfId="0" applyNumberFormat="1" applyFill="1" applyBorder="1"/>
    <xf numFmtId="167" fontId="0" fillId="2" borderId="6" xfId="0" applyNumberFormat="1" applyFill="1" applyBorder="1"/>
    <xf numFmtId="167" fontId="0" fillId="2" borderId="14" xfId="0" applyNumberFormat="1" applyFill="1" applyBorder="1"/>
    <xf numFmtId="164" fontId="0" fillId="2" borderId="14" xfId="0" applyNumberFormat="1" applyFill="1" applyBorder="1"/>
    <xf numFmtId="2" fontId="0" fillId="0" borderId="8" xfId="0" applyNumberFormat="1" applyBorder="1"/>
    <xf numFmtId="0" fontId="0" fillId="2" borderId="5" xfId="0" applyFill="1" applyBorder="1" applyProtection="1">
      <protection locked="0"/>
    </xf>
    <xf numFmtId="0" fontId="7" fillId="2" borderId="4" xfId="0" applyFont="1" applyFill="1" applyBorder="1" applyAlignment="1">
      <alignment horizontal="center"/>
    </xf>
    <xf numFmtId="0" fontId="0" fillId="3" borderId="11" xfId="0" applyFill="1" applyBorder="1" applyAlignment="1">
      <alignment horizontal="center"/>
    </xf>
    <xf numFmtId="0" fontId="0" fillId="1" borderId="13" xfId="0" applyFill="1" applyBorder="1" applyAlignment="1">
      <alignment horizontal="center"/>
    </xf>
    <xf numFmtId="0" fontId="0" fillId="1" borderId="11" xfId="0" applyFill="1" applyBorder="1" applyAlignment="1">
      <alignment horizontal="center"/>
    </xf>
    <xf numFmtId="0" fontId="0" fillId="6" borderId="8" xfId="0" applyFill="1" applyBorder="1"/>
    <xf numFmtId="0" fontId="4" fillId="0" borderId="0" xfId="0" applyFont="1" applyAlignment="1">
      <alignment horizontal="center"/>
    </xf>
    <xf numFmtId="0" fontId="0" fillId="0" borderId="0" xfId="0" applyAlignment="1">
      <alignment wrapText="1"/>
    </xf>
    <xf numFmtId="0" fontId="0" fillId="8" borderId="8" xfId="0" applyFill="1" applyBorder="1"/>
    <xf numFmtId="0" fontId="0" fillId="2" borderId="15" xfId="0" applyFill="1" applyBorder="1"/>
    <xf numFmtId="0" fontId="14" fillId="2" borderId="6" xfId="0" applyFont="1" applyFill="1" applyBorder="1" applyAlignment="1">
      <alignment horizontal="center"/>
    </xf>
    <xf numFmtId="0" fontId="14" fillId="2" borderId="7" xfId="0" applyFont="1" applyFill="1" applyBorder="1" applyAlignment="1">
      <alignment horizontal="center"/>
    </xf>
    <xf numFmtId="0" fontId="0" fillId="10" borderId="8" xfId="0" applyFill="1" applyBorder="1"/>
    <xf numFmtId="0" fontId="11" fillId="0" borderId="0" xfId="0" applyFont="1"/>
    <xf numFmtId="0" fontId="4" fillId="2" borderId="6" xfId="0" applyFont="1" applyFill="1" applyBorder="1" applyAlignment="1">
      <alignment horizontal="left"/>
    </xf>
    <xf numFmtId="0" fontId="0" fillId="13" borderId="8" xfId="0" applyFill="1" applyBorder="1"/>
    <xf numFmtId="0" fontId="0" fillId="13" borderId="8" xfId="0" applyFill="1" applyBorder="1" applyAlignment="1">
      <alignment wrapText="1"/>
    </xf>
    <xf numFmtId="0" fontId="1" fillId="0" borderId="0" xfId="0" applyFont="1" applyAlignment="1">
      <alignment horizontal="center"/>
    </xf>
    <xf numFmtId="0" fontId="0" fillId="1" borderId="9" xfId="0" applyFill="1" applyBorder="1" applyAlignment="1">
      <alignment horizontal="right"/>
    </xf>
    <xf numFmtId="0" fontId="3" fillId="14" borderId="0" xfId="0" applyFont="1" applyFill="1" applyAlignment="1">
      <alignment horizontal="left" vertical="center"/>
    </xf>
    <xf numFmtId="0" fontId="0" fillId="14" borderId="0" xfId="0" applyFill="1" applyAlignment="1">
      <alignment horizontal="left" vertical="center"/>
    </xf>
    <xf numFmtId="0" fontId="0" fillId="14" borderId="0" xfId="0" applyFill="1"/>
    <xf numFmtId="0" fontId="3" fillId="14" borderId="0" xfId="0" applyFont="1" applyFill="1"/>
    <xf numFmtId="0" fontId="9" fillId="14" borderId="3" xfId="0" applyFont="1" applyFill="1" applyBorder="1"/>
    <xf numFmtId="0" fontId="4" fillId="2" borderId="1" xfId="0" applyFont="1" applyFill="1" applyBorder="1"/>
    <xf numFmtId="0" fontId="4" fillId="2" borderId="2" xfId="0" applyFont="1" applyFill="1" applyBorder="1"/>
    <xf numFmtId="0" fontId="1" fillId="3" borderId="13" xfId="0" applyFont="1" applyFill="1" applyBorder="1" applyAlignment="1">
      <alignment wrapText="1"/>
    </xf>
    <xf numFmtId="0" fontId="1" fillId="15" borderId="8" xfId="0" applyFont="1" applyFill="1" applyBorder="1" applyAlignment="1">
      <alignment horizontal="left"/>
    </xf>
    <xf numFmtId="2" fontId="0" fillId="15" borderId="7" xfId="0" applyNumberFormat="1" applyFill="1" applyBorder="1" applyAlignment="1">
      <alignment horizontal="left"/>
    </xf>
    <xf numFmtId="2" fontId="0" fillId="15" borderId="7" xfId="0" applyNumberFormat="1" applyFill="1" applyBorder="1" applyAlignment="1">
      <alignment horizontal="center"/>
    </xf>
    <xf numFmtId="2" fontId="0" fillId="15" borderId="14" xfId="0" applyNumberFormat="1" applyFill="1" applyBorder="1" applyAlignment="1">
      <alignment horizontal="center"/>
    </xf>
    <xf numFmtId="2" fontId="4" fillId="7" borderId="7" xfId="0" applyNumberFormat="1" applyFont="1" applyFill="1" applyBorder="1" applyAlignment="1">
      <alignment horizontal="center"/>
    </xf>
    <xf numFmtId="2" fontId="10" fillId="7" borderId="14" xfId="0" applyNumberFormat="1" applyFont="1" applyFill="1" applyBorder="1" applyAlignment="1">
      <alignment horizontal="center"/>
    </xf>
    <xf numFmtId="0" fontId="1" fillId="7" borderId="11" xfId="0" applyFont="1" applyFill="1" applyBorder="1" applyAlignment="1">
      <alignment horizontal="left"/>
    </xf>
    <xf numFmtId="0" fontId="1" fillId="7" borderId="5" xfId="0" applyFont="1" applyFill="1" applyBorder="1" applyAlignment="1">
      <alignment horizontal="left"/>
    </xf>
    <xf numFmtId="2" fontId="0" fillId="7" borderId="5" xfId="0" applyNumberFormat="1" applyFill="1" applyBorder="1" applyAlignment="1">
      <alignment horizontal="left"/>
    </xf>
    <xf numFmtId="2" fontId="0" fillId="7" borderId="5" xfId="0" applyNumberFormat="1" applyFill="1" applyBorder="1" applyAlignment="1">
      <alignment horizontal="center"/>
    </xf>
    <xf numFmtId="2" fontId="0" fillId="7" borderId="12" xfId="0" applyNumberFormat="1" applyFill="1" applyBorder="1" applyAlignment="1">
      <alignment horizontal="center"/>
    </xf>
    <xf numFmtId="0" fontId="1" fillId="7" borderId="8" xfId="0" applyFont="1" applyFill="1" applyBorder="1" applyAlignment="1">
      <alignment horizontal="left"/>
    </xf>
    <xf numFmtId="0" fontId="1" fillId="7" borderId="7" xfId="0" applyFont="1" applyFill="1" applyBorder="1" applyAlignment="1">
      <alignment horizontal="left"/>
    </xf>
    <xf numFmtId="2" fontId="0" fillId="7" borderId="7" xfId="0" applyNumberFormat="1" applyFill="1" applyBorder="1" applyAlignment="1">
      <alignment horizontal="left"/>
    </xf>
    <xf numFmtId="2" fontId="0" fillId="7" borderId="14" xfId="0" applyNumberFormat="1" applyFill="1" applyBorder="1" applyAlignment="1">
      <alignment horizontal="center"/>
    </xf>
    <xf numFmtId="0" fontId="1" fillId="0" borderId="0" xfId="0" quotePrefix="1" applyFont="1"/>
    <xf numFmtId="0" fontId="1" fillId="2" borderId="6" xfId="0" applyFont="1" applyFill="1" applyBorder="1" applyAlignment="1">
      <alignment horizontal="center"/>
    </xf>
    <xf numFmtId="0" fontId="0" fillId="16" borderId="16" xfId="0" applyFill="1" applyBorder="1"/>
    <xf numFmtId="0" fontId="17" fillId="2" borderId="8" xfId="0" applyFont="1" applyFill="1" applyBorder="1" applyAlignment="1">
      <alignment horizontal="center"/>
    </xf>
    <xf numFmtId="0" fontId="17" fillId="2" borderId="6" xfId="0" applyFont="1" applyFill="1" applyBorder="1" applyAlignment="1">
      <alignment horizontal="center"/>
    </xf>
    <xf numFmtId="0" fontId="0" fillId="17" borderId="11" xfId="0" applyFill="1" applyBorder="1"/>
    <xf numFmtId="0" fontId="0" fillId="0" borderId="0" xfId="0" quotePrefix="1"/>
    <xf numFmtId="0" fontId="0" fillId="0" borderId="11" xfId="0" applyBorder="1"/>
    <xf numFmtId="0" fontId="0" fillId="3" borderId="13" xfId="0" applyFill="1" applyBorder="1" applyAlignment="1">
      <alignment horizontal="right"/>
    </xf>
    <xf numFmtId="0" fontId="0" fillId="3" borderId="11" xfId="0" applyFill="1" applyBorder="1" applyAlignment="1">
      <alignment horizontal="right"/>
    </xf>
    <xf numFmtId="0" fontId="0" fillId="18" borderId="0" xfId="0" applyFill="1"/>
    <xf numFmtId="0" fontId="0" fillId="2" borderId="8" xfId="0" applyFill="1" applyBorder="1" applyAlignment="1">
      <alignment horizontal="left"/>
    </xf>
    <xf numFmtId="0" fontId="0" fillId="7" borderId="8" xfId="0" applyFill="1" applyBorder="1"/>
    <xf numFmtId="0" fontId="0" fillId="10" borderId="8" xfId="0" applyFill="1" applyBorder="1"/>
    <xf numFmtId="0" fontId="0" fillId="10" borderId="8" xfId="0" applyFill="1" applyBorder="1" applyAlignment="1">
      <alignment wrapText="1"/>
    </xf>
    <xf numFmtId="0" fontId="11" fillId="4" borderId="8" xfId="0" applyFont="1" applyFill="1" applyBorder="1" applyAlignment="1">
      <alignment horizontal="center"/>
    </xf>
    <xf numFmtId="0" fontId="11" fillId="0" borderId="8" xfId="0" applyFont="1" applyBorder="1" applyAlignment="1">
      <alignment horizontal="center"/>
    </xf>
    <xf numFmtId="0" fontId="11" fillId="10" borderId="8" xfId="0" applyFont="1" applyFill="1" applyBorder="1" applyAlignment="1">
      <alignment horizontal="center"/>
    </xf>
    <xf numFmtId="0" fontId="1" fillId="7" borderId="8" xfId="0" applyFont="1" applyFill="1" applyBorder="1" applyAlignment="1">
      <alignment horizontal="left"/>
    </xf>
    <xf numFmtId="0" fontId="1" fillId="10" borderId="8" xfId="0" applyFont="1" applyFill="1" applyBorder="1" applyAlignment="1">
      <alignment horizontal="left"/>
    </xf>
    <xf numFmtId="0" fontId="1" fillId="10" borderId="8" xfId="0" applyFont="1" applyFill="1" applyBorder="1" applyAlignment="1">
      <alignment wrapText="1"/>
    </xf>
    <xf numFmtId="0" fontId="1" fillId="7" borderId="8" xfId="0" applyFont="1" applyFill="1" applyBorder="1" applyAlignment="1">
      <alignment wrapText="1"/>
    </xf>
    <xf numFmtId="0" fontId="0" fillId="10" borderId="6" xfId="0" applyFill="1" applyBorder="1" applyAlignment="1">
      <alignment wrapText="1"/>
    </xf>
    <xf numFmtId="0" fontId="0" fillId="7" borderId="14" xfId="0" applyFill="1" applyBorder="1" applyAlignment="1">
      <alignment wrapText="1"/>
    </xf>
    <xf numFmtId="0" fontId="1" fillId="4" borderId="8" xfId="0" applyFont="1" applyFill="1" applyBorder="1" applyAlignment="1">
      <alignment wrapText="1"/>
    </xf>
    <xf numFmtId="0" fontId="0" fillId="7" borderId="8" xfId="0" applyFill="1" applyBorder="1" applyAlignment="1">
      <alignment wrapText="1"/>
    </xf>
    <xf numFmtId="0" fontId="1" fillId="7" borderId="11" xfId="0" applyFont="1" applyFill="1" applyBorder="1" applyAlignment="1">
      <alignment horizontal="left"/>
    </xf>
    <xf numFmtId="0" fontId="1" fillId="4" borderId="6" xfId="0" quotePrefix="1" applyFont="1" applyFill="1" applyBorder="1" applyAlignment="1">
      <alignment wrapText="1"/>
    </xf>
    <xf numFmtId="0" fontId="0" fillId="10" borderId="14" xfId="0" applyFill="1" applyBorder="1" applyAlignment="1">
      <alignment wrapText="1"/>
    </xf>
    <xf numFmtId="0" fontId="0" fillId="4" borderId="8" xfId="0" applyFill="1" applyBorder="1" applyAlignment="1">
      <alignment wrapText="1"/>
    </xf>
    <xf numFmtId="0" fontId="0" fillId="11" borderId="6" xfId="0" applyFill="1" applyBorder="1" applyAlignment="1">
      <alignment horizontal="left"/>
    </xf>
    <xf numFmtId="0" fontId="0" fillId="11" borderId="14" xfId="0" applyFill="1" applyBorder="1" applyAlignment="1">
      <alignment horizontal="left"/>
    </xf>
    <xf numFmtId="0" fontId="11" fillId="12" borderId="8" xfId="0" applyFont="1" applyFill="1" applyBorder="1" applyAlignment="1">
      <alignment horizontal="center"/>
    </xf>
    <xf numFmtId="0" fontId="1" fillId="4" borderId="8" xfId="0" quotePrefix="1" applyFont="1" applyFill="1" applyBorder="1" applyAlignment="1">
      <alignment wrapText="1"/>
    </xf>
    <xf numFmtId="0" fontId="0" fillId="0" borderId="8" xfId="0" applyBorder="1" applyAlignment="1">
      <alignment wrapText="1"/>
    </xf>
    <xf numFmtId="0" fontId="0" fillId="4" borderId="6" xfId="0" applyFill="1" applyBorder="1" applyAlignment="1">
      <alignment wrapText="1"/>
    </xf>
    <xf numFmtId="0" fontId="0" fillId="0" borderId="14" xfId="0" applyBorder="1" applyAlignment="1">
      <alignment wrapText="1"/>
    </xf>
    <xf numFmtId="0" fontId="0" fillId="2" borderId="6" xfId="0" applyFill="1" applyBorder="1" applyAlignment="1">
      <alignment horizontal="left"/>
    </xf>
    <xf numFmtId="0" fontId="1" fillId="4" borderId="6" xfId="0" applyFont="1" applyFill="1" applyBorder="1" applyAlignment="1">
      <alignment horizontal="left"/>
    </xf>
    <xf numFmtId="0" fontId="1" fillId="4" borderId="14" xfId="0" applyFont="1" applyFill="1" applyBorder="1" applyAlignment="1">
      <alignment horizontal="left"/>
    </xf>
    <xf numFmtId="0" fontId="0" fillId="11" borderId="8" xfId="0" applyFill="1" applyBorder="1" applyAlignment="1">
      <alignment horizontal="left"/>
    </xf>
    <xf numFmtId="0" fontId="0" fillId="2" borderId="2" xfId="0" applyFill="1" applyBorder="1" applyAlignment="1">
      <alignment horizontal="center"/>
    </xf>
    <xf numFmtId="0" fontId="1" fillId="10" borderId="6" xfId="0" applyFont="1" applyFill="1" applyBorder="1" applyAlignment="1">
      <alignment horizontal="left" wrapText="1"/>
    </xf>
    <xf numFmtId="0" fontId="1" fillId="4" borderId="14" xfId="0" applyFont="1" applyFill="1" applyBorder="1" applyAlignment="1">
      <alignment horizontal="left" wrapText="1"/>
    </xf>
    <xf numFmtId="0" fontId="0" fillId="2" borderId="8" xfId="0" applyFill="1" applyBorder="1" applyAlignment="1">
      <alignment wrapText="1"/>
    </xf>
    <xf numFmtId="0" fontId="0" fillId="2" borderId="6" xfId="0" applyFill="1" applyBorder="1" applyAlignment="1">
      <alignment wrapText="1"/>
    </xf>
    <xf numFmtId="0" fontId="0" fillId="2" borderId="14" xfId="0" applyFill="1" applyBorder="1" applyAlignment="1">
      <alignment wrapText="1"/>
    </xf>
    <xf numFmtId="0" fontId="0" fillId="2" borderId="7" xfId="0" applyFill="1" applyBorder="1" applyAlignment="1">
      <alignment horizontal="center" wrapText="1"/>
    </xf>
    <xf numFmtId="0" fontId="0" fillId="2" borderId="7" xfId="0" applyFill="1" applyBorder="1" applyAlignment="1">
      <alignment wrapText="1"/>
    </xf>
    <xf numFmtId="0" fontId="0" fillId="2" borderId="7" xfId="0" applyFill="1" applyBorder="1" applyAlignment="1">
      <alignment horizontal="center"/>
    </xf>
    <xf numFmtId="0" fontId="4" fillId="7" borderId="6" xfId="0" applyFont="1" applyFill="1" applyBorder="1" applyAlignment="1">
      <alignment horizontal="left" wrapText="1"/>
    </xf>
    <xf numFmtId="0" fontId="1" fillId="7" borderId="14" xfId="0" applyFont="1" applyFill="1" applyBorder="1" applyAlignment="1">
      <alignment horizontal="left" wrapText="1"/>
    </xf>
    <xf numFmtId="0" fontId="1" fillId="4" borderId="6" xfId="0" applyFont="1" applyFill="1" applyBorder="1" applyAlignment="1">
      <alignment horizontal="left" wrapText="1"/>
    </xf>
    <xf numFmtId="0" fontId="1" fillId="10" borderId="14" xfId="0" applyFont="1" applyFill="1" applyBorder="1" applyAlignment="1">
      <alignment horizontal="left" wrapText="1"/>
    </xf>
    <xf numFmtId="0" fontId="0" fillId="10" borderId="11" xfId="0" applyFill="1" applyBorder="1" applyAlignment="1">
      <alignment horizontal="left"/>
    </xf>
    <xf numFmtId="0" fontId="0" fillId="7" borderId="11" xfId="0" applyFill="1" applyBorder="1" applyAlignment="1">
      <alignment horizontal="left"/>
    </xf>
    <xf numFmtId="0" fontId="0" fillId="10" borderId="8" xfId="0" applyFill="1" applyBorder="1" applyAlignment="1">
      <alignment horizontal="left"/>
    </xf>
    <xf numFmtId="0" fontId="0" fillId="7" borderId="8" xfId="0" applyFill="1" applyBorder="1" applyAlignment="1">
      <alignment horizontal="left"/>
    </xf>
    <xf numFmtId="0" fontId="1" fillId="4" borderId="13" xfId="0" applyFont="1" applyFill="1" applyBorder="1" applyAlignment="1">
      <alignment horizontal="left" wrapText="1"/>
    </xf>
    <xf numFmtId="0" fontId="0" fillId="2" borderId="4" xfId="0" applyFill="1" applyBorder="1" applyAlignment="1">
      <alignment wrapText="1"/>
    </xf>
    <xf numFmtId="0" fontId="0" fillId="0" borderId="12" xfId="0" applyBorder="1" applyAlignment="1">
      <alignment wrapText="1"/>
    </xf>
    <xf numFmtId="0" fontId="0" fillId="10" borderId="1" xfId="0" applyFill="1" applyBorder="1" applyAlignment="1">
      <alignment horizontal="left" wrapText="1"/>
    </xf>
    <xf numFmtId="0" fontId="0" fillId="7" borderId="15" xfId="0" applyFill="1" applyBorder="1" applyAlignment="1">
      <alignment horizontal="left" wrapText="1"/>
    </xf>
    <xf numFmtId="0" fontId="0" fillId="2" borderId="1" xfId="0" applyFill="1" applyBorder="1" applyAlignment="1">
      <alignment wrapText="1"/>
    </xf>
    <xf numFmtId="0" fontId="0" fillId="0" borderId="15" xfId="0" applyBorder="1" applyAlignment="1">
      <alignment wrapText="1"/>
    </xf>
    <xf numFmtId="0" fontId="0" fillId="0" borderId="0" xfId="0" applyAlignment="1">
      <alignment horizontal="left"/>
    </xf>
    <xf numFmtId="0" fontId="0" fillId="0" borderId="0" xfId="0" applyAlignment="1">
      <alignment horizontal="center"/>
    </xf>
    <xf numFmtId="0" fontId="1" fillId="0" borderId="0" xfId="0" applyFont="1" applyAlignment="1">
      <alignment horizontal="center"/>
    </xf>
    <xf numFmtId="0" fontId="15" fillId="0" borderId="0" xfId="0" applyFont="1" applyAlignment="1">
      <alignment horizontal="justify" vertical="justify" wrapText="1"/>
    </xf>
    <xf numFmtId="0" fontId="16" fillId="0" borderId="0" xfId="0" applyFont="1" applyAlignment="1">
      <alignment horizontal="justify" vertical="justify"/>
    </xf>
    <xf numFmtId="0" fontId="16" fillId="0" borderId="0" xfId="0" applyFont="1"/>
    <xf numFmtId="0" fontId="16" fillId="0" borderId="0" xfId="0" applyFont="1" applyAlignment="1">
      <alignment horizontal="justify" wrapText="1"/>
    </xf>
    <xf numFmtId="0" fontId="0" fillId="0" borderId="0" xfId="0"/>
    <xf numFmtId="0" fontId="0" fillId="2" borderId="7" xfId="0" applyFill="1" applyBorder="1"/>
    <xf numFmtId="0" fontId="8" fillId="2" borderId="1" xfId="0" applyFont="1" applyFill="1" applyBorder="1"/>
    <xf numFmtId="0" fontId="0" fillId="0" borderId="2" xfId="0" applyBorder="1"/>
    <xf numFmtId="0" fontId="0" fillId="0" borderId="15" xfId="0" applyBorder="1"/>
    <xf numFmtId="0" fontId="8" fillId="2" borderId="1" xfId="0" applyFont="1" applyFill="1" applyBorder="1" applyAlignment="1">
      <alignment horizontal="left" wrapText="1"/>
    </xf>
    <xf numFmtId="0" fontId="0" fillId="0" borderId="7" xfId="0" applyBorder="1" applyAlignment="1">
      <alignment wrapText="1"/>
    </xf>
    <xf numFmtId="0" fontId="0" fillId="2" borderId="6" xfId="0" applyFill="1" applyBorder="1" applyAlignment="1">
      <alignment horizontal="center" wrapText="1"/>
    </xf>
    <xf numFmtId="0" fontId="0" fillId="0" borderId="14" xfId="0" applyBorder="1" applyAlignment="1">
      <alignment horizontal="center" wrapText="1"/>
    </xf>
    <xf numFmtId="0" fontId="0" fillId="7" borderId="6" xfId="0" applyFill="1" applyBorder="1" applyAlignment="1">
      <alignment horizontal="center" wrapText="1"/>
    </xf>
    <xf numFmtId="0" fontId="0" fillId="7" borderId="14" xfId="0" applyFill="1" applyBorder="1" applyAlignment="1">
      <alignment horizontal="center" wrapText="1"/>
    </xf>
    <xf numFmtId="0" fontId="0" fillId="2" borderId="1" xfId="0" applyFill="1" applyBorder="1" applyAlignment="1">
      <alignment horizontal="center" wrapText="1"/>
    </xf>
    <xf numFmtId="0" fontId="0" fillId="2" borderId="2" xfId="0" applyFill="1" applyBorder="1" applyAlignment="1">
      <alignment horizontal="center" wrapText="1"/>
    </xf>
    <xf numFmtId="0" fontId="0" fillId="2" borderId="14" xfId="0" applyFill="1" applyBorder="1" applyAlignment="1">
      <alignment horizontal="center" wrapText="1"/>
    </xf>
    <xf numFmtId="0" fontId="0" fillId="3" borderId="6" xfId="0" applyFill="1" applyBorder="1" applyAlignment="1">
      <alignment wrapText="1"/>
    </xf>
    <xf numFmtId="0" fontId="1" fillId="7" borderId="1" xfId="0" applyFont="1" applyFill="1" applyBorder="1" applyAlignment="1">
      <alignment horizontal="center" wrapText="1"/>
    </xf>
    <xf numFmtId="0" fontId="0" fillId="7" borderId="15" xfId="0" applyFill="1" applyBorder="1" applyAlignment="1">
      <alignment horizontal="center" wrapText="1"/>
    </xf>
    <xf numFmtId="11" fontId="0" fillId="3" borderId="6" xfId="0" applyNumberFormat="1" applyFill="1" applyBorder="1" applyAlignment="1">
      <alignment wrapText="1"/>
    </xf>
    <xf numFmtId="0" fontId="0" fillId="3" borderId="1" xfId="0" applyFill="1" applyBorder="1" applyAlignment="1">
      <alignment wrapText="1"/>
    </xf>
    <xf numFmtId="164" fontId="0" fillId="2" borderId="6" xfId="0" applyNumberFormat="1" applyFill="1" applyBorder="1" applyAlignment="1">
      <alignment horizontal="center" wrapText="1"/>
    </xf>
    <xf numFmtId="164" fontId="0" fillId="2" borderId="14" xfId="0" applyNumberFormat="1" applyFill="1" applyBorder="1" applyAlignment="1">
      <alignment horizontal="center" wrapText="1"/>
    </xf>
    <xf numFmtId="0" fontId="4" fillId="2" borderId="6" xfId="0" applyFont="1" applyFill="1" applyBorder="1" applyAlignment="1">
      <alignment horizontal="center"/>
    </xf>
    <xf numFmtId="0" fontId="0" fillId="0" borderId="14" xfId="0" applyBorder="1" applyAlignment="1">
      <alignment horizontal="center"/>
    </xf>
    <xf numFmtId="0" fontId="0" fillId="0" borderId="13" xfId="0" applyBorder="1"/>
    <xf numFmtId="0" fontId="0" fillId="0" borderId="9" xfId="0" applyBorder="1"/>
    <xf numFmtId="0" fontId="18" fillId="0" borderId="0" xfId="0" applyFont="1"/>
    <xf numFmtId="166" fontId="0" fillId="0" borderId="0" xfId="0" applyNumberFormat="1"/>
    <xf numFmtId="0" fontId="19" fillId="0" borderId="0" xfId="0" applyFont="1"/>
    <xf numFmtId="0" fontId="11" fillId="0" borderId="17" xfId="0" applyFont="1" applyBorder="1"/>
    <xf numFmtId="0" fontId="11" fillId="0" borderId="18" xfId="0" applyFont="1" applyBorder="1"/>
    <xf numFmtId="0" fontId="11" fillId="0" borderId="19" xfId="0" applyFont="1" applyBorder="1"/>
    <xf numFmtId="0" fontId="11" fillId="0" borderId="20" xfId="0" applyFont="1" applyBorder="1"/>
    <xf numFmtId="0" fontId="11" fillId="0" borderId="21" xfId="0" applyFont="1" applyBorder="1"/>
    <xf numFmtId="0" fontId="1" fillId="0" borderId="21" xfId="0" applyFont="1" applyBorder="1"/>
    <xf numFmtId="0" fontId="11" fillId="0" borderId="22" xfId="0" applyFont="1" applyBorder="1"/>
    <xf numFmtId="0" fontId="0" fillId="0" borderId="0" xfId="0" quotePrefix="1" applyProtection="1">
      <protection locked="0"/>
    </xf>
    <xf numFmtId="0" fontId="0" fillId="17" borderId="8" xfId="0" applyFill="1" applyBorder="1"/>
    <xf numFmtId="0" fontId="0" fillId="3" borderId="9" xfId="0" applyFill="1" applyBorder="1" applyAlignment="1">
      <alignment horizontal="right"/>
    </xf>
    <xf numFmtId="0" fontId="0" fillId="3" borderId="13" xfId="0" applyNumberFormat="1" applyFill="1" applyBorder="1" applyAlignment="1">
      <alignment horizontal="center"/>
    </xf>
    <xf numFmtId="0" fontId="0" fillId="3" borderId="11" xfId="0" applyNumberFormat="1" applyFill="1" applyBorder="1" applyAlignment="1">
      <alignment horizontal="center"/>
    </xf>
    <xf numFmtId="0" fontId="0" fillId="0" borderId="0" xfId="0" applyBorder="1"/>
    <xf numFmtId="0" fontId="1" fillId="0" borderId="0" xfId="0" applyFont="1" applyBorder="1"/>
    <xf numFmtId="0" fontId="0" fillId="0" borderId="18" xfId="0" applyBorder="1"/>
    <xf numFmtId="0" fontId="0" fillId="0" borderId="19" xfId="0" applyBorder="1"/>
    <xf numFmtId="0" fontId="1" fillId="0" borderId="23" xfId="0" applyFont="1" applyBorder="1"/>
    <xf numFmtId="0" fontId="0" fillId="0" borderId="24" xfId="0" applyBorder="1"/>
    <xf numFmtId="0" fontId="0" fillId="0" borderId="23" xfId="0" applyBorder="1"/>
    <xf numFmtId="0" fontId="0" fillId="0" borderId="20" xfId="0" applyBorder="1"/>
    <xf numFmtId="0" fontId="0" fillId="0" borderId="21" xfId="0" applyBorder="1"/>
    <xf numFmtId="0" fontId="0" fillId="0" borderId="22" xfId="0" applyBorder="1"/>
    <xf numFmtId="0" fontId="1" fillId="0" borderId="17" xfId="0" applyFont="1" applyBorder="1"/>
    <xf numFmtId="0" fontId="1" fillId="0" borderId="19" xfId="0" applyFont="1" applyBorder="1"/>
    <xf numFmtId="0" fontId="11" fillId="19" borderId="25" xfId="0" applyFont="1" applyFill="1" applyBorder="1"/>
    <xf numFmtId="0" fontId="0" fillId="0" borderId="26" xfId="0" applyBorder="1"/>
    <xf numFmtId="0" fontId="11" fillId="19" borderId="27" xfId="0" applyFont="1" applyFill="1" applyBorder="1"/>
    <xf numFmtId="0" fontId="0" fillId="0" borderId="28" xfId="0" applyBorder="1"/>
    <xf numFmtId="0" fontId="0" fillId="0" borderId="29" xfId="0" applyBorder="1"/>
    <xf numFmtId="0" fontId="0" fillId="0" borderId="17" xfId="0" applyBorder="1"/>
    <xf numFmtId="168" fontId="0" fillId="0" borderId="24" xfId="0" applyNumberFormat="1" applyBorder="1"/>
    <xf numFmtId="168" fontId="0" fillId="0" borderId="22" xfId="0" applyNumberFormat="1" applyBorder="1"/>
    <xf numFmtId="0" fontId="0" fillId="0" borderId="0" xfId="0" applyFont="1" applyProtection="1">
      <protection locked="0"/>
    </xf>
    <xf numFmtId="0" fontId="0" fillId="0" borderId="0" xfId="0" quotePrefix="1" applyFont="1" applyFill="1" applyBorder="1"/>
    <xf numFmtId="0" fontId="1" fillId="17" borderId="0" xfId="0" quotePrefix="1" applyFont="1" applyFill="1" applyBorder="1"/>
    <xf numFmtId="0" fontId="11" fillId="0" borderId="0" xfId="0" applyFont="1" applyFill="1" applyBorder="1"/>
    <xf numFmtId="0" fontId="0" fillId="0" borderId="0" xfId="0" applyFill="1" applyBorder="1"/>
    <xf numFmtId="0" fontId="11" fillId="19" borderId="16" xfId="0" applyFont="1" applyFill="1" applyBorder="1"/>
    <xf numFmtId="0" fontId="20" fillId="20" borderId="0" xfId="0" applyFont="1" applyFill="1"/>
    <xf numFmtId="0" fontId="0" fillId="21" borderId="0" xfId="0" applyFill="1"/>
    <xf numFmtId="0" fontId="1" fillId="21" borderId="0" xfId="0" applyFont="1" applyFill="1"/>
  </cellXfs>
  <cellStyles count="1">
    <cellStyle name="Normal" xfId="0" builtinId="0"/>
  </cellStyles>
  <dxfs count="0"/>
  <tableStyles count="0" defaultTableStyle="TableStyleMedium2" defaultPivotStyle="PivotStyleLight16"/>
  <colors>
    <mruColors>
      <color rgb="FFFFFFCC"/>
      <color rgb="FFEBFFEB"/>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0]!Main.Main" textlink="">
      <xdr:nvSpPr>
        <xdr:cNvPr id="28690" name="Text Box 18">
          <a:extLst>
            <a:ext uri="{FF2B5EF4-FFF2-40B4-BE49-F238E27FC236}">
              <a16:creationId xmlns:a16="http://schemas.microsoft.com/office/drawing/2014/main" id="{00000000-0008-0000-0100-000012700000}"/>
            </a:ext>
          </a:extLst>
        </xdr:cNvPr>
        <xdr:cNvSpPr txBox="1">
          <a:spLocks noChangeArrowheads="1"/>
        </xdr:cNvSpPr>
      </xdr:nvSpPr>
      <xdr:spPr bwMode="auto">
        <a:xfrm>
          <a:off x="0" y="0"/>
          <a:ext cx="1219200" cy="0"/>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i-FI" sz="1000" b="0" i="0" u="none" strike="noStrike" baseline="0">
              <a:solidFill>
                <a:srgbClr val="000000"/>
              </a:solidFill>
              <a:latin typeface="Arial"/>
              <a:cs typeface="Arial"/>
            </a:rPr>
            <a:t>Run PFS</a:t>
          </a:r>
        </a:p>
      </xdr:txBody>
    </xdr:sp>
    <xdr:clientData/>
  </xdr:twoCellAnchor>
  <xdr:twoCellAnchor>
    <xdr:from>
      <xdr:col>11</xdr:col>
      <xdr:colOff>0</xdr:colOff>
      <xdr:row>6</xdr:row>
      <xdr:rowOff>0</xdr:rowOff>
    </xdr:from>
    <xdr:to>
      <xdr:col>13</xdr:col>
      <xdr:colOff>0</xdr:colOff>
      <xdr:row>7</xdr:row>
      <xdr:rowOff>0</xdr:rowOff>
    </xdr:to>
    <xdr:sp macro="[0]!Run_Main" textlink="">
      <xdr:nvSpPr>
        <xdr:cNvPr id="28896" name="Rectangle 224">
          <a:extLst>
            <a:ext uri="{FF2B5EF4-FFF2-40B4-BE49-F238E27FC236}">
              <a16:creationId xmlns:a16="http://schemas.microsoft.com/office/drawing/2014/main" id="{00000000-0008-0000-0100-0000E0700000}"/>
            </a:ext>
          </a:extLst>
        </xdr:cNvPr>
        <xdr:cNvSpPr>
          <a:spLocks noChangeArrowheads="1"/>
        </xdr:cNvSpPr>
      </xdr:nvSpPr>
      <xdr:spPr bwMode="auto">
        <a:xfrm>
          <a:off x="6705600" y="10477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Run</a:t>
          </a:r>
        </a:p>
      </xdr:txBody>
    </xdr:sp>
    <xdr:clientData/>
  </xdr:twoCellAnchor>
  <xdr:twoCellAnchor>
    <xdr:from>
      <xdr:col>11</xdr:col>
      <xdr:colOff>0</xdr:colOff>
      <xdr:row>10</xdr:row>
      <xdr:rowOff>0</xdr:rowOff>
    </xdr:from>
    <xdr:to>
      <xdr:col>13</xdr:col>
      <xdr:colOff>0</xdr:colOff>
      <xdr:row>11</xdr:row>
      <xdr:rowOff>0</xdr:rowOff>
    </xdr:to>
    <xdr:sp macro="[0]!Run_Main" textlink="">
      <xdr:nvSpPr>
        <xdr:cNvPr id="28898" name="Rectangle 226">
          <a:extLst>
            <a:ext uri="{FF2B5EF4-FFF2-40B4-BE49-F238E27FC236}">
              <a16:creationId xmlns:a16="http://schemas.microsoft.com/office/drawing/2014/main" id="{00000000-0008-0000-0100-0000E2700000}"/>
            </a:ext>
          </a:extLst>
        </xdr:cNvPr>
        <xdr:cNvSpPr>
          <a:spLocks noChangeArrowheads="1"/>
        </xdr:cNvSpPr>
      </xdr:nvSpPr>
      <xdr:spPr bwMode="auto">
        <a:xfrm>
          <a:off x="6705600" y="16954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Input_Filter" textlink="">
      <xdr:nvSpPr>
        <xdr:cNvPr id="46105" name="Rectangle 25">
          <a:extLst>
            <a:ext uri="{FF2B5EF4-FFF2-40B4-BE49-F238E27FC236}">
              <a16:creationId xmlns:a16="http://schemas.microsoft.com/office/drawing/2014/main" id="{00000000-0008-0000-0A00-000019B40000}"/>
            </a:ext>
          </a:extLst>
        </xdr:cNvPr>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Input_Filter" textlink="">
      <xdr:nvSpPr>
        <xdr:cNvPr id="46106" name="Rectangle 26">
          <a:extLst>
            <a:ext uri="{FF2B5EF4-FFF2-40B4-BE49-F238E27FC236}">
              <a16:creationId xmlns:a16="http://schemas.microsoft.com/office/drawing/2014/main" id="{00000000-0008-0000-0A00-00001AB40000}"/>
            </a:ext>
          </a:extLst>
        </xdr:cNvPr>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Input_Histograms" textlink="">
      <xdr:nvSpPr>
        <xdr:cNvPr id="49158" name="Rectangle 6">
          <a:extLst>
            <a:ext uri="{FF2B5EF4-FFF2-40B4-BE49-F238E27FC236}">
              <a16:creationId xmlns:a16="http://schemas.microsoft.com/office/drawing/2014/main" id="{00000000-0008-0000-0B00-000006C00000}"/>
            </a:ext>
          </a:extLst>
        </xdr:cNvPr>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Output_Filter" textlink="">
      <xdr:nvSpPr>
        <xdr:cNvPr id="45067" name="Rectangle 11">
          <a:extLst>
            <a:ext uri="{FF2B5EF4-FFF2-40B4-BE49-F238E27FC236}">
              <a16:creationId xmlns:a16="http://schemas.microsoft.com/office/drawing/2014/main" id="{00000000-0008-0000-0C00-00000BB00000}"/>
            </a:ext>
          </a:extLst>
        </xdr:cNvPr>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Output_Filter" textlink="">
      <xdr:nvSpPr>
        <xdr:cNvPr id="45068" name="Rectangle 12">
          <a:extLst>
            <a:ext uri="{FF2B5EF4-FFF2-40B4-BE49-F238E27FC236}">
              <a16:creationId xmlns:a16="http://schemas.microsoft.com/office/drawing/2014/main" id="{00000000-0008-0000-0C00-00000CB00000}"/>
            </a:ext>
          </a:extLst>
        </xdr:cNvPr>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Output_Histograms" textlink="">
      <xdr:nvSpPr>
        <xdr:cNvPr id="50179" name="Rectangle 3">
          <a:extLst>
            <a:ext uri="{FF2B5EF4-FFF2-40B4-BE49-F238E27FC236}">
              <a16:creationId xmlns:a16="http://schemas.microsoft.com/office/drawing/2014/main" id="{00000000-0008-0000-0D00-000003C40000}"/>
            </a:ext>
          </a:extLst>
        </xdr:cNvPr>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3</xdr:row>
      <xdr:rowOff>0</xdr:rowOff>
    </xdr:from>
    <xdr:to>
      <xdr:col>9</xdr:col>
      <xdr:colOff>0</xdr:colOff>
      <xdr:row>4</xdr:row>
      <xdr:rowOff>0</xdr:rowOff>
    </xdr:to>
    <xdr:sp macro="[0]!Calculate_Correlations" textlink="">
      <xdr:nvSpPr>
        <xdr:cNvPr id="11273" name="Rectangle 9">
          <a:extLst>
            <a:ext uri="{FF2B5EF4-FFF2-40B4-BE49-F238E27FC236}">
              <a16:creationId xmlns:a16="http://schemas.microsoft.com/office/drawing/2014/main" id="{00000000-0008-0000-0F00-0000092C0000}"/>
            </a:ext>
          </a:extLst>
        </xdr:cNvPr>
        <xdr:cNvSpPr>
          <a:spLocks noChangeArrowheads="1"/>
        </xdr:cNvSpPr>
      </xdr:nvSpPr>
      <xdr:spPr bwMode="auto">
        <a:xfrm>
          <a:off x="4400550" y="56197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32</xdr:col>
      <xdr:colOff>316339</xdr:colOff>
      <xdr:row>8</xdr:row>
      <xdr:rowOff>61065</xdr:rowOff>
    </xdr:from>
    <xdr:to>
      <xdr:col>43</xdr:col>
      <xdr:colOff>380796</xdr:colOff>
      <xdr:row>48</xdr:row>
      <xdr:rowOff>74707</xdr:rowOff>
    </xdr:to>
    <xdr:pic>
      <xdr:nvPicPr>
        <xdr:cNvPr id="2" name="Picture 1">
          <a:extLst>
            <a:ext uri="{FF2B5EF4-FFF2-40B4-BE49-F238E27FC236}">
              <a16:creationId xmlns:a16="http://schemas.microsoft.com/office/drawing/2014/main" id="{08BB2211-D828-C25F-CE0F-38F53DAF4172}"/>
            </a:ext>
          </a:extLst>
        </xdr:cNvPr>
        <xdr:cNvPicPr>
          <a:picLocks noChangeAspect="1"/>
        </xdr:cNvPicPr>
      </xdr:nvPicPr>
      <xdr:blipFill rotWithShape="1">
        <a:blip xmlns:r="http://schemas.openxmlformats.org/officeDocument/2006/relationships" r:embed="rId1"/>
        <a:srcRect l="44796" t="21040" r="12842" b="5381"/>
        <a:stretch>
          <a:fillRect/>
        </a:stretch>
      </xdr:blipFill>
      <xdr:spPr>
        <a:xfrm>
          <a:off x="20920221" y="1458065"/>
          <a:ext cx="6802928" cy="655040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5</xdr:row>
      <xdr:rowOff>0</xdr:rowOff>
    </xdr:from>
    <xdr:to>
      <xdr:col>11</xdr:col>
      <xdr:colOff>0</xdr:colOff>
      <xdr:row>6</xdr:row>
      <xdr:rowOff>0</xdr:rowOff>
    </xdr:to>
    <xdr:sp macro="[0]!Timing_Monte_Carlo" textlink="">
      <xdr:nvSpPr>
        <xdr:cNvPr id="58371" name="Rectangle 3">
          <a:extLst>
            <a:ext uri="{FF2B5EF4-FFF2-40B4-BE49-F238E27FC236}">
              <a16:creationId xmlns:a16="http://schemas.microsoft.com/office/drawing/2014/main" id="{00000000-0008-0000-2B00-000003E40000}"/>
            </a:ext>
          </a:extLst>
        </xdr:cNvPr>
        <xdr:cNvSpPr>
          <a:spLocks noChangeArrowheads="1"/>
        </xdr:cNvSpPr>
      </xdr:nvSpPr>
      <xdr:spPr bwMode="auto">
        <a:xfrm>
          <a:off x="5486400" y="88582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Time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0</xdr:colOff>
      <xdr:row>3</xdr:row>
      <xdr:rowOff>0</xdr:rowOff>
    </xdr:from>
    <xdr:to>
      <xdr:col>11</xdr:col>
      <xdr:colOff>0</xdr:colOff>
      <xdr:row>4</xdr:row>
      <xdr:rowOff>0</xdr:rowOff>
    </xdr:to>
    <xdr:sp macro="[0]!Generate_NMC_User_Input_Sample" textlink="">
      <xdr:nvSpPr>
        <xdr:cNvPr id="2" name="Rectangle 224">
          <a:extLst>
            <a:ext uri="{FF2B5EF4-FFF2-40B4-BE49-F238E27FC236}">
              <a16:creationId xmlns:a16="http://schemas.microsoft.com/office/drawing/2014/main" id="{00000000-0008-0000-2C00-000002000000}"/>
            </a:ext>
          </a:extLst>
        </xdr:cNvPr>
        <xdr:cNvSpPr>
          <a:spLocks noChangeArrowheads="1"/>
        </xdr:cNvSpPr>
      </xdr:nvSpPr>
      <xdr:spPr bwMode="auto">
        <a:xfrm>
          <a:off x="5486400" y="56197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Generate</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ample_25" growShrinkType="overwriteClear" connectionId="83" xr16:uid="{00000000-0016-0000-0E00-00000C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ample_20" growShrinkType="overwriteClear" connectionId="741" xr16:uid="{00000000-0016-0000-0E00-00000D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h:\temp\example_1.tso" growShrinkType="overwriteClear" connectionId="311" xr16:uid="{00000000-0016-0000-0E00-000006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h:\temp\example_5.tso" growShrinkType="overwriteClear" connectionId="759" xr16:uid="{00000000-0016-0000-0E00-000014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ample_12" growShrinkType="overwriteClear" connectionId="382" xr16:uid="{00000000-0016-0000-0E00-000008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ample_8" growShrinkType="overwriteClear" connectionId="293" xr16:uid="{00000000-0016-0000-0E00-00000A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ample_17" growShrinkType="overwriteClear" connectionId="458" xr16:uid="{00000000-0016-0000-0E00-000011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ample_13" growShrinkType="overwriteClear" connectionId="507" xr16:uid="{00000000-0016-0000-0E00-000012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ample_14" growShrinkType="overwriteClear" connectionId="621" xr16:uid="{00000000-0016-0000-0E00-000013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ample_19" growShrinkType="overwriteClear" connectionId="750" xr16:uid="{00000000-0016-0000-0E00-000002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ample_10" growShrinkType="overwriteClear" connectionId="516" xr16:uid="{00000000-0016-0000-0E00-000010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ample_1" growShrinkType="overwriteClear" connectionId="320" xr16:uid="{00000000-0016-0000-0E00-000004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ample_23" growShrinkType="overwriteClear" connectionId="777" xr16:uid="{00000000-0016-0000-0E00-000017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ample_9" growShrinkType="overwriteClear" connectionId="391" xr16:uid="{00000000-0016-0000-0E00-00000E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ample_4" growShrinkType="overwriteClear" connectionId="543" xr16:uid="{00000000-0016-0000-0E00-000007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ample_2" growShrinkType="overwriteClear" connectionId="409" xr16:uid="{00000000-0016-0000-0E00-000015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ample_3" growShrinkType="overwriteClear" connectionId="534" xr16:uid="{00000000-0016-0000-0E00-000016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ample_11" growShrinkType="overwriteClear" connectionId="284" xr16:uid="{00000000-0016-0000-0E00-000018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ample_16" growShrinkType="overwriteClear" connectionId="345" xr16:uid="{00000000-0016-0000-0E00-00001A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h:\temp\example_4.tso" growShrinkType="overwriteClear" connectionId="630" xr16:uid="{00000000-0016-0000-0E00-000009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ample_24" growShrinkType="overwriteClear" connectionId="266" xr16:uid="{00000000-0016-0000-0E00-00001C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ample_22" growShrinkType="overwriteClear" connectionId="695" xr16:uid="{00000000-0016-0000-0E00-00000F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ample_5" growShrinkType="overwriteClear" connectionId="768" xr16:uid="{00000000-0016-0000-0E00-000000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ample_21" growShrinkType="overwriteClear" connectionId="732" xr16:uid="{00000000-0016-0000-0E00-000005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h:\temp\example_2.tso" growShrinkType="overwriteClear" connectionId="400" xr16:uid="{00000000-0016-0000-0E00-00000B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ample_18" growShrinkType="overwriteClear" connectionId="584" xr16:uid="{00000000-0016-0000-0E00-000003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h:\temp\example_3.tso" growShrinkType="overwriteClear" connectionId="525" xr16:uid="{00000000-0016-0000-0E00-00001B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ample_15" growShrinkType="overwriteClear" connectionId="275" xr16:uid="{00000000-0016-0000-0E00-000001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ample_7" growShrinkType="overwriteClear" connectionId="302" xr16:uid="{00000000-0016-0000-0E00-000019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uplaMC1" connectionId="1569" xr16:uid="{00000000-0016-0000-1100-00001D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h:\temp\example_A52_ctrl.csv" growShrinkType="overwriteClear" connectionId="1399" xr16:uid="{00000000-0016-0000-1200-000038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ample_A41_ctrl_1" growShrinkType="overwriteClear" connectionId="1362" xr16:uid="{00000000-0016-0000-1200-000021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ample_A86_ctrl_1" growShrinkType="overwriteClear" connectionId="1521" xr16:uid="{00000000-0016-0000-1200-0000E3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ample_A4_ctrl_4" growShrinkType="overwriteClear" connectionId="1356" xr16:uid="{00000000-0016-0000-1200-00004B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ample_A78_ctrl" growShrinkType="overwriteClear" connectionId="1490" xr16:uid="{00000000-0016-0000-1200-000016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ample_A2_ctrl" growShrinkType="overwriteClear" connectionId="1280" xr16:uid="{00000000-0016-0000-1200-0000E6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ample_A20_ctrl_1" growShrinkType="overwriteClear" connectionId="1287" xr16:uid="{00000000-0016-0000-1200-00005E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h:\temp\example_A40_ctrl.csv" growShrinkType="overwriteClear" connectionId="1357" xr16:uid="{00000000-0016-0000-1200-00009A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h:\temp\example_A7_ctrl.csv" growShrinkType="overwriteClear" connectionId="1459" xr16:uid="{00000000-0016-0000-1200-0000B0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ample_A96_ctrl_1" growShrinkType="overwriteClear" connectionId="1557" xr16:uid="{00000000-0016-0000-1200-000020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ample_A28_ctrl_1" growShrinkType="overwriteClear" connectionId="1311" xr16:uid="{00000000-0016-0000-1200-00001F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h:\temp\example_A6_ctrl.csv" growShrinkType="overwriteClear" connectionId="1423" xr16:uid="{00000000-0016-0000-1200-000084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ample_A81_ctrl" growShrinkType="overwriteClear" connectionId="1505" xr16:uid="{00000000-0016-0000-1200-000087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ample_A89_ctrl_1" growShrinkType="overwriteClear" connectionId="1530" xr16:uid="{00000000-0016-0000-1200-000023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ample_A35_ctrl_1" growShrinkType="overwriteClear" connectionId="1338" xr16:uid="{00000000-0016-0000-1200-000045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7" xr16:uid="{00000000-0016-0000-1200-000069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h:\temp\example_A72_ctrl.csv" growShrinkType="overwriteClear" connectionId="1471" xr16:uid="{00000000-0016-0000-1200-0000D7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h:\temp\example_A2_ctrl.csv" growShrinkType="overwriteClear" connectionId="1279" xr16:uid="{00000000-0016-0000-1200-000055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ample_A100_ctrl_1" growShrinkType="overwriteClear" connectionId="1251" xr16:uid="{00000000-0016-0000-1200-000044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ample_A1_ctrl_4" growShrinkType="overwriteClear" connectionId="1239" xr16:uid="{00000000-0016-0000-1200-00009B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ample_A3_ctrl_1" growShrinkType="overwriteClear" connectionId="1317" xr16:uid="{00000000-0016-0000-1200-0000B2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ample_A98_ctrl" growShrinkType="overwriteClear" connectionId="1562" xr16:uid="{00000000-0016-0000-1200-000065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ample_A71_ctrl_1" growShrinkType="overwriteClear" connectionId="1470" xr16:uid="{00000000-0016-0000-1200-00002E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h:\temp\example_A22_ctrl.csv" growShrinkType="overwriteClear" connectionId="1291" xr16:uid="{00000000-0016-0000-1200-000053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ample_A55_ctrl" growShrinkType="overwriteClear" connectionId="1409" xr16:uid="{00000000-0016-0000-1200-000010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ample_A97_ctrl" growShrinkType="overwriteClear" connectionId="1559" xr16:uid="{00000000-0016-0000-1200-0000A0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ample_A80_ctrl" growShrinkType="overwriteClear" connectionId="1502" xr16:uid="{00000000-0016-0000-1200-00003701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ample_A76_ctrl_1" growShrinkType="overwriteClear" connectionId="1485" xr16:uid="{00000000-0016-0000-1200-00003C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ample_A24_ctrl_1" growShrinkType="overwriteClear" connectionId="1299" xr16:uid="{00000000-0016-0000-1200-0000AB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ample_A92_ctrl" growShrinkType="overwriteClear" connectionId="1544" xr16:uid="{00000000-0016-0000-1200-000048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ample_A6_ctrl_2" growShrinkType="overwriteClear" connectionId="1426" xr16:uid="{00000000-0016-0000-1200-000099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h:\temp\example_A95_ctrl.csv" growShrinkType="overwriteClear" connectionId="1552" xr16:uid="{00000000-0016-0000-1200-00002B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ample_A59_ctrl" growShrinkType="overwriteClear" connectionId="1421" xr16:uid="{00000000-0016-0000-1200-00004D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ample_A27_ctrl_1" growShrinkType="overwriteClear" connectionId="1308" xr16:uid="{00000000-0016-0000-1200-00000E01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ample_A22_ctrl_1" growShrinkType="overwriteClear" connectionId="1293" xr16:uid="{00000000-0016-0000-1200-0000EE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ample_A82_ctrl" growShrinkType="overwriteClear" connectionId="1508" xr16:uid="{00000000-0016-0000-1200-0000A8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ample_A17_ctrl" growShrinkType="overwriteClear" connectionId="1271" xr16:uid="{00000000-0016-0000-1200-0000F4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ample_A9_ctrl_4" growShrinkType="overwriteClear" connectionId="1536" xr16:uid="{00000000-0016-0000-1200-0000F2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ample_A1_ctrl_2" growShrinkType="overwriteClear" connectionId="1237" xr16:uid="{00000000-0016-0000-1200-0000C7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16" xr16:uid="{00000000-0016-0000-1200-00006C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ample_A93_ctrl" growShrinkType="overwriteClear" connectionId="1547" xr16:uid="{00000000-0016-0000-1200-00005401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ample_A60_ctrl_1" growShrinkType="overwriteClear" connectionId="1431" xr16:uid="{00000000-0016-0000-1200-000059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ample_A1_ctrl_3" growShrinkType="overwriteClear" connectionId="1238" xr16:uid="{00000000-0016-0000-1200-0000F8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ample_A52_ctrl_1" growShrinkType="overwriteClear" connectionId="1401" xr16:uid="{00000000-0016-0000-1200-000060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ample_A87_ctrl_1" growShrinkType="overwriteClear" connectionId="1524" xr16:uid="{00000000-0016-0000-1200-00002B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ample_A5_ctrl_3" growShrinkType="overwriteClear" connectionId="1391" xr16:uid="{00000000-0016-0000-1200-000046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h:\temp\example_A100_ctrl.csv" growShrinkType="overwriteClear" connectionId="1249" xr16:uid="{00000000-0016-0000-1200-000034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ample_A6_ctrl" growShrinkType="overwriteClear" connectionId="1424" xr16:uid="{00000000-0016-0000-1200-0000BD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h:\temp\example_A43_ctrl.csv" growShrinkType="overwriteClear" connectionId="1366" xr16:uid="{00000000-0016-0000-1200-0000DA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ample_A70_ctrl" growShrinkType="overwriteClear" connectionId="1466" xr16:uid="{00000000-0016-0000-1200-00004C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h:\temp\example_A15_ctrl.csv" growShrinkType="overwriteClear" connectionId="1264" xr16:uid="{00000000-0016-0000-1200-0000AD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h:\temp\example_A5_ctrl.csv" growShrinkType="overwriteClear" connectionId="1387" xr16:uid="{00000000-0016-0000-1200-0000FF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ample_A90_ctrl_1" growShrinkType="overwriteClear" connectionId="1539" xr16:uid="{00000000-0016-0000-1200-000071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ample_A81_ctrl_1" growShrinkType="overwriteClear" connectionId="1506" xr16:uid="{00000000-0016-0000-1200-000036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ample_A29_ctrl" growShrinkType="overwriteClear" connectionId="1313" xr16:uid="{00000000-0016-0000-1200-0000A7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h:\temp\example_A63_ctrl.csv" growShrinkType="overwriteClear" connectionId="1438" xr16:uid="{00000000-0016-0000-1200-00007A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ample_A66_ctrl" growShrinkType="overwriteClear" connectionId="1448" xr16:uid="{00000000-0016-0000-1200-0000CF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ample_A19_ctrl" growShrinkType="overwriteClear" connectionId="1277" xr16:uid="{00000000-0016-0000-1200-00004401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ample_A43_ctrl_1" growShrinkType="overwriteClear" connectionId="1368" xr16:uid="{00000000-0016-0000-1200-0000F3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ample_A8_ctrl_1" growShrinkType="overwriteClear" connectionId="1497" xr16:uid="{00000000-0016-0000-1200-000080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h:\temp\example_A83_ctrl.csv" growShrinkType="overwriteClear" connectionId="1510" xr16:uid="{00000000-0016-0000-1200-00000B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h:\temp\example_A82_ctrl.csv" growShrinkType="overwriteClear" connectionId="1507" xr16:uid="{00000000-0016-0000-1200-000041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h:\temp\example_A44_ctrl.csv" growShrinkType="overwriteClear" connectionId="1369" xr16:uid="{00000000-0016-0000-1200-0000CA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ample_A43_ctrl" growShrinkType="overwriteClear" connectionId="1367" xr16:uid="{00000000-0016-0000-1200-00001E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h:\temp\example_A56_ctrl.csv" growShrinkType="overwriteClear" connectionId="1411" xr16:uid="{00000000-0016-0000-1200-00005B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ample_A4_ctrl" growShrinkType="overwriteClear" connectionId="1352" xr16:uid="{00000000-0016-0000-1200-0000EF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ample_A85_ctrl_1" growShrinkType="overwriteClear" connectionId="1518" xr16:uid="{00000000-0016-0000-1200-00004E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h:\temp\example_A47_ctrl.csv" growShrinkType="overwriteClear" connectionId="1378" xr16:uid="{00000000-0016-0000-1200-00003E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ample_A66_ctrl_1" growShrinkType="overwriteClear" connectionId="1449" xr16:uid="{00000000-0016-0000-1200-0000F7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ample_A3_ctrl_4" growShrinkType="overwriteClear" connectionId="1320" xr16:uid="{00000000-0016-0000-1200-0000A9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ample_A44_ctrl" growShrinkType="overwriteClear" connectionId="1370" xr16:uid="{00000000-0016-0000-1200-00007E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h:\temp\example_A42_ctrl.csv" growShrinkType="overwriteClear" connectionId="1363" xr16:uid="{00000000-0016-0000-1200-0000FC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ample_A68_ctrl_1" growShrinkType="overwriteClear" connectionId="1455" xr16:uid="{00000000-0016-0000-1200-000065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ample_A34_ctrl_1" growShrinkType="overwriteClear" connectionId="1335" xr16:uid="{00000000-0016-0000-1200-0000E0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ample_A2_ctrl_4" growShrinkType="overwriteClear" connectionId="1284" xr16:uid="{00000000-0016-0000-1200-000092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1" xr16:uid="{00000000-0016-0000-1200-00005C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ample_A31_ctrl" growShrinkType="overwriteClear" connectionId="1325" xr16:uid="{00000000-0016-0000-1200-000067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ample_A16_ctrl_1" growShrinkType="overwriteClear" connectionId="1269" xr16:uid="{00000000-0016-0000-1200-000006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h:\temp\example_A73_ctrl.csv" growShrinkType="overwriteClear" connectionId="1474" xr16:uid="{00000000-0016-0000-1200-000026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ample_A69_ctrl_1" growShrinkType="overwriteClear" connectionId="1458" xr16:uid="{00000000-0016-0000-1200-000097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h:\temp\example_A86_ctrl.csv" growShrinkType="overwriteClear" connectionId="1519" xr16:uid="{00000000-0016-0000-1200-00003B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ample_A63_ctrl" growShrinkType="overwriteClear" connectionId="1439" xr16:uid="{00000000-0016-0000-1200-00005D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ample_A86_ctrl" growShrinkType="overwriteClear" connectionId="1520" xr16:uid="{00000000-0016-0000-1200-0000DE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h:\temp\example_A66_ctrl.csv" growShrinkType="overwriteClear" connectionId="1447" xr16:uid="{00000000-0016-0000-1200-00001A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ample_A48_ctrl" growShrinkType="overwriteClear" connectionId="1382" xr16:uid="{00000000-0016-0000-1200-0000CE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ample_A64_ctrl" growShrinkType="overwriteClear" connectionId="1442" xr16:uid="{00000000-0016-0000-1200-000062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ample_A61_ctrl" growShrinkType="overwriteClear" connectionId="1433" xr16:uid="{00000000-0016-0000-1200-00003D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h:\temp\example_A10_ctrl.csv" growShrinkType="overwriteClear" connectionId="1243" xr16:uid="{00000000-0016-0000-1200-0000F6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ample_A41_ctrl" growShrinkType="overwriteClear" connectionId="1361" xr16:uid="{00000000-0016-0000-1200-00002C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ample_A36_ctrl" growShrinkType="overwriteClear" connectionId="1340" xr16:uid="{00000000-0016-0000-1200-000069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h:\temp\example_A81_ctrl.csv" growShrinkType="overwriteClear" connectionId="1504" xr16:uid="{00000000-0016-0000-1200-0000BE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ample_A15_ctrl_1" growShrinkType="overwriteClear" connectionId="1266" xr16:uid="{00000000-0016-0000-1200-000085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ample_A45_ctrl" growShrinkType="overwriteClear" connectionId="1373" xr16:uid="{00000000-0016-0000-1200-00003101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ample_A32_ctrl" growShrinkType="overwriteClear" connectionId="1328" xr16:uid="{00000000-0016-0000-1200-0000A2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h:\temp\example_A28_ctrl.csv" growShrinkType="overwriteClear" connectionId="1309" xr16:uid="{00000000-0016-0000-1200-00004F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h:\temp\example_A26_ctrl.csv" growShrinkType="overwriteClear" connectionId="1303" xr16:uid="{00000000-0016-0000-1200-0000C5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ample_A44_ctrl_1" growShrinkType="overwriteClear" connectionId="1371" xr16:uid="{00000000-0016-0000-1200-000049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ample_A42_ctrl" growShrinkType="overwriteClear" connectionId="1364" xr16:uid="{00000000-0016-0000-1200-0000B500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ample_A84_ctrl" growShrinkType="overwriteClear" connectionId="1514" xr16:uid="{00000000-0016-0000-1200-0000AA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ample_A14_ctrl" growShrinkType="overwriteClear" connectionId="1262" xr16:uid="{00000000-0016-0000-1200-00004F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ample_A39_ctrl_1" growShrinkType="overwriteClear" connectionId="1350" xr16:uid="{00000000-0016-0000-1200-000039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ample_A12_ctrl" growShrinkType="overwriteClear" connectionId="1256" xr16:uid="{00000000-0016-0000-1200-000029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ample_A8_ctrl_3" growShrinkType="overwriteClear" connectionId="1499" xr16:uid="{00000000-0016-0000-1200-0000E200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h:\temp\example_A29_ctrl.csv" growShrinkType="overwriteClear" connectionId="1312" xr16:uid="{00000000-0016-0000-1200-000061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ample_A7_ctrl_2" growShrinkType="overwriteClear" connectionId="1462" xr16:uid="{00000000-0016-0000-1200-000046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h:\temp\example_A25_ctrl.csv" growShrinkType="overwriteClear" connectionId="1300" xr16:uid="{00000000-0016-0000-1200-00000001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h:\temp\example_A8_ctrl.csv" growShrinkType="overwriteClear" connectionId="1495" xr16:uid="{00000000-0016-0000-1200-000047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ample_A11_ctrl_1" growShrinkType="overwriteClear" connectionId="1254" xr16:uid="{00000000-0016-0000-1200-000052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h:\temp\example_A61_ctrl.csv" growShrinkType="overwriteClear" connectionId="1432" xr16:uid="{00000000-0016-0000-1200-000050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h:\temp\example_A77_ctrl.csv" growShrinkType="overwriteClear" connectionId="1486" xr16:uid="{00000000-0016-0000-1200-000051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ample_A72_ctrl" growShrinkType="overwriteClear" connectionId="1472" xr16:uid="{00000000-0016-0000-1200-00001101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ample_A94_ctrl" growShrinkType="overwriteClear" connectionId="1550" xr16:uid="{00000000-0016-0000-1200-0000CB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h:\temp\example_A76_ctrl.csv" growShrinkType="overwriteClear" connectionId="1483" xr16:uid="{00000000-0016-0000-1200-00007D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ample_A94_ctrl_1" growShrinkType="overwriteClear" connectionId="1551" xr16:uid="{00000000-0016-0000-1200-000048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ample_A38_ctrl_1" growShrinkType="overwriteClear" connectionId="1347" xr16:uid="{00000000-0016-0000-1200-0000C9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h:\temp\example_A38_ctrl.csv" growShrinkType="overwriteClear" connectionId="1345" xr16:uid="{00000000-0016-0000-1200-0000E5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h:\temp\example_A3_ctrl.csv" growShrinkType="overwriteClear" connectionId="1315" xr16:uid="{00000000-0016-0000-1200-00000301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ample_A52_ctrl" growShrinkType="overwriteClear" connectionId="1400" xr16:uid="{00000000-0016-0000-1200-0000B9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h:\temp\example_A32_ctrl.csv" growShrinkType="overwriteClear" connectionId="1327" xr16:uid="{00000000-0016-0000-1200-00004D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h:\temp\example_A4_ctrl.csv" growShrinkType="overwriteClear" connectionId="1351" xr16:uid="{00000000-0016-0000-1200-000028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ample_A7_ctrl_3" growShrinkType="overwriteClear" connectionId="1463" xr16:uid="{00000000-0016-0000-1200-000078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h:\temp\example_A69_ctrl.csv" growShrinkType="overwriteClear" connectionId="1456" xr16:uid="{00000000-0016-0000-1200-0000E1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ample_A74_ctrl" growShrinkType="overwriteClear" connectionId="1478" xr16:uid="{00000000-0016-0000-1200-0000B700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ample_A51_ctrl_1" growShrinkType="overwriteClear" connectionId="1398" xr16:uid="{00000000-0016-0000-1200-0000B3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h:\temp\example_A85_ctrl.csv" growShrinkType="overwriteClear" connectionId="1516" xr16:uid="{00000000-0016-0000-1200-000070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ample_A7_ctrl_1" growShrinkType="overwriteClear" connectionId="1461" xr16:uid="{00000000-0016-0000-1200-000041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ample_A47_ctrl" growShrinkType="overwriteClear" connectionId="1379" xr16:uid="{00000000-0016-0000-1200-00008D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ample_A35_ctrl" growShrinkType="overwriteClear" connectionId="1337" xr16:uid="{00000000-0016-0000-1200-000054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ample_A88_ctrl_1" growShrinkType="overwriteClear" connectionId="1527" xr16:uid="{00000000-0016-0000-1200-000045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h:\temp\example_A53_ctrl.csv" growShrinkType="overwriteClear" connectionId="1402" xr16:uid="{00000000-0016-0000-1200-00003A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h:\temp\example_A79_ctrl.csv" growShrinkType="overwriteClear" connectionId="1492" xr16:uid="{00000000-0016-0000-1200-0000A6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ample_A10_ctrl_2" growShrinkType="overwriteClear" connectionId="1246" xr16:uid="{00000000-0016-0000-1200-0000FB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ample_A20_ctrl" growShrinkType="overwriteClear" connectionId="1286" xr16:uid="{00000000-0016-0000-1200-00002501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h:\temp\example_A93_ctrl.csv" growShrinkType="overwriteClear" connectionId="1546" xr16:uid="{00000000-0016-0000-1200-00002401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ample_A26_ctrl" growShrinkType="overwriteClear" connectionId="1304" xr16:uid="{00000000-0016-0000-1200-000019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h:\temp\example_A51_ctrl.csv" growShrinkType="overwriteClear" connectionId="1396" xr16:uid="{00000000-0016-0000-1200-0000BB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ample_A88_ctrl" growShrinkType="overwriteClear" connectionId="1526" xr16:uid="{00000000-0016-0000-1200-00005C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ample_A3_ctrl_3" growShrinkType="overwriteClear" connectionId="1319" xr16:uid="{00000000-0016-0000-1200-0000CD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h:\temp\example_A88_ctrl.csv" growShrinkType="overwriteClear" connectionId="1525" xr16:uid="{00000000-0016-0000-1200-000094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ample_A6_ctrl_4" growShrinkType="overwriteClear" connectionId="1428" xr16:uid="{00000000-0016-0000-1200-0000FD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h:\temp\example_A65_ctrl.csv" growShrinkType="overwriteClear" connectionId="1444" xr16:uid="{00000000-0016-0000-1200-00003D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ample_A78_ctrl_1" growShrinkType="overwriteClear" connectionId="1491" xr16:uid="{00000000-0016-0000-1200-000027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ample_A100_ctrl" growShrinkType="overwriteClear" connectionId="1250" xr16:uid="{00000000-0016-0000-1200-0000D0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ample_A83_ctrl_1" growShrinkType="overwriteClear" connectionId="1512" xr16:uid="{00000000-0016-0000-1200-0000EB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h:\temp\example_A19_ctrl.csv" growShrinkType="overwriteClear" connectionId="1276" xr16:uid="{00000000-0016-0000-1200-0000B6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h:\temp\example_A59_ctrl.csv" growShrinkType="overwriteClear" connectionId="1420" xr16:uid="{00000000-0016-0000-1200-00005F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ample_A97_ctrl_1" growShrinkType="overwriteClear" connectionId="1560" xr16:uid="{00000000-0016-0000-1200-00004901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h:\temp\example_A17_ctrl.csv" growShrinkType="overwriteClear" connectionId="1270" xr16:uid="{00000000-0016-0000-1200-000039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ample_A91_ctrl" growShrinkType="overwriteClear" connectionId="1541" xr16:uid="{00000000-0016-0000-1200-000066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ample_A51_ctrl" growShrinkType="overwriteClear" connectionId="1397" xr16:uid="{00000000-0016-0000-1200-0000D9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h:\temp\example_A1_ctrl.csv" growShrinkType="overwriteClear" connectionId="1234" xr16:uid="{00000000-0016-0000-1200-000096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h:\temp\example_A74_ctrl.csv" growShrinkType="overwriteClear" connectionId="1477" xr16:uid="{00000000-0016-0000-1200-00002C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ample_A99_ctrl_1" growShrinkType="overwriteClear" connectionId="1566" xr16:uid="{00000000-0016-0000-1200-00006401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ample_A14_ctrl_1" growShrinkType="overwriteClear" connectionId="1263" xr16:uid="{00000000-0016-0000-1200-00003801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h:\temp\example_A89_ctrl.csv" growShrinkType="overwriteClear" connectionId="1528" xr16:uid="{00000000-0016-0000-1200-00004201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h:\temp\example_A64_ctrl.csv" growShrinkType="overwriteClear" connectionId="1441" xr16:uid="{00000000-0016-0000-1200-000027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h:\temp\example_A46_ctrl.csv" growShrinkType="overwriteClear" connectionId="1375" xr16:uid="{00000000-0016-0000-1200-00001C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ample_A90_ctrl" growShrinkType="overwriteClear" connectionId="1538" xr16:uid="{00000000-0016-0000-1200-00009E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h:\temp\example_A62_ctrl.csv" growShrinkType="overwriteClear" connectionId="1435" xr16:uid="{00000000-0016-0000-1200-00006001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ample_A62_ctrl" growShrinkType="overwriteClear" connectionId="1436" xr16:uid="{00000000-0016-0000-1200-00003501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h:\temp\example_A30_ctrl.csv" growShrinkType="overwriteClear" connectionId="1321" xr16:uid="{00000000-0016-0000-1200-000025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h:\temp\example_A24_ctrl.csv" growShrinkType="overwriteClear" connectionId="1297" xr16:uid="{00000000-0016-0000-1200-0000A5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ample_A18_ctrl" growShrinkType="overwriteClear" connectionId="1274" xr16:uid="{00000000-0016-0000-1200-00005B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h:\temp\example_A70_ctrl.csv" growShrinkType="overwriteClear" connectionId="1465" xr16:uid="{00000000-0016-0000-1200-000058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ample_A1_ctrl_6" growShrinkType="overwriteClear" connectionId="1241" xr16:uid="{00000000-0016-0000-1200-0000E4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ample_A73_ctrl" growShrinkType="overwriteClear" connectionId="1475" xr16:uid="{00000000-0016-0000-1200-00000D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ample_A1_ctrl_7" growShrinkType="overwriteClear" connectionId="1242" xr16:uid="{00000000-0016-0000-1200-00005E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ample_A16_ctrl" growShrinkType="overwriteClear" connectionId="1268" xr16:uid="{00000000-0016-0000-1200-00003C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ample_A6_ctrl_3" growShrinkType="overwriteClear" connectionId="1427" xr16:uid="{00000000-0016-0000-1200-00006B01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h:\temp\example_A54_ctrl.csv" growShrinkType="overwriteClear" connectionId="1405" xr16:uid="{00000000-0016-0000-1200-000002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ample_A1_ctrl_1" growShrinkType="overwriteClear" connectionId="1236" xr16:uid="{00000000-0016-0000-1200-0000B8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ample_A76_ctrl" growShrinkType="overwriteClear" connectionId="1484" xr16:uid="{00000000-0016-0000-1200-00007F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ample_A9_ctrl" growShrinkType="overwriteClear" connectionId="1532" xr16:uid="{00000000-0016-0000-1200-0000F1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h:\temp\example_A78_ctrl.csv" growShrinkType="overwriteClear" connectionId="1489" xr16:uid="{00000000-0016-0000-1200-000031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h:\temp\example_A55_ctrl.csv" growShrinkType="overwriteClear" connectionId="1408" xr16:uid="{00000000-0016-0000-1200-000026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h:\temp\example_A45_ctrl.csv" growShrinkType="overwriteClear" connectionId="1372" xr16:uid="{00000000-0016-0000-1200-00004A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ample_A61_ctrl_1" growShrinkType="overwriteClear" connectionId="1434" xr16:uid="{00000000-0016-0000-1200-0000E8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13" xr16:uid="{00000000-0016-0000-1200-000028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h:\temp\example_A98_ctrl.csv" growShrinkType="overwriteClear" connectionId="1561" xr16:uid="{00000000-0016-0000-1200-000098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ample_A77_ctrl_1" growShrinkType="overwriteClear" connectionId="1488" xr16:uid="{00000000-0016-0000-1200-0000FE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ample_A85_ctrl" growShrinkType="overwriteClear" connectionId="1517" xr16:uid="{00000000-0016-0000-1200-000024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ample_A2_ctrl_1" growShrinkType="overwriteClear" connectionId="1281" xr16:uid="{00000000-0016-0000-1200-000042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h:\temp\example_A87_ctrl.csv" growShrinkType="overwriteClear" connectionId="1522" xr16:uid="{00000000-0016-0000-1200-0000C6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h:\temp\example_A23_ctrl.csv" growShrinkType="overwriteClear" connectionId="1294" xr16:uid="{00000000-0016-0000-1200-000004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ample_A60_ctrl" growShrinkType="overwriteClear" connectionId="1430" xr16:uid="{00000000-0016-0000-1200-0000C4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h:\temp\example_A35_ctrl.csv" growShrinkType="overwriteClear" connectionId="1336" xr16:uid="{00000000-0016-0000-1200-00008B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ample_A13_ctrl" growShrinkType="overwriteClear" connectionId="1259" xr16:uid="{00000000-0016-0000-1200-00006B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ample_A71_ctrl" growShrinkType="overwriteClear" connectionId="1469" xr16:uid="{00000000-0016-0000-1200-00002D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ample_A8_ctrl" growShrinkType="overwriteClear" connectionId="1496" xr16:uid="{00000000-0016-0000-1200-000017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example_A56_ctrl_1" growShrinkType="overwriteClear" connectionId="1413" xr16:uid="{00000000-0016-0000-1200-00008900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example_A5_ctrl_1" growShrinkType="overwriteClear" connectionId="1389" xr16:uid="{00000000-0016-0000-1200-00004B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example_A37_ctrl_1" growShrinkType="overwriteClear" connectionId="1344" xr16:uid="{00000000-0016-0000-1200-000020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example_A11_ctrl" growShrinkType="overwriteClear" connectionId="1253" xr16:uid="{00000000-0016-0000-1200-000090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example_A58_ctrl_1" growShrinkType="overwriteClear" connectionId="1419" xr16:uid="{00000000-0016-0000-1200-0000DB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example_A89_ctrl" growShrinkType="overwriteClear" connectionId="1529" xr16:uid="{00000000-0016-0000-1200-00002A01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example_A91_ctrl_1" growShrinkType="overwriteClear" connectionId="1542" xr16:uid="{00000000-0016-0000-1200-000091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h:\temp\example_A33_ctrl.csv" growShrinkType="overwriteClear" connectionId="1330" xr16:uid="{00000000-0016-0000-1200-000013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example_A42_ctrl_1" growShrinkType="overwriteClear" connectionId="1365" xr16:uid="{00000000-0016-0000-1200-0000DC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example_A29_ctrl_1" growShrinkType="overwriteClear" connectionId="1314" xr16:uid="{00000000-0016-0000-1200-000083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example_A2_ctrl_3" growShrinkType="overwriteClear" connectionId="1283" xr16:uid="{00000000-0016-0000-1200-00006E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example_A64_ctrl_1" growShrinkType="overwriteClear" connectionId="1443" xr16:uid="{00000000-0016-0000-1200-00006A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example_A62_ctrl_1" growShrinkType="overwriteClear" connectionId="1437" xr16:uid="{00000000-0016-0000-1200-000057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example_A38_ctrl" growShrinkType="overwriteClear" connectionId="1346" xr16:uid="{00000000-0016-0000-1200-0000ED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2" xr16:uid="{00000000-0016-0000-1200-000068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example_A56_ctrl" growShrinkType="overwriteClear" connectionId="1412" xr16:uid="{00000000-0016-0000-1200-00006A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h:\temp\example_A37_ctrl.csv" growShrinkType="overwriteClear" connectionId="1342" xr16:uid="{00000000-0016-0000-1200-00002101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example_A53_ctrl" growShrinkType="overwriteClear" connectionId="1403" xr16:uid="{00000000-0016-0000-1200-00009D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example_A49_ctrl_1" growShrinkType="overwriteClear" connectionId="1386" xr16:uid="{00000000-0016-0000-1200-0000D300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h:\temp\example_A99_ctrl.csv" growShrinkType="overwriteClear" connectionId="1564" xr16:uid="{00000000-0016-0000-1200-000022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example_A3_ctrl_2" growShrinkType="overwriteClear" connectionId="1318" xr16:uid="{00000000-0016-0000-1200-000068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example_A72_ctrl_1" growShrinkType="overwriteClear" connectionId="1473" xr16:uid="{00000000-0016-0000-1200-0000E9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example_A55_ctrl_1" growShrinkType="overwriteClear" connectionId="1410" xr16:uid="{00000000-0016-0000-1200-00003E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example_A33_ctrl" growShrinkType="overwriteClear" connectionId="1331" xr16:uid="{00000000-0016-0000-1200-00007B00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h:\temp\example_A39_ctrl.csv" growShrinkType="overwriteClear" connectionId="1348" xr16:uid="{00000000-0016-0000-1200-000047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example_A65_ctrl_1" growShrinkType="overwriteClear" connectionId="1446" xr16:uid="{00000000-0016-0000-1200-00008E00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example_A25_ctrl_1" growShrinkType="overwriteClear" connectionId="1302" xr16:uid="{00000000-0016-0000-1200-0000B100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example_A45_ctrl_1" growShrinkType="overwriteClear" connectionId="1374" xr16:uid="{00000000-0016-0000-1200-0000AF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example_A27_ctrl" growShrinkType="overwriteClear" connectionId="1307" xr16:uid="{00000000-0016-0000-1200-000076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example_A21_ctrl" growShrinkType="overwriteClear" connectionId="1289" xr16:uid="{00000000-0016-0000-1200-00005600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h:\temp\example_A57_ctrl.csv" growShrinkType="overwriteClear" connectionId="1414" xr16:uid="{00000000-0016-0000-1200-00001801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example_A40_ctrl" growShrinkType="overwriteClear" connectionId="1358" xr16:uid="{00000000-0016-0000-1200-00006D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example_A54_ctrl" growShrinkType="overwriteClear" connectionId="1406" xr16:uid="{00000000-0016-0000-1200-0000CC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h:\temp\example_A9_ctrl.csv" growShrinkType="overwriteClear" connectionId="1531" xr16:uid="{00000000-0016-0000-1200-000074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example_A47_ctrl_1" growShrinkType="overwriteClear" connectionId="1380" xr16:uid="{00000000-0016-0000-1200-000036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example_A21_ctrl_1" growShrinkType="overwriteClear" connectionId="1290" xr16:uid="{00000000-0016-0000-1200-0000EA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example_A26_ctrl_1" growShrinkType="overwriteClear" connectionId="1305" xr16:uid="{00000000-0016-0000-1200-000015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example_A37_ctrl" growShrinkType="overwriteClear" connectionId="1343" xr16:uid="{00000000-0016-0000-1200-00007C00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h:\temp\example_A20_ctrl.csv" growShrinkType="overwriteClear" connectionId="1285" xr16:uid="{00000000-0016-0000-1200-000043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h:\temp\example_A97_ctrl.csv" growShrinkType="overwriteClear" connectionId="1558" xr16:uid="{00000000-0016-0000-1200-0000DD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h:\temp\example_A71_ctrl.csv" growShrinkType="overwriteClear" connectionId="1468" xr16:uid="{00000000-0016-0000-1200-000037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example_A23_ctrl_1" growShrinkType="overwriteClear" connectionId="1296" xr16:uid="{00000000-0016-0000-1200-00006C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example_A18_ctrl_1" growShrinkType="overwriteClear" connectionId="1275" xr16:uid="{00000000-0016-0000-1200-00005A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example_A69_ctrl" growShrinkType="overwriteClear" connectionId="1457" xr16:uid="{00000000-0016-0000-1200-0000BA00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example_A19_ctrl_1" growShrinkType="overwriteClear" connectionId="1278" xr16:uid="{00000000-0016-0000-1200-000034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example_A95_ctrl" growShrinkType="overwriteClear" connectionId="1553" xr16:uid="{00000000-0016-0000-1200-0000D8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h:\temp\example_A68_ctrl.csv" growShrinkType="overwriteClear" connectionId="1453" xr16:uid="{00000000-0016-0000-1200-00009F00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h:\temp\example_A14_ctrl.csv" growShrinkType="overwriteClear" connectionId="1261" xr16:uid="{00000000-0016-0000-1200-00004E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example_A50_ctrl_1" growShrinkType="overwriteClear" connectionId="1395" xr16:uid="{00000000-0016-0000-1200-000055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example_A2_ctrl_2" growShrinkType="overwriteClear" connectionId="1282" xr16:uid="{00000000-0016-0000-1200-000062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example_A4_ctrl_3" growShrinkType="overwriteClear" connectionId="1355" xr16:uid="{00000000-0016-0000-1200-0000D600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example_A5_ctrl" growShrinkType="overwriteClear" connectionId="1388" xr16:uid="{00000000-0016-0000-1200-000088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example_A53_ctrl_1" growShrinkType="overwriteClear" connectionId="1404" xr16:uid="{00000000-0016-0000-1200-00005300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example_A9_ctrl_3" growShrinkType="overwriteClear" connectionId="1535" xr16:uid="{00000000-0016-0000-1200-0000D400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example_A5_ctrl_4" growShrinkType="overwriteClear" connectionId="1392" xr16:uid="{00000000-0016-0000-1200-000029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example_A65_ctrl" growShrinkType="overwriteClear" connectionId="1445" xr16:uid="{00000000-0016-0000-1200-0000B4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example_A54_ctrl_1" growShrinkType="overwriteClear" connectionId="1407" xr16:uid="{00000000-0016-0000-1200-000066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example_A34_ctrl" growShrinkType="overwriteClear" connectionId="1334" xr16:uid="{00000000-0016-0000-1200-000032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example_A84_ctrl_1" growShrinkType="overwriteClear" connectionId="1515" xr16:uid="{00000000-0016-0000-1200-0000A3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h:\temp\example_A18_ctrl.csv" growShrinkType="overwriteClear" connectionId="1273" xr16:uid="{00000000-0016-0000-1200-0000A1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h:\temp\example_A12_ctrl.csv" growShrinkType="overwriteClear" connectionId="1255" xr16:uid="{00000000-0016-0000-1200-00005801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h:\temp\example_A90_ctrl.csv" growShrinkType="overwriteClear" connectionId="1537" xr16:uid="{00000000-0016-0000-1200-00001D01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example_A87_ctrl" growShrinkType="overwriteClear" connectionId="1523" xr16:uid="{00000000-0016-0000-1200-000064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example_A9_ctrl_2" growShrinkType="overwriteClear" connectionId="1534" xr16:uid="{00000000-0016-0000-1200-000035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example_A67_ctrl" growShrinkType="overwriteClear" connectionId="1451" xr16:uid="{00000000-0016-0000-1200-000033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h:\temp\example_A84_ctrl.csv" growShrinkType="overwriteClear" connectionId="1513" xr16:uid="{00000000-0016-0000-1200-00000101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h:\temp\example_A16_ctrl.csv" growShrinkType="overwriteClear" connectionId="1267" xr16:uid="{00000000-0016-0000-1200-00003200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example_A39_ctrl" growShrinkType="overwriteClear" connectionId="1349" xr16:uid="{00000000-0016-0000-1200-00005F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h:\temp\example_A91_ctrl.csv" growShrinkType="overwriteClear" connectionId="1540" xr16:uid="{00000000-0016-0000-1200-00000A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example_A67_ctrl_1" growShrinkType="overwriteClear" connectionId="1452" xr16:uid="{00000000-0016-0000-1200-0000D5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example_A74_ctrl_1" growShrinkType="overwriteClear" connectionId="1479" xr16:uid="{00000000-0016-0000-1200-00009C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example_A15_ctrl" growShrinkType="overwriteClear" connectionId="1265" xr16:uid="{00000000-0016-0000-1200-00006700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example_A59_ctrl_1" growShrinkType="overwriteClear" connectionId="1422" xr16:uid="{00000000-0016-0000-1200-00002E00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example_A10_ctrl_3" growShrinkType="overwriteClear" connectionId="1247" xr16:uid="{00000000-0016-0000-1200-0000BC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example_A10_ctrl_1" growShrinkType="overwriteClear" connectionId="1245" xr16:uid="{00000000-0016-0000-1200-0000FA00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example_A10_ctrl" growShrinkType="overwriteClear" connectionId="1244" xr16:uid="{00000000-0016-0000-1200-000082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example_A9_ctrl_1" growShrinkType="overwriteClear" connectionId="1533" xr16:uid="{00000000-0016-0000-1200-00001F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example_A32_ctrl_1" growShrinkType="overwriteClear" connectionId="1329" xr16:uid="{00000000-0016-0000-1200-0000C8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example_A92_ctrl_1" growShrinkType="overwriteClear" connectionId="1545" xr16:uid="{00000000-0016-0000-1200-00001201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example_A30_ctrl" growShrinkType="overwriteClear" connectionId="1322" xr16:uid="{00000000-0016-0000-1200-000040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example_A4_ctrl_2" growShrinkType="overwriteClear" connectionId="1354" xr16:uid="{00000000-0016-0000-1200-0000C3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h:\temp\example_A21_ctrl.csv" growShrinkType="overwriteClear" connectionId="1288" xr16:uid="{00000000-0016-0000-1200-00005701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example_A8_ctrl_2" growShrinkType="overwriteClear" connectionId="1498" xr16:uid="{00000000-0016-0000-1200-0000EC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example_A63_ctrl_1" growShrinkType="overwriteClear" connectionId="1440" xr16:uid="{00000000-0016-0000-1200-0000C1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example_A13_ctrl_1" growShrinkType="overwriteClear" connectionId="1260" xr16:uid="{00000000-0016-0000-1200-000073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example_A24_ctrl" growShrinkType="overwriteClear" connectionId="1298" xr16:uid="{00000000-0016-0000-1200-00003F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h:\temp\example_A13_ctrl.csv" growShrinkType="overwriteClear" connectionId="1258" xr16:uid="{00000000-0016-0000-1200-0000BF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example_A70_ctrl_1" growShrinkType="overwriteClear" connectionId="1467" xr16:uid="{00000000-0016-0000-1200-00006E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example_A23_ctrl" growShrinkType="overwriteClear" connectionId="1295" xr16:uid="{00000000-0016-0000-1200-00005901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example_A99_ctrl" growShrinkType="overwriteClear" connectionId="1565" xr16:uid="{00000000-0016-0000-1200-0000D2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example_A28_ctrl" growShrinkType="overwriteClear" connectionId="1310" xr16:uid="{00000000-0016-0000-1200-000079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example_A10_ctrl_4" growShrinkType="overwriteClear" connectionId="1248" xr16:uid="{00000000-0016-0000-1200-00008C00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example_A49_ctrl" growShrinkType="overwriteClear" connectionId="1385" xr16:uid="{00000000-0016-0000-1200-000014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example_A96_ctrl" growShrinkType="overwriteClear" connectionId="1556" xr16:uid="{00000000-0016-0000-1200-000051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example_A46_ctrl" growShrinkType="overwriteClear" connectionId="1376" xr16:uid="{00000000-0016-0000-1200-0000E7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h:\temp\example_A96_ctrl.csv" growShrinkType="overwriteClear" connectionId="1555" xr16:uid="{00000000-0016-0000-1200-00005001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example_A8_ctrl_4" growShrinkType="overwriteClear" connectionId="1500" xr16:uid="{00000000-0016-0000-1200-00003A01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example_A48_ctrl_1" growShrinkType="overwriteClear" connectionId="1383" xr16:uid="{00000000-0016-0000-1200-00004301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example_A57_ctrl_1" growShrinkType="overwriteClear" connectionId="1416" xr16:uid="{00000000-0016-0000-1200-00001E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example_A98_ctrl_1" growShrinkType="overwriteClear" connectionId="1563" xr16:uid="{00000000-0016-0000-1200-00008A00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h:\temp\example_A94_ctrl.csv" growShrinkType="overwriteClear" connectionId="1549" xr16:uid="{00000000-0016-0000-1200-00004C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h:\temp\example_A92_ctrl.csv" growShrinkType="overwriteClear" connectionId="1543" xr16:uid="{00000000-0016-0000-1200-00004A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example_A68_ctrl" growShrinkType="overwriteClear" connectionId="1454" xr16:uid="{00000000-0016-0000-1200-0000F500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example_A30_ctrl_1" growShrinkType="overwriteClear" connectionId="1323" xr16:uid="{00000000-0016-0000-1200-0000C0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example_A95_ctrl_1" growShrinkType="overwriteClear" connectionId="1554" xr16:uid="{00000000-0016-0000-1200-000052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example_A31_ctrl_1" growShrinkType="overwriteClear" connectionId="1326" xr16:uid="{00000000-0016-0000-1200-00005D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h:\temp\example_A31_ctrl.csv" growShrinkType="overwriteClear" connectionId="1324" xr16:uid="{00000000-0016-0000-1200-0000D1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example_A79_ctrl" growShrinkType="overwriteClear" connectionId="1493" xr16:uid="{00000000-0016-0000-1200-00006300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h:\temp\example_A27_ctrl.csv" growShrinkType="overwriteClear" connectionId="1306" xr16:uid="{00000000-0016-0000-1200-000077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h:\temp\example_A41_ctrl.csv" growShrinkType="overwriteClear" connectionId="1360" xr16:uid="{00000000-0016-0000-1200-0000AE00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example_A36_ctrl_1" growShrinkType="overwriteClear" connectionId="1341" xr16:uid="{00000000-0016-0000-1200-000023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example_A33_ctrl_1" growShrinkType="overwriteClear" connectionId="1332" xr16:uid="{00000000-0016-0000-1200-0000AC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example_A5_ctrl_2" growShrinkType="overwriteClear" connectionId="1390" xr16:uid="{00000000-0016-0000-1200-00002F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example_A77_ctrl" growShrinkType="overwriteClear" connectionId="1487" xr16:uid="{00000000-0016-0000-1200-000009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example_A22_ctrl" growShrinkType="overwriteClear" connectionId="1292" xr16:uid="{00000000-0016-0000-1200-000007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example_A58_ctrl" growShrinkType="overwriteClear" connectionId="1418" xr16:uid="{00000000-0016-0000-1200-0000F000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h:\temp\example_A58_ctrl.csv" growShrinkType="overwriteClear" connectionId="1417" xr16:uid="{00000000-0016-0000-1200-00002D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h:\temp\example_A80_ctrl.csv" growShrinkType="overwriteClear" connectionId="1501" xr16:uid="{00000000-0016-0000-1200-000081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h:\temp\example_A36_ctrl.csv" growShrinkType="overwriteClear" connectionId="1339" xr16:uid="{00000000-0016-0000-1200-000075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example_A1_ctrl" growShrinkType="overwriteClear" connectionId="1235" xr16:uid="{00000000-0016-0000-1200-00003B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example_A75_ctrl" growShrinkType="overwriteClear" connectionId="1481" xr16:uid="{00000000-0016-0000-1200-00006F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example_A83_ctrl" growShrinkType="overwriteClear" connectionId="1511" xr16:uid="{00000000-0016-0000-1200-00006D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example_A50_ctrl" growShrinkType="overwriteClear" connectionId="1394" xr16:uid="{00000000-0016-0000-1200-00005A00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example_A1_ctrl_5" growShrinkType="overwriteClear" connectionId="1240" xr16:uid="{00000000-0016-0000-1200-00000F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example_A57_ctrl" growShrinkType="overwriteClear" connectionId="1415" xr16:uid="{00000000-0016-0000-1200-00002F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h:\temp\example_A11_ctrl.csv" growShrinkType="overwriteClear" connectionId="1252" xr16:uid="{00000000-0016-0000-1200-00001B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h:\temp\example_A67_ctrl.csv" growShrinkType="overwriteClear" connectionId="1450" xr16:uid="{00000000-0016-0000-1200-00006100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example_A75_ctrl_1" growShrinkType="overwriteClear" connectionId="1482" xr16:uid="{00000000-0016-0000-1200-0000C2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example_A82_ctrl_1" growShrinkType="overwriteClear" connectionId="1509" xr16:uid="{00000000-0016-0000-1200-000040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h:\temp\example_A50_ctrl.csv" growShrinkType="overwriteClear" connectionId="1393" xr16:uid="{00000000-0016-0000-1200-000086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example_A25_ctrl" growShrinkType="overwriteClear" connectionId="1301" xr16:uid="{00000000-0016-0000-1200-0000A4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example_A17_ctrl_1" growShrinkType="overwriteClear" connectionId="1272" xr16:uid="{00000000-0016-0000-1200-000005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example_A40_ctrl_1" growShrinkType="overwriteClear" connectionId="1359" xr16:uid="{00000000-0016-0000-1200-000008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example_A4_ctrl_1" growShrinkType="overwriteClear" connectionId="1353" xr16:uid="{00000000-0016-0000-1200-0000F900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h:\temp\example_A34_ctrl.csv" growShrinkType="overwriteClear" connectionId="1333" xr16:uid="{00000000-0016-0000-1200-000095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example_A93_ctrl_1" growShrinkType="overwriteClear" connectionId="1548" xr16:uid="{00000000-0016-0000-1200-000022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example_A7_ctrl_4" growShrinkType="overwriteClear" connectionId="1464" xr16:uid="{00000000-0016-0000-1200-000056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h:\temp\example_A49_ctrl.csv" growShrinkType="overwriteClear" connectionId="1384" xr16:uid="{00000000-0016-0000-1200-000030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example_A80_ctrl_1" growShrinkType="overwriteClear" connectionId="1503" xr16:uid="{00000000-0016-0000-1200-000033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example_A46_ctrl_1" growShrinkType="overwriteClear" connectionId="1377" xr16:uid="{00000000-0016-0000-1200-000030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h:\temp\example_A75_ctrl.csv" growShrinkType="overwriteClear" connectionId="1480" xr16:uid="{00000000-0016-0000-1200-00003F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h:\temp\example_A60_ctrl.csv" growShrinkType="overwriteClear" connectionId="1429" xr16:uid="{00000000-0016-0000-1200-0000DF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example_A3_ctrl" growShrinkType="overwriteClear" connectionId="1316" xr16:uid="{00000000-0016-0000-1200-00006F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example_A79_ctrl_1" growShrinkType="overwriteClear" connectionId="1494" xr16:uid="{00000000-0016-0000-1200-000063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example_A73_ctrl_1" growShrinkType="overwriteClear" connectionId="1476" xr16:uid="{00000000-0016-0000-1200-00000C01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example_A12_ctrl_1" growShrinkType="overwriteClear" connectionId="1257" xr16:uid="{00000000-0016-0000-1200-000093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h:\temp\example_A48_ctrl.csv" growShrinkType="overwriteClear" connectionId="1381" xr16:uid="{00000000-0016-0000-1200-00002A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example_A7_ctrl" growShrinkType="overwriteClear" connectionId="1460" xr16:uid="{00000000-0016-0000-1200-00008F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example_A6_ctrl_1" growShrinkType="overwriteClear" connectionId="1425" xr16:uid="{00000000-0016-0000-1200-000072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210" xr16:uid="{00000000-0016-0000-1400-00007C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85" xr16:uid="{00000000-0016-0000-1400-000073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97" xr16:uid="{00000000-0016-0000-1400-000076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221" xr16:uid="{00000000-0016-0000-1400-000072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8" xr16:uid="{00000000-0016-0000-1400-000078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188" xr16:uid="{00000000-0016-0000-1400-000075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86" xr16:uid="{00000000-0016-0000-1400-00007A01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199" xr16:uid="{00000000-0016-0000-1400-000077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87" xr16:uid="{00000000-0016-0000-1400-00007401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177" xr16:uid="{00000000-0016-0000-1400-00007B01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156" xr16:uid="{00000000-0016-0000-1400-00007901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232" xr16:uid="{00000000-0016-0000-1400-00007101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example_98_hrr" growShrinkType="overwriteClear" connectionId="1219" xr16:uid="{00000000-0016-0000-1500-0000CF01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ABC_1_hrr_7" growShrinkType="overwriteClear" connectionId="32" xr16:uid="{00000000-0016-0000-1500-0000BC02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example_1_hrr_22" growShrinkType="overwriteClear" connectionId="180" xr16:uid="{00000000-0016-0000-1500-00008802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example_41_hrr_2" growShrinkType="overwriteClear" connectionId="628" xr16:uid="{00000000-0016-0000-1500-00006B03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example_6_hrr" growShrinkType="overwriteClear" connectionId="830" xr16:uid="{00000000-0016-0000-1500-00006603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h:\temp\example_93_hrr.csv" growShrinkType="overwriteClear" connectionId="1178" xr16:uid="{00000000-0016-0000-1500-00006002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h:\temp\example_89_hrr.csv" growShrinkType="overwriteClear" connectionId="1120" xr16:uid="{00000000-0016-0000-1500-0000BE01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example_13_hrr" growShrinkType="overwriteClear" connectionId="286" xr16:uid="{00000000-0016-0000-1500-00009E02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38" xr16:uid="{00000000-0016-0000-1500-00002D03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example_94_hrr_2" growShrinkType="overwriteClear" connectionId="1192" xr16:uid="{00000000-0016-0000-1500-00001E03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h:\temp\example_36_hrr.csv" growShrinkType="overwriteClear" connectionId="552" xr16:uid="{00000000-0016-0000-1500-00008002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example_78_hrr_1" growShrinkType="overwriteClear" connectionId="1011" xr16:uid="{00000000-0016-0000-1500-00005902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example_96_hrr_2" growShrinkType="overwriteClear" connectionId="1208" xr16:uid="{00000000-0016-0000-1500-0000AB02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example_83_hrr" growShrinkType="overwriteClear" connectionId="1073" xr16:uid="{00000000-0016-0000-1500-00004E03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example_7_hrr_4" growShrinkType="overwriteClear" connectionId="940" xr16:uid="{00000000-0016-0000-1500-0000B502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example_55_hrr" growShrinkType="overwriteClear" connectionId="770" xr16:uid="{00000000-0016-0000-1500-00008202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h:\temp\example_54_hrr.csv" growShrinkType="overwriteClear" connectionId="760" xr16:uid="{00000000-0016-0000-1500-00006003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example_25_hrr_1" growShrinkType="overwriteClear" connectionId="423" xr16:uid="{00000000-0016-0000-1500-00009602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example_1_hrr_30" growShrinkType="overwriteClear" connectionId="187" xr16:uid="{00000000-0016-0000-1500-00004A03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example_2_hrr_6" growShrinkType="overwriteClear" connectionId="349" xr16:uid="{00000000-0016-0000-1500-0000AD02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ExternalData_23" growShrinkType="overwriteClear" connectionId="354" xr16:uid="{00000000-0016-0000-1500-00004E02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example_21_hrr_2" growShrinkType="overwriteClear" connectionId="389" xr16:uid="{00000000-0016-0000-1500-00008403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ExternalData_26" growShrinkType="overwriteClear" connectionId="704" xr16:uid="{00000000-0016-0000-1500-0000BC03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example_32_hrr_1" growShrinkType="overwriteClear" connectionId="522" xr16:uid="{00000000-0016-0000-1500-0000EB01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example_32_hrr_2" growShrinkType="overwriteClear" connectionId="523" xr16:uid="{00000000-0016-0000-1500-0000F402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example_1_hrr_46" growShrinkType="overwriteClear" connectionId="204" xr16:uid="{00000000-0016-0000-1500-0000AB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example_50_hrr_1" growShrinkType="overwriteClear" connectionId="729" xr16:uid="{00000000-0016-0000-1500-00003303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h:\temp\example_76_hrr.csv" growShrinkType="overwriteClear" connectionId="990" xr16:uid="{00000000-0016-0000-1500-0000F602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h:\temp\example_95_hrr.csv" growShrinkType="overwriteClear" connectionId="1194" xr16:uid="{00000000-0016-0000-1500-00005B03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example_97_hrr" growShrinkType="overwriteClear" connectionId="1211" xr16:uid="{00000000-0016-0000-1500-00009F03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example_67_hrr_1" growShrinkType="overwriteClear" connectionId="897" xr16:uid="{00000000-0016-0000-1500-00000A02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example_99_hrr_1" growShrinkType="overwriteClear" connectionId="1231" xr16:uid="{00000000-0016-0000-1500-00005D02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example_25_hrr_2" growShrinkType="overwriteClear" connectionId="424" xr16:uid="{00000000-0016-0000-1500-00000C03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example_14_hrr_2" growShrinkType="overwriteClear" connectionId="300" xr16:uid="{00000000-0016-0000-1500-00002E03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example_61_hrr_2" growShrinkType="overwriteClear" connectionId="850" xr16:uid="{00000000-0016-0000-1500-0000C402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example_55_hrr_2" growShrinkType="overwriteClear" connectionId="775" xr16:uid="{00000000-0016-0000-1500-00003403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example_38_hrr_1" growShrinkType="overwriteClear" connectionId="573" xr16:uid="{00000000-0016-0000-1500-0000B801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example_57_hrr_1" growShrinkType="overwriteClear" connectionId="791" xr16:uid="{00000000-0016-0000-1500-00009101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example_87_hrr" growShrinkType="overwriteClear" connectionId="1105" xr16:uid="{00000000-0016-0000-1500-00008602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example_82_hrr" growShrinkType="overwriteClear" connectionId="1065" xr16:uid="{00000000-0016-0000-1500-00000D02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ExternalData_49" growShrinkType="overwriteClear" connectionId="916" xr16:uid="{00000000-0016-0000-1500-0000B101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example_1_hrr_33" growShrinkType="overwriteClear" connectionId="191" xr16:uid="{00000000-0016-0000-1500-0000BA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h:\temp\example_12_hrr.csv" growShrinkType="overwriteClear" connectionId="276" xr16:uid="{00000000-0016-0000-1500-00001D03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example_1_hrr_18" growShrinkType="overwriteClear" connectionId="174" xr16:uid="{00000000-0016-0000-1500-0000FC02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example_41_hrr_1" growShrinkType="overwriteClear" connectionId="627" xr16:uid="{00000000-0016-0000-1500-00001702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example_9_hrr_6" growShrinkType="overwriteClear" connectionId="1130" xr16:uid="{00000000-0016-0000-1500-0000B301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h:\temp\example_79_hrr.csv" growShrinkType="overwriteClear" connectionId="1014" xr16:uid="{00000000-0016-0000-1500-0000DC01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example_100_hrr_2" growShrinkType="overwriteClear" connectionId="263" xr16:uid="{00000000-0016-0000-1500-00000F02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ExternalData_45" growShrinkType="overwriteClear" connectionId="459" xr16:uid="{00000000-0016-0000-1500-0000B0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example_81_hrr" growShrinkType="overwriteClear" connectionId="1057" xr16:uid="{00000000-0016-0000-1500-0000E6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ABC_1_hrr_3" growShrinkType="overwriteClear" connectionId="64" xr16:uid="{00000000-0016-0000-1500-0000BE02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example_1_hrr_38" growShrinkType="overwriteClear" connectionId="196" xr16:uid="{00000000-0016-0000-1500-00007B02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h:\temp\example_30_hrr.csv" growShrinkType="overwriteClear" connectionId="499" xr16:uid="{00000000-0016-0000-1500-0000D501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h:\temp\example_27_hrr.csv" growShrinkType="overwriteClear" connectionId="434" xr16:uid="{00000000-0016-0000-1500-0000E702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example_66_hrr_2" growShrinkType="overwriteClear" connectionId="890" xr16:uid="{00000000-0016-0000-1500-0000B901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example_6_hrr_3" growShrinkType="overwriteClear" connectionId="833" xr16:uid="{00000000-0016-0000-1500-00007C03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example_17_hrr_1" growShrinkType="overwriteClear" connectionId="326" xr16:uid="{00000000-0016-0000-1500-0000A403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example_5_hrr_8" growShrinkType="overwriteClear" connectionId="701" xr16:uid="{00000000-0016-0000-1500-0000AD03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example_5_hrr_4" growShrinkType="overwriteClear" connectionId="723" xr16:uid="{00000000-0016-0000-1500-00004502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h:\temp\example_91_hrr.csv" growShrinkType="overwriteClear" connectionId="1162" xr16:uid="{00000000-0016-0000-1500-00007F01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example_14_hrr" growShrinkType="overwriteClear" connectionId="295" xr16:uid="{00000000-0016-0000-1500-00008801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h:\temp\example_83_hrr.csv" growShrinkType="overwriteClear" connectionId="1072" xr16:uid="{00000000-0016-0000-1500-00003A03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example_3_hrr_5" growShrinkType="overwriteClear" connectionId="467" xr16:uid="{00000000-0016-0000-1500-00007303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example_1_hrr_36" growShrinkType="overwriteClear" connectionId="194" xr16:uid="{00000000-0016-0000-1500-0000CA02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ExternalData_47" growShrinkType="overwriteClear" connectionId="696" xr16:uid="{00000000-0016-0000-1500-00009A03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example_81_hrr_1" growShrinkType="overwriteClear" connectionId="1061" xr16:uid="{00000000-0016-0000-1500-0000AA02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ABC_1_hrr_10" growShrinkType="overwriteClear" connectionId="35" xr16:uid="{00000000-0016-0000-1500-00004602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example_64_hrr_2" growShrinkType="overwriteClear" connectionId="874" xr16:uid="{00000000-0016-0000-1500-0000D302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example_41_hrr" growShrinkType="overwriteClear" connectionId="623" xr16:uid="{00000000-0016-0000-1500-00001403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20" xr16:uid="{00000000-0016-0000-1500-00009302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example_26_hrr" growShrinkType="overwriteClear" connectionId="427" xr16:uid="{00000000-0016-0000-1500-00003702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example_8_hrr_1" growShrinkType="overwriteClear" connectionId="1043" xr16:uid="{00000000-0016-0000-1500-0000A202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example_54_hrr" growShrinkType="overwriteClear" connectionId="761" xr16:uid="{00000000-0016-0000-1500-0000A203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h:\temp\example_21_hrr.csv" growShrinkType="overwriteClear" connectionId="383" xr16:uid="{00000000-0016-0000-1500-00006903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example_57_hrr_2" growShrinkType="overwriteClear" connectionId="792" xr16:uid="{00000000-0016-0000-1500-00006D02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example_46_hrr_1" growShrinkType="overwriteClear" connectionId="668" xr16:uid="{00000000-0016-0000-1500-00007002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ExternalData_17" growShrinkType="overwriteClear" connectionId="176" xr16:uid="{00000000-0016-0000-1500-00006203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example_1_hrr_15" growShrinkType="overwriteClear" connectionId="171" xr16:uid="{00000000-0016-0000-1500-000098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example_20_hrr_2" growShrinkType="overwriteClear" connectionId="380" xr16:uid="{00000000-0016-0000-1500-00009B02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example_1_hrr_34" growShrinkType="overwriteClear" connectionId="192" xr16:uid="{00000000-0016-0000-1500-0000C101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example_79_hrr_1" growShrinkType="overwriteClear" connectionId="1019" xr16:uid="{00000000-0016-0000-1500-0000EC02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39" xr16:uid="{00000000-0016-0000-1500-0000A102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h:\temp\example_94_hrr.csv" growShrinkType="overwriteClear" connectionId="1186" xr16:uid="{00000000-0016-0000-1500-0000C702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example_62_hrr_2" growShrinkType="overwriteClear" connectionId="858" xr16:uid="{00000000-0016-0000-1500-0000EF02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example_1_hrr_43" growShrinkType="overwriteClear" connectionId="202" xr16:uid="{00000000-0016-0000-1500-000092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example_71_hrr_2" growShrinkType="overwriteClear" connectionId="956" xr16:uid="{00000000-0016-0000-1500-00005F02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example_37_hrr_1" growShrinkType="overwriteClear" connectionId="565" xr16:uid="{00000000-0016-0000-1500-00005203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ExternalData_18" growShrinkType="overwriteClear" connectionId="352" xr16:uid="{00000000-0016-0000-1500-00009103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example_12_hrr" growShrinkType="overwriteClear" connectionId="277" xr16:uid="{00000000-0016-0000-1500-0000A803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example_6_hrr_4" growShrinkType="overwriteClear" connectionId="834" xr16:uid="{00000000-0016-0000-1500-000096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example_69_hrr_2" growShrinkType="overwriteClear" connectionId="914" xr16:uid="{00000000-0016-0000-1500-00001402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example_65_hrr" growShrinkType="overwriteClear" connectionId="877" xr16:uid="{00000000-0016-0000-1500-0000B503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example_14_hrr_1" growShrinkType="overwriteClear" connectionId="299" xr16:uid="{00000000-0016-0000-1500-00002103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example_42_hrr_1" growShrinkType="overwriteClear" connectionId="636" xr16:uid="{00000000-0016-0000-1500-00008A03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example_18_hrr_2" growShrinkType="overwriteClear" connectionId="335" xr16:uid="{00000000-0016-0000-1500-0000FA02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37" xr16:uid="{00000000-0016-0000-1500-00003402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example_72_hrr_2" growShrinkType="overwriteClear" connectionId="964" xr16:uid="{00000000-0016-0000-1500-00005D03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h:\temp\example_10_hrr.csv" growShrinkType="overwriteClear" connectionId="244" xr16:uid="{00000000-0016-0000-1500-00004403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example_95_hrr" growShrinkType="overwriteClear" connectionId="1195" xr16:uid="{00000000-0016-0000-1500-00009E03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example_51_hrr_1" growShrinkType="overwriteClear" connectionId="738" xr16:uid="{00000000-0016-0000-1500-00001602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example_66_hrr_1" growShrinkType="overwriteClear" connectionId="889" xr16:uid="{00000000-0016-0000-1500-00008303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example_3_hrr_1" growShrinkType="overwriteClear" connectionId="463" xr16:uid="{00000000-0016-0000-1500-00005702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example_6_hrr_8" growShrinkType="overwriteClear" connectionId="814" xr16:uid="{00000000-0016-0000-1500-0000A103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h:\temp\example_74_hrr.csv" growShrinkType="overwriteClear" connectionId="974" xr16:uid="{00000000-0016-0000-1500-00007E03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h:\temp\example_55_hrr.csv" growShrinkType="overwriteClear" connectionId="769" xr16:uid="{00000000-0016-0000-1500-0000E7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example_6_hrr_1" growShrinkType="overwriteClear" connectionId="831" xr16:uid="{00000000-0016-0000-1500-00009703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example_31_hrr_1" growShrinkType="overwriteClear" connectionId="513" xr16:uid="{00000000-0016-0000-1500-00004003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ABC_1_devc" growShrinkType="overwriteClear" connectionId="24" xr16:uid="{00000000-0016-0000-1500-0000BD02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example_2_hrr_1" growShrinkType="overwriteClear" connectionId="370" xr16:uid="{00000000-0016-0000-1500-00006B02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example_1_hrr_42" growShrinkType="overwriteClear" connectionId="201" xr16:uid="{00000000-0016-0000-1500-00007903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h:\temp\example_88_hrr.csv" growShrinkType="overwriteClear" connectionId="1112" xr16:uid="{00000000-0016-0000-1500-00002203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example_9_hrr_4" growShrinkType="overwriteClear" connectionId="1152" xr16:uid="{00000000-0016-0000-1500-0000EF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example_77_hrr_1" growShrinkType="overwriteClear" connectionId="1003" xr16:uid="{00000000-0016-0000-1500-00004402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example_4_hrr_5" growShrinkType="overwriteClear" connectionId="587" xr16:uid="{00000000-0016-0000-1500-00007702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ExternalData_19" growShrinkType="overwriteClear" connectionId="497" xr16:uid="{00000000-0016-0000-1500-00009D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example_74_hrr_1" growShrinkType="overwriteClear" connectionId="979" xr16:uid="{00000000-0016-0000-1500-00003903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example_88_hrr_2" growShrinkType="overwriteClear" connectionId="1118" xr16:uid="{00000000-0016-0000-1500-0000B903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h:\temp\example_68_hrr.csv" growShrinkType="overwriteClear" connectionId="900" xr16:uid="{00000000-0016-0000-1500-0000BA03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example_78_hrr_2" growShrinkType="overwriteClear" connectionId="1012" xr16:uid="{00000000-0016-0000-1500-0000DA02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example_79_hrr_2" growShrinkType="overwriteClear" connectionId="1020" xr16:uid="{00000000-0016-0000-1500-00004503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example_76_hrr_1" growShrinkType="overwriteClear" connectionId="995" xr16:uid="{00000000-0016-0000-1500-00002502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example_44_hrr" growShrinkType="overwriteClear" connectionId="648" xr16:uid="{00000000-0016-0000-1500-00002E02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example_9_hrr_8" growShrinkType="overwriteClear" connectionId="1132" xr16:uid="{00000000-0016-0000-1500-00005903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example_43_hrr_2" growShrinkType="overwriteClear" connectionId="645" xr16:uid="{00000000-0016-0000-1500-0000A501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h:\temp\example_84_hrr.csv" growShrinkType="overwriteClear" connectionId="1080" xr16:uid="{00000000-0016-0000-1500-00000502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ExternalData_20" growShrinkType="overwriteClear" connectionId="591" xr16:uid="{00000000-0016-0000-1500-0000D7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example_40_hrr_1" growShrinkType="overwriteClear" connectionId="618" xr16:uid="{00000000-0016-0000-1500-0000C302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example_13_hrr_1" growShrinkType="overwriteClear" connectionId="290" xr16:uid="{00000000-0016-0000-1500-0000B202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ABC_3_hrr" growShrinkType="overwriteClear" connectionId="74" xr16:uid="{00000000-0016-0000-1500-00003A02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h:\temp\example_42_hrr.csv" growShrinkType="overwriteClear" connectionId="631" xr16:uid="{00000000-0016-0000-1500-0000B303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ABC_3_hrr.csv" growShrinkType="overwriteClear" connectionId="73" xr16:uid="{00000000-0016-0000-1500-0000C501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example_98_hrr_2" growShrinkType="overwriteClear" connectionId="1224" xr16:uid="{00000000-0016-0000-1500-00009E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h:\temp\example_22_hrr.csv" growShrinkType="overwriteClear" connectionId="392" xr16:uid="{00000000-0016-0000-1500-00002702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h:\temp\example_85_hrr.csv" growShrinkType="overwriteClear" connectionId="1088" xr16:uid="{00000000-0016-0000-1500-00003302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ABC_1_hrr.csv" growShrinkType="overwriteClear" connectionId="41" xr16:uid="{00000000-0016-0000-1500-00000003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ExternalData_43" growShrinkType="overwriteClear" connectionId="93" xr16:uid="{00000000-0016-0000-1500-00009802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h:\temp\example_39_hrr.csv" growShrinkType="overwriteClear" connectionId="576" xr16:uid="{00000000-0016-0000-1500-0000F302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example_2_hrr_5" growShrinkType="overwriteClear" connectionId="348" xr16:uid="{00000000-0016-0000-1500-0000F102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h:\temp\example_26_hrr.csv" growShrinkType="overwriteClear" connectionId="426" xr16:uid="{00000000-0016-0000-1500-0000F601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h:\temp\example_43_hrr.csv" growShrinkType="overwriteClear" connectionId="639" xr16:uid="{00000000-0016-0000-1500-0000D201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ABC_1_hrr_1" growShrinkType="overwriteClear" connectionId="55" xr16:uid="{00000000-0016-0000-1500-00006103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example_5_hrr_5" growShrinkType="overwriteClear" connectionId="698" xr16:uid="{00000000-0016-0000-1500-00007902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example_9_hrr_1" growShrinkType="overwriteClear" connectionId="1149" xr16:uid="{00000000-0016-0000-1500-00001E02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example_1_hrr_19" growShrinkType="overwriteClear" connectionId="91" xr16:uid="{00000000-0016-0000-1500-00008302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ExternalData_34" growShrinkType="overwriteClear" connectionId="347" xr16:uid="{00000000-0016-0000-1500-00008C02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h:\temp\example_19_hrr.csv" growShrinkType="overwriteClear" connectionId="337" xr16:uid="{00000000-0016-0000-1500-0000F902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example_42_hrr_2" growShrinkType="overwriteClear" connectionId="637" xr16:uid="{00000000-0016-0000-1500-0000AD01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example_82_hrr_2" growShrinkType="overwriteClear" connectionId="1070" xr16:uid="{00000000-0016-0000-1500-0000A503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example_24_hrr_2" growShrinkType="overwriteClear" connectionId="416" xr16:uid="{00000000-0016-0000-1500-00001D02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example_95_hrr_2" growShrinkType="overwriteClear" connectionId="1200" xr16:uid="{00000000-0016-0000-1500-00004F02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h:\temp\example_3_hrr.csv" growShrinkType="overwriteClear" connectionId="461" xr16:uid="{00000000-0016-0000-1500-00008502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ExternalData_27" growShrinkType="overwriteClear" connectionId="815" xr16:uid="{00000000-0016-0000-1500-00008F01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98" xr16:uid="{00000000-0016-0000-1500-00008003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h:\temp\example_5_hrr.csv" growShrinkType="overwriteClear" connectionId="715" xr16:uid="{00000000-0016-0000-1500-00001C03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example_28_hrr_1" growShrinkType="overwriteClear" connectionId="447" xr16:uid="{00000000-0016-0000-1500-000087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example_1_hrr_12" growShrinkType="overwriteClear" connectionId="168" xr16:uid="{00000000-0016-0000-1500-0000A903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example_60_hrr_2" growShrinkType="overwriteClear" connectionId="842" xr16:uid="{00000000-0016-0000-1500-0000A702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h:\temp\example_100_hrr.csv" growShrinkType="overwriteClear" connectionId="258" xr16:uid="{00000000-0016-0000-1500-0000B002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example_1_hrr_45" growShrinkType="overwriteClear" connectionId="203" xr16:uid="{00000000-0016-0000-1500-0000E302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example_2_hrr_2" growShrinkType="overwriteClear" connectionId="371" xr16:uid="{00000000-0016-0000-1500-00006F03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example_68_hrr" growShrinkType="overwriteClear" connectionId="901" xr16:uid="{00000000-0016-0000-1500-00004203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h:\temp\example_59_hrr.csv" growShrinkType="overwriteClear" connectionId="802" xr16:uid="{00000000-0016-0000-1500-00000D03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example_90_hrr_2" growShrinkType="overwriteClear" connectionId="1160" xr16:uid="{00000000-0016-0000-1500-00007603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example_7_hrr_3" growShrinkType="overwriteClear" connectionId="939" xr16:uid="{00000000-0016-0000-1500-0000F702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example_85_hrr" growShrinkType="overwriteClear" connectionId="1089" xr16:uid="{00000000-0016-0000-1500-00001703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example_10_hrr_3" growShrinkType="overwriteClear" connectionId="255" xr16:uid="{00000000-0016-0000-1500-0000B803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example_9_hrr_2" growShrinkType="overwriteClear" connectionId="1150" xr16:uid="{00000000-0016-0000-1500-00007402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ExternalData_51" growShrinkType="overwriteClear" connectionId="1128" xr16:uid="{00000000-0016-0000-1500-00005302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ExternalData_40" growShrinkType="overwriteClear" connectionId="1023" xr16:uid="{00000000-0016-0000-1500-00003603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example_100_hrr_1" growShrinkType="overwriteClear" connectionId="262" xr16:uid="{00000000-0016-0000-1500-00000302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ExternalData_50" growShrinkType="overwriteClear" connectionId="1022" xr16:uid="{00000000-0016-0000-1500-00007E01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example_1_hrr_50" growShrinkType="overwriteClear" connectionId="208" xr16:uid="{00000000-0016-0000-1500-00005A03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h:\temp\example_51_hrr.csv" growShrinkType="overwriteClear" connectionId="733" xr16:uid="{00000000-0016-0000-1500-00000202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example_8_hrr_6" growShrinkType="overwriteClear" connectionId="1024" xr16:uid="{00000000-0016-0000-1500-00000B02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example_58_hrr" growShrinkType="overwriteClear" connectionId="795" xr16:uid="{00000000-0016-0000-1500-00005803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h:\temp\example_hrr.csv" growShrinkType="overwriteClear" connectionId="1567" xr16:uid="{00000000-0016-0000-1500-0000D1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h:\temp\example_14_hrr.csv" growShrinkType="overwriteClear" connectionId="294" xr16:uid="{00000000-0016-0000-1500-00004C02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example_1_hrr_41" growShrinkType="overwriteClear" connectionId="200" xr16:uid="{00000000-0016-0000-1500-00000A03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example_17_hrr" growShrinkType="overwriteClear" connectionId="322" xr16:uid="{00000000-0016-0000-1500-00009002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example_94_hrr_1" growShrinkType="overwriteClear" connectionId="1191" xr16:uid="{00000000-0016-0000-1500-00009C01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example_63_hrr" growShrinkType="overwriteClear" connectionId="861" xr16:uid="{00000000-0016-0000-1500-00003803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ExternalData_9" growShrinkType="overwriteClear" connectionId="82" xr16:uid="{00000000-0016-0000-1500-00009F02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example_10_hrr" growShrinkType="overwriteClear" connectionId="252" xr16:uid="{00000000-0016-0000-1500-00006803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example_9_hrr_7" growShrinkType="overwriteClear" connectionId="1131" xr16:uid="{00000000-0016-0000-1500-00008B02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example_16_hrr" growShrinkType="overwriteClear" connectionId="313" xr16:uid="{00000000-0016-0000-1500-0000C802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example_4_hrr_2" growShrinkType="overwriteClear" connectionId="610" xr16:uid="{00000000-0016-0000-1500-0000FE02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example_1_hrr_35" growShrinkType="overwriteClear" connectionId="193" xr16:uid="{00000000-0016-0000-1500-00003103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example_84_hrr" growShrinkType="overwriteClear" connectionId="1081" xr16:uid="{00000000-0016-0000-1500-00008402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example_1_hrr_17" growShrinkType="overwriteClear" connectionId="173" xr16:uid="{00000000-0016-0000-1500-0000AF03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example_52_hrr_2" growShrinkType="overwriteClear" connectionId="748" xr16:uid="{00000000-0016-0000-1500-0000C102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ExternalData_48" growShrinkType="overwriteClear" connectionId="810" xr16:uid="{00000000-0016-0000-1500-0000E902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example_1_hrr_32" growShrinkType="overwriteClear" connectionId="190" xr16:uid="{00000000-0016-0000-1500-0000F301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example_7_hrr_8" growShrinkType="overwriteClear" connectionId="920" xr16:uid="{00000000-0016-0000-1500-00009A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example_49_hrr_2" growShrinkType="overwriteClear" connectionId="693" xr16:uid="{00000000-0016-0000-1500-00008401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example_75_hrr_1" growShrinkType="overwriteClear" connectionId="987" xr16:uid="{00000000-0016-0000-1500-0000CE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example_67_hrr_2" growShrinkType="overwriteClear" connectionId="898" xr16:uid="{00000000-0016-0000-1500-0000CC01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ExternalData_35" growShrinkType="overwriteClear" connectionId="460" xr16:uid="{00000000-0016-0000-1500-00003102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example_15_hrr_1" growShrinkType="overwriteClear" connectionId="308" xr16:uid="{00000000-0016-0000-1500-00008803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h:\temp\example_62_hrr.csv" growShrinkType="overwriteClear" connectionId="852" xr16:uid="{00000000-0016-0000-1500-00005C02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ExternalData_24" growShrinkType="overwriteClear" connectionId="498" xr16:uid="{00000000-0016-0000-1500-00001303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example_19_hrr_2" growShrinkType="overwriteClear" connectionId="343" xr16:uid="{00000000-0016-0000-1500-00004B02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example_93_hrr_2" growShrinkType="overwriteClear" connectionId="1184" xr16:uid="{00000000-0016-0000-1500-0000BD01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h:\temp\example_2_hrr.csv" growShrinkType="overwriteClear" connectionId="365" xr16:uid="{00000000-0016-0000-1500-00005402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example_1_hrr_13" growShrinkType="overwriteClear" connectionId="169" xr16:uid="{00000000-0016-0000-1500-00008103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102" xr16:uid="{00000000-0016-0000-1500-0000B003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ExternalData_16" growShrinkType="overwriteClear" connectionId="496" xr16:uid="{00000000-0016-0000-1500-0000AE02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example_1_hrr_23" growShrinkType="overwriteClear" connectionId="181" xr16:uid="{00000000-0016-0000-1500-0000B702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example_36_hrr_1" growShrinkType="overwriteClear" connectionId="557" xr16:uid="{00000000-0016-0000-1500-0000EA02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example_43_hrr" growShrinkType="overwriteClear" connectionId="640" xr16:uid="{00000000-0016-0000-1500-0000A3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example_45_hrr" growShrinkType="overwriteClear" connectionId="656" xr16:uid="{00000000-0016-0000-1500-0000DB02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example_45_hrr_1" growShrinkType="overwriteClear" connectionId="660" xr16:uid="{00000000-0016-0000-1500-00004D02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example_86_hrr_1" growShrinkType="overwriteClear" connectionId="1101" xr16:uid="{00000000-0016-0000-1500-00007102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example_5_hrr_2" growShrinkType="overwriteClear" connectionId="721" xr16:uid="{00000000-0016-0000-1500-00004903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h:\temp\example_31_hrr.csv" growShrinkType="overwriteClear" connectionId="508" xr16:uid="{00000000-0016-0000-1500-0000CA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ABC_1_devc_1" growShrinkType="overwriteClear" connectionId="25" xr16:uid="{00000000-0016-0000-1500-00005102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example_9_hrr_3" growShrinkType="overwriteClear" connectionId="1151" xr16:uid="{00000000-0016-0000-1500-00000603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h:\temp\example_73_hrr.csv" growShrinkType="overwriteClear" connectionId="966" xr16:uid="{00000000-0016-0000-1500-00007D03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ABC_1_hrr_11" growShrinkType="overwriteClear" connectionId="40" xr16:uid="{00000000-0016-0000-1500-00006A02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example_35_hrr_2" growShrinkType="overwriteClear" connectionId="550" xr16:uid="{00000000-0016-0000-1500-00007302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example_29_hrr_1" growShrinkType="overwriteClear" connectionId="455" xr16:uid="{00000000-0016-0000-1500-00006802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example_4_hrr_8" growShrinkType="overwriteClear" connectionId="590" xr16:uid="{00000000-0016-0000-1500-00000902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example_82_hrr_1" growShrinkType="overwriteClear" connectionId="1069" xr16:uid="{00000000-0016-0000-1500-00001202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95" xr16:uid="{00000000-0016-0000-1500-00001503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example_5_hrr_3" growShrinkType="overwriteClear" connectionId="722" xr16:uid="{00000000-0016-0000-1500-0000D002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example_51_hrr_2" growShrinkType="overwriteClear" connectionId="739" xr16:uid="{00000000-0016-0000-1500-00001103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example_23_hrr_1" growShrinkType="overwriteClear" connectionId="406" xr16:uid="{00000000-0016-0000-1500-00009503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101" xr16:uid="{00000000-0016-0000-1500-00009C02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h:\temp\example_47_hrr.csv" growShrinkType="overwriteClear" connectionId="671" xr16:uid="{00000000-0016-0000-1500-0000F802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example_1_hrr_39" growShrinkType="overwriteClear" connectionId="197" xr16:uid="{00000000-0016-0000-1500-00006702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example_11_hrr_2" growShrinkType="overwriteClear" connectionId="273" xr16:uid="{00000000-0016-0000-1500-00008F02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example_38_hrr_2" growShrinkType="overwriteClear" connectionId="574" xr16:uid="{00000000-0016-0000-1500-00009003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example_6_hrr_6" growShrinkType="overwriteClear" connectionId="812" xr16:uid="{00000000-0016-0000-1500-0000E101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example_7_hrr_2" growShrinkType="overwriteClear" connectionId="938" xr16:uid="{00000000-0016-0000-1500-0000D3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h:\temp\example_15_hrr.csv" growShrinkType="overwriteClear" connectionId="303" xr16:uid="{00000000-0016-0000-1500-00005603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example_28_hrr" growShrinkType="overwriteClear" connectionId="443" xr16:uid="{00000000-0016-0000-1500-00003802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112" xr16:uid="{00000000-0016-0000-1500-00000503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example_10_hrr_6" growShrinkType="overwriteClear" connectionId="236" xr16:uid="{00000000-0016-0000-1500-0000A802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h:\temp\example_1_hrr.csv" growShrinkType="overwriteClear" connectionId="92" xr16:uid="{00000000-0016-0000-1500-00006302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example_65_hrr_2" growShrinkType="overwriteClear" connectionId="882" xr16:uid="{00000000-0016-0000-1500-00009502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h:\temp\example_70_hrr.csv" growShrinkType="overwriteClear" connectionId="942" xr16:uid="{00000000-0016-0000-1500-00005403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h:\temp\example_97_hrr.csv" growShrinkType="overwriteClear" connectionId="1210" xr16:uid="{00000000-0016-0000-1500-00006902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h:\temp\example_99_hrr.csv" growShrinkType="overwriteClear" connectionId="1226" xr16:uid="{00000000-0016-0000-1500-0000FA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example_22_hrr_2" growShrinkType="overwriteClear" connectionId="398" xr16:uid="{00000000-0016-0000-1500-00005F03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example_50_hrr_2" growShrinkType="overwriteClear" connectionId="730" xr16:uid="{00000000-0016-0000-1500-0000C602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example_3_hrr" growShrinkType="overwriteClear" connectionId="462" xr16:uid="{00000000-0016-0000-1500-0000B802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example_1_hrr_27" growShrinkType="overwriteClear" connectionId="185" xr16:uid="{00000000-0016-0000-1500-00004D03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example_4_hrr" growShrinkType="overwriteClear" connectionId="608" xr16:uid="{00000000-0016-0000-1500-00006703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example_67_hrr" growShrinkType="overwriteClear" connectionId="893" xr16:uid="{00000000-0016-0000-1500-00008F03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example_8_hrr_3" growShrinkType="overwriteClear" connectionId="1045" xr16:uid="{00000000-0016-0000-1500-00008903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9" xr16:uid="{00000000-0016-0000-1500-00008301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example_54_hrr_2" growShrinkType="overwriteClear" connectionId="766" xr16:uid="{00000000-0016-0000-1500-00005703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example_34_hrr_2" growShrinkType="overwriteClear" connectionId="541" xr16:uid="{00000000-0016-0000-1500-0000DF02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example_77_hrr" growShrinkType="overwriteClear" connectionId="999" xr16:uid="{00000000-0016-0000-1500-0000B701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example_59_hrr" growShrinkType="overwriteClear" connectionId="803" xr16:uid="{00000000-0016-0000-1500-00008703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h:\temp\example_28_hrr.csv" growShrinkType="overwriteClear" connectionId="442" xr16:uid="{00000000-0016-0000-1500-00008C01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example_21_hrr" growShrinkType="overwriteClear" connectionId="384" xr16:uid="{00000000-0016-0000-1500-00004703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example_84_hrr_2" growShrinkType="overwriteClear" connectionId="1086" xr16:uid="{00000000-0016-0000-1500-0000C002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h:\temp\example_58_hrr.csv" growShrinkType="overwriteClear" connectionId="794" xr16:uid="{00000000-0016-0000-1500-00006E02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h:\temp\example_53_hrr.csv" growShrinkType="overwriteClear" connectionId="751" xr16:uid="{00000000-0016-0000-1500-00009B03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473" xr16:uid="{00000000-0016-0000-1500-0000D702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example_36_hrr_2" growShrinkType="overwriteClear" connectionId="558" xr16:uid="{00000000-0016-0000-1500-000085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example_84_hrr_1" growShrinkType="overwriteClear" connectionId="1085" xr16:uid="{00000000-0016-0000-1500-00007802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example_55_hrr_1" growShrinkType="overwriteClear" connectionId="774" xr16:uid="{00000000-0016-0000-1500-0000B902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example_3_hrr_8" growShrinkType="overwriteClear" connectionId="470" xr16:uid="{00000000-0016-0000-1500-0000DF01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ExternalData_7" growShrinkType="overwriteClear" connectionId="80" xr16:uid="{00000000-0016-0000-1500-0000A602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h:\temp\example_11_hrr.csv" growShrinkType="overwriteClear" connectionId="267" xr16:uid="{00000000-0016-0000-1500-00006D03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example_48_hrr" growShrinkType="overwriteClear" connectionId="680" xr16:uid="{00000000-0016-0000-1500-0000AE03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example_1_hrr_25" growShrinkType="overwriteClear" connectionId="183" xr16:uid="{00000000-0016-0000-1500-00004802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example_61_hrr" growShrinkType="overwriteClear" connectionId="845" xr16:uid="{00000000-0016-0000-1500-0000DD02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example_49_hrr_1" growShrinkType="overwriteClear" connectionId="692" xr16:uid="{00000000-0016-0000-1500-0000D902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ABC_1_hrr_6" growShrinkType="overwriteClear" connectionId="31" xr16:uid="{00000000-0016-0000-1500-0000A201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example_69_hrr" growShrinkType="overwriteClear" connectionId="909" xr16:uid="{00000000-0016-0000-1500-00005002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example_33_hrr" growShrinkType="overwriteClear" connectionId="527" xr16:uid="{00000000-0016-0000-1500-00007403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example_6_hrr_2" growShrinkType="overwriteClear" connectionId="832" xr16:uid="{00000000-0016-0000-1500-00002902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example_1_hrr_21" growShrinkType="overwriteClear" connectionId="179" xr16:uid="{00000000-0016-0000-1500-00000802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h:\temp\example_20_hrr.csv" growShrinkType="overwriteClear" connectionId="374" xr16:uid="{00000000-0016-0000-1500-00007203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example_39_hrr" growShrinkType="overwriteClear" connectionId="577" xr16:uid="{00000000-0016-0000-1500-0000E401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example_10_hrr_1" growShrinkType="overwriteClear" connectionId="253" xr16:uid="{00000000-0016-0000-1500-00007803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example_64_hrr_1" growShrinkType="overwriteClear" connectionId="873" xr16:uid="{00000000-0016-0000-1500-00008702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example_87_hrr_2" growShrinkType="overwriteClear" connectionId="1110" xr16:uid="{00000000-0016-0000-1500-0000A302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example_4_hrr_6" growShrinkType="overwriteClear" connectionId="588" xr16:uid="{00000000-0016-0000-1500-00000702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example_90_hrr_1" growShrinkType="overwriteClear" connectionId="1159" xr16:uid="{00000000-0016-0000-1500-00006C03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h:\temp\example_46_hrr.csv" growShrinkType="overwriteClear" connectionId="663" xr16:uid="{00000000-0016-0000-1500-00002B02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example_68_hrr_1" growShrinkType="overwriteClear" connectionId="905" xr16:uid="{00000000-0016-0000-1500-0000CE02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example_16_hrr_2" growShrinkType="overwriteClear" connectionId="318" xr16:uid="{00000000-0016-0000-1500-00003503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h:\temp\example_57_hrr.csv" growShrinkType="overwriteClear" connectionId="786" xr16:uid="{00000000-0016-0000-1500-00006402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ExternalData_21" growShrinkType="overwriteClear" connectionId="702" xr16:uid="{00000000-0016-0000-1500-0000F502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h:\temp\example_18_hrr.csv" growShrinkType="overwriteClear" connectionId="329" xr16:uid="{00000000-0016-0000-1500-0000C001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example_56_hrr_2" growShrinkType="overwriteClear" connectionId="784" xr16:uid="{00000000-0016-0000-1500-00004F03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example_21_hrr_1" growShrinkType="overwriteClear" connectionId="388" xr16:uid="{00000000-0016-0000-1500-00006403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example_9_hrr" growShrinkType="overwriteClear" connectionId="1148" xr16:uid="{00000000-0016-0000-1500-0000F7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example_73_hrr" growShrinkType="overwriteClear" connectionId="967" xr16:uid="{00000000-0016-0000-1500-00000002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ABC_1_hrr_8" growShrinkType="overwriteClear" connectionId="33" xr16:uid="{00000000-0016-0000-1500-00003602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example_10_hrr_4" growShrinkType="overwriteClear" connectionId="256" xr16:uid="{00000000-0016-0000-1500-00009403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example_27_hrr" growShrinkType="overwriteClear" connectionId="435" xr16:uid="{00000000-0016-0000-1500-00009401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example_59_hrr_2" growShrinkType="overwriteClear" connectionId="808" xr16:uid="{00000000-0016-0000-1500-0000F001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example_56_hrr_1" growShrinkType="overwriteClear" connectionId="783" xr16:uid="{00000000-0016-0000-1500-0000F901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example_65_hrr_1" growShrinkType="overwriteClear" connectionId="881" xr16:uid="{00000000-0016-0000-1500-00000303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example_6_hrr_5" growShrinkType="overwriteClear" connectionId="835" xr16:uid="{00000000-0016-0000-1500-00005503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h:\temp\example_6_hrr.csv" growShrinkType="overwriteClear" connectionId="819" xr16:uid="{00000000-0016-0000-1500-00003002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example_39_hrr_2" growShrinkType="overwriteClear" connectionId="582" xr16:uid="{00000000-0016-0000-1500-0000E901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483" xr16:uid="{00000000-0016-0000-1500-00008A01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example_78_hrr" growShrinkType="overwriteClear" connectionId="1007" xr16:uid="{00000000-0016-0000-1500-0000F2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example_42_hrr" growShrinkType="overwriteClear" connectionId="632" xr16:uid="{00000000-0016-0000-1500-00002603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example_27_hrr_1" growShrinkType="overwriteClear" connectionId="439" xr16:uid="{00000000-0016-0000-1500-00007F02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ExternalData_41" growShrinkType="overwriteClear" connectionId="1129" xr16:uid="{00000000-0016-0000-1500-00001002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example_71_hrr_1" growShrinkType="overwriteClear" connectionId="955" xr16:uid="{00000000-0016-0000-1500-00008B01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example_1_hrr_37" growShrinkType="overwriteClear" connectionId="195" xr16:uid="{00000000-0016-0000-1500-00005802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h:\temp\example_92_hrr.csv" growShrinkType="overwriteClear" connectionId="1170" xr16:uid="{00000000-0016-0000-1500-00000602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h:\temp\example_37_hrr.csv" growShrinkType="overwriteClear" connectionId="560" xr16:uid="{00000000-0016-0000-1500-0000B402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example_94_hrr" growShrinkType="overwriteClear" connectionId="1187" xr16:uid="{00000000-0016-0000-1500-00001F03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example_24_hrr" growShrinkType="overwriteClear" connectionId="411" xr16:uid="{00000000-0016-0000-1500-00004303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example_71_hrr" growShrinkType="overwriteClear" connectionId="951" xr16:uid="{00000000-0016-0000-1500-0000E802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example_18_hrr" growShrinkType="overwriteClear" connectionId="330" xr16:uid="{00000000-0016-0000-1500-0000AA03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ExternalData_37" growShrinkType="overwriteClear" connectionId="697" xr16:uid="{00000000-0016-0000-1500-00006C02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example_89_hrr_2" growShrinkType="overwriteClear" connectionId="1126" xr16:uid="{00000000-0016-0000-1500-0000DE01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example_90_hrr" growShrinkType="overwriteClear" connectionId="1155" xr16:uid="{00000000-0016-0000-1500-00000903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example_40_hrr" growShrinkType="overwriteClear" connectionId="614" xr16:uid="{00000000-0016-0000-1500-0000F101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example_16_hrr_1" growShrinkType="overwriteClear" connectionId="317" xr16:uid="{00000000-0016-0000-1500-00001102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example_1_hrr.csv" growShrinkType="overwriteClear" connectionId="157" xr16:uid="{00000000-0016-0000-1500-0000A9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example_1_hrr_16" growShrinkType="overwriteClear" connectionId="172" xr16:uid="{00000000-0016-0000-1500-0000B201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example_66_hrr" growShrinkType="overwriteClear" connectionId="885" xr16:uid="{00000000-0016-0000-1500-00007B03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example_33_hrr_1" growShrinkType="overwriteClear" connectionId="531" xr16:uid="{00000000-0016-0000-1500-00009D03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example_46_hrr_2" growShrinkType="overwriteClear" connectionId="669" xr16:uid="{00000000-0016-0000-1500-0000A603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example_34_hrr" growShrinkType="overwriteClear" connectionId="536" xr16:uid="{00000000-0016-0000-1500-00003E02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example_93_hrr" growShrinkType="overwriteClear" connectionId="1179" xr16:uid="{00000000-0016-0000-1500-00000B03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example_54_hrr_1" growShrinkType="overwriteClear" connectionId="765" xr16:uid="{00000000-0016-0000-1500-0000AC02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example_53_hrr" growShrinkType="overwriteClear" connectionId="752" xr16:uid="{00000000-0016-0000-1500-0000D402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h:\temp\example_71_hrr.csv" growShrinkType="overwriteClear" connectionId="950" xr16:uid="{00000000-0016-0000-1500-00007503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example_58_hrr_1" growShrinkType="overwriteClear" connectionId="799" xr16:uid="{00000000-0016-0000-1500-0000ED02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example_39_hrr_1" growShrinkType="overwriteClear" connectionId="581" xr16:uid="{00000000-0016-0000-1500-00008101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example_60_hrr" growShrinkType="overwriteClear" connectionId="837" xr16:uid="{00000000-0016-0000-1500-0000CC02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example_1_hrr_40" growShrinkType="overwriteClear" connectionId="198" xr16:uid="{00000000-0016-0000-1500-0000BD03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ExternalData_46" growShrinkType="overwriteClear" connectionId="585" xr16:uid="{00000000-0016-0000-1500-00009303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example_93_hrr_1" growShrinkType="overwriteClear" connectionId="1183" xr16:uid="{00000000-0016-0000-1500-0000A502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h:\temp\example_24_hrr.csv" growShrinkType="overwriteClear" connectionId="410" xr16:uid="{00000000-0016-0000-1500-0000C601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h:\temp\example_81_hrr.csv" growShrinkType="overwriteClear" connectionId="1056" xr16:uid="{00000000-0016-0000-1500-00003F03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example_24_hrr_1" growShrinkType="overwriteClear" connectionId="415" xr16:uid="{00000000-0016-0000-1500-0000C502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h:\temp\example_23_hrr.csv" growShrinkType="overwriteClear" connectionId="401" xr16:uid="{00000000-0016-0000-1500-00008C03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example_34_hrr_1" growShrinkType="overwriteClear" connectionId="540" xr16:uid="{00000000-0016-0000-1500-00003C02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h:\temp\example_38_hrr.csv" growShrinkType="overwriteClear" connectionId="568" xr16:uid="{00000000-0016-0000-1500-0000FE01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example_37_hrr" growShrinkType="overwriteClear" connectionId="561" xr16:uid="{00000000-0016-0000-1500-00003D02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example_8_hrr" growShrinkType="overwriteClear" connectionId="1042" xr16:uid="{00000000-0016-0000-1500-00002903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h:\temp\example_77_hrr.csv" growShrinkType="overwriteClear" connectionId="998" xr16:uid="{00000000-0016-0000-1500-00009803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h:\temp\example_7_hrr.csv" growShrinkType="overwriteClear" connectionId="925" xr16:uid="{00000000-0016-0000-1500-00005602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ExternalData_10" growShrinkType="overwriteClear" connectionId="471" xr16:uid="{00000000-0016-0000-1500-00000403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example_1_hrr_20" growShrinkType="overwriteClear" connectionId="90" xr16:uid="{00000000-0016-0000-1500-0000B203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example_62_hrr_1" growShrinkType="overwriteClear" connectionId="857" xr16:uid="{00000000-0016-0000-1500-0000D601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example_53_hrr_1" growShrinkType="overwriteClear" connectionId="756" xr16:uid="{00000000-0016-0000-1500-00006502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example_89_hrr" growShrinkType="overwriteClear" connectionId="1121" xr16:uid="{00000000-0016-0000-1500-00004B03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ABC_1_devc.csv" growShrinkType="overwriteClear" connectionId="23" xr16:uid="{00000000-0016-0000-1500-0000D001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example_15_hrr" growShrinkType="overwriteClear" connectionId="304" xr16:uid="{00000000-0016-0000-1500-0000ED01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h:\temp\example_49_hrr.csv" growShrinkType="overwriteClear" connectionId="687" xr16:uid="{00000000-0016-0000-1500-0000FD02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h:\temp\example_82_hrr.csv" growShrinkType="overwriteClear" connectionId="1064" xr16:uid="{00000000-0016-0000-1500-0000B403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example_70_hrr_2" growShrinkType="overwriteClear" connectionId="948" xr16:uid="{00000000-0016-0000-1500-00002403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h:\temp\example_45_hrr.csv" growShrinkType="overwriteClear" connectionId="655" xr16:uid="{00000000-0016-0000-1500-00005E02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example_5_hrr_1" growShrinkType="overwriteClear" connectionId="720" xr16:uid="{00000000-0016-0000-1500-00008901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h:\temp\example_87_hrr.csv" growShrinkType="overwriteClear" connectionId="1104" xr16:uid="{00000000-0016-0000-1500-00008503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example_87_hrr_1" growShrinkType="overwriteClear" connectionId="1109" xr16:uid="{00000000-0016-0000-1500-00009001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example_26_hrr_1" growShrinkType="overwriteClear" connectionId="431" xr16:uid="{00000000-0016-0000-1500-0000E301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h:\temp\example_65_hrr.csv" growShrinkType="overwriteClear" connectionId="876" xr16:uid="{00000000-0016-0000-1500-0000E502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example_69_hrr_1" growShrinkType="overwriteClear" connectionId="913" xr16:uid="{00000000-0016-0000-1500-0000EE02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example_1_hrr_28" growShrinkType="overwriteClear" connectionId="89" xr16:uid="{00000000-0016-0000-1500-0000B102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ExternalData_38" growShrinkType="overwriteClear" connectionId="811" xr16:uid="{00000000-0016-0000-1500-0000A401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example_43_hrr_1" growShrinkType="overwriteClear" connectionId="644" xr16:uid="{00000000-0016-0000-1500-00001003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ABC_100_hrr.csv" growShrinkType="overwriteClear" connectionId="67" xr16:uid="{00000000-0016-0000-1500-0000AE01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h:\temp\example_29_hrr.csv" growShrinkType="overwriteClear" connectionId="450" xr16:uid="{00000000-0016-0000-1500-00001902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example_45_hrr_2" growShrinkType="overwriteClear" connectionId="661" xr16:uid="{00000000-0016-0000-1500-0000E501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example_17_hrr_2" growShrinkType="overwriteClear" connectionId="327" xr16:uid="{00000000-0016-0000-1500-00001802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h:\temp\example_80_hrr.csv" growShrinkType="overwriteClear" connectionId="1048" xr16:uid="{00000000-0016-0000-1500-00008601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h:\temp\example_61_hrr.csv" growShrinkType="overwriteClear" connectionId="844" xr16:uid="{00000000-0016-0000-1500-00004C03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example_46_hrr" growShrinkType="overwriteClear" connectionId="664" xr16:uid="{00000000-0016-0000-1500-0000AF02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h:\temp\example_8_hrr.csv" growShrinkType="overwriteClear" connectionId="1031" xr16:uid="{00000000-0016-0000-1500-0000C701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ExternalData_22" growShrinkType="overwriteClear" connectionId="178" xr16:uid="{00000000-0016-0000-1500-00007A03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h:\temp\example_33_hrr.csv" growShrinkType="overwriteClear" connectionId="526" xr16:uid="{00000000-0016-0000-1500-0000B602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example_2_hrr_7" growShrinkType="overwriteClear" connectionId="350" xr16:uid="{00000000-0016-0000-1500-00002C02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example_29_hrr" growShrinkType="overwriteClear" connectionId="451" xr16:uid="{00000000-0016-0000-1500-00001203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example_85_hrr_1" growShrinkType="overwriteClear" connectionId="1093" xr16:uid="{00000000-0016-0000-1500-0000A002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ExternalData_32" growShrinkType="overwriteClear" connectionId="235" xr16:uid="{00000000-0016-0000-1500-00005C03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example_20_hrr" growShrinkType="overwriteClear" connectionId="375" xr16:uid="{00000000-0016-0000-1500-00002F02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example_2_hrr_3" growShrinkType="overwriteClear" connectionId="372" xr16:uid="{00000000-0016-0000-1500-00003203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example_99_hrr_2" growShrinkType="overwriteClear" connectionId="1232" xr16:uid="{00000000-0016-0000-1500-0000A902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ExternalData_28" growShrinkType="overwriteClear" connectionId="921" xr16:uid="{00000000-0016-0000-1500-0000DC02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h:\temp\example_86_hrr.csv" growShrinkType="overwriteClear" connectionId="1096" xr16:uid="{00000000-0016-0000-1500-00007003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example_99_hrr" growShrinkType="overwriteClear" connectionId="1227" xr16:uid="{00000000-0016-0000-1500-0000DD01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example_8_hrr_2" growShrinkType="overwriteClear" connectionId="1044" xr16:uid="{00000000-0016-0000-1500-0000CB01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example_56_hrr" growShrinkType="overwriteClear" connectionId="779" xr16:uid="{00000000-0016-0000-1500-00008D02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h:\temp\example_17_hrr.csv" growShrinkType="overwriteClear" connectionId="321" xr16:uid="{00000000-0016-0000-1500-0000FF01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example_80_hrr" growShrinkType="overwriteClear" connectionId="1049" xr16:uid="{00000000-0016-0000-1500-0000FD01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example_1_hrr_48" growShrinkType="overwriteClear" connectionId="206" xr16:uid="{00000000-0016-0000-1500-00002803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example_2_hrr_4" growShrinkType="overwriteClear" connectionId="373" xr16:uid="{00000000-0016-0000-1500-0000F801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h:\temp\example_78_hrr.csv" growShrinkType="overwriteClear" connectionId="1006" xr16:uid="{00000000-0016-0000-1500-0000A101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123" xr16:uid="{00000000-0016-0000-1500-0000C801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example_12_hrr_1" growShrinkType="overwriteClear" connectionId="281" xr16:uid="{00000000-0016-0000-1500-00000103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example_33_hrr_2" growShrinkType="overwriteClear" connectionId="532" xr16:uid="{00000000-0016-0000-1500-00000203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example_95_hrr_1" growShrinkType="overwriteClear" connectionId="1199" xr16:uid="{00000000-0016-0000-1500-00009701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example_15_hrr_2" growShrinkType="overwriteClear" connectionId="309" xr16:uid="{00000000-0016-0000-1500-0000C202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example_92_hrr_2" growShrinkType="overwriteClear" connectionId="1176" xr16:uid="{00000000-0016-0000-1500-0000FC01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example_96_hrr_1" growShrinkType="overwriteClear" connectionId="1207" xr16:uid="{00000000-0016-0000-1500-00002002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example_47_hrr_1" growShrinkType="overwriteClear" connectionId="676" xr16:uid="{00000000-0016-0000-1500-0000FB0200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494" xr16:uid="{00000000-0016-0000-1500-0000BB02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h:\temp\example_32_hrr.csv" growShrinkType="overwriteClear" connectionId="517" xr16:uid="{00000000-0016-0000-1500-00004803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ExternalData_8" growShrinkType="overwriteClear" connectionId="81" xr16:uid="{00000000-0016-0000-1500-00003502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example_8_hrr_4" growShrinkType="overwriteClear" connectionId="1046" xr16:uid="{00000000-0016-0000-1500-00009A02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example_72_hrr" growShrinkType="overwriteClear" connectionId="959" xr16:uid="{00000000-0016-0000-1500-0000FF02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example_30_hrr" growShrinkType="overwriteClear" connectionId="500" xr16:uid="{00000000-0016-0000-1500-00002303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100" xr16:uid="{00000000-0016-0000-1500-00007C02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h:\temp\example_75_hrr.csv" growShrinkType="overwriteClear" connectionId="982" xr16:uid="{00000000-0016-0000-1500-00002A03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ExternalData_25" growShrinkType="overwriteClear" connectionId="593" xr16:uid="{00000000-0016-0000-1500-0000EA01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h:\temp\example_96_hrr.csv" growShrinkType="overwriteClear" connectionId="1202" xr16:uid="{00000000-0016-0000-1500-00005502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example_59_hrr_1" growShrinkType="overwriteClear" connectionId="807" xr16:uid="{00000000-0016-0000-1500-00008B03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example_72_hrr_1" growShrinkType="overwriteClear" connectionId="963" xr16:uid="{00000000-0016-0000-1500-00003D03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example_30_hrr_1" growShrinkType="overwriteClear" connectionId="504" xr16:uid="{00000000-0016-0000-1500-00004603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example_89_hrr_1" growShrinkType="overwriteClear" connectionId="1125" xr16:uid="{00000000-0016-0000-1500-00007502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example_4_hrr_7" growShrinkType="overwriteClear" connectionId="589" xr16:uid="{00000000-0016-0000-1500-00003E03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ABC_1_hrr_12" growShrinkType="overwriteClear" connectionId="30" xr16:uid="{00000000-0016-0000-1500-00002602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ABC_1_hrr_4" growShrinkType="overwriteClear" connectionId="65" xr16:uid="{00000000-0016-0000-1500-00009402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ExternalData_31" growShrinkType="overwriteClear" connectionId="238" xr16:uid="{00000000-0016-0000-1500-0000EC01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example_97_hrr_1" growShrinkType="overwriteClear" connectionId="1215" xr16:uid="{00000000-0016-0000-1500-00001F02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example_22_hrr_1" growShrinkType="overwriteClear" connectionId="397" xr16:uid="{00000000-0016-0000-1500-0000AF01000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example_62_hrr" growShrinkType="overwriteClear" connectionId="853" xr16:uid="{00000000-0016-0000-1500-00003703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example_1_hrr_49" growShrinkType="overwriteClear" connectionId="207" xr16:uid="{00000000-0016-0000-1500-0000A003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example_8_hrr_8" growShrinkType="overwriteClear" connectionId="1026" xr16:uid="{00000000-0016-0000-1500-00007D01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example_70_hrr_1" growShrinkType="overwriteClear" connectionId="947" xr16:uid="{00000000-0016-0000-1500-00001903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example_97_hrr_2" growShrinkType="overwriteClear" connectionId="1216" xr16:uid="{00000000-0016-0000-1500-00004103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example_49_hrr" growShrinkType="overwriteClear" connectionId="688" xr16:uid="{00000000-0016-0000-1500-00009F01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example_38_hrr" growShrinkType="overwriteClear" connectionId="569" xr16:uid="{00000000-0016-0000-1500-00007103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example_74_hrr_2" growShrinkType="overwriteClear" connectionId="980" xr16:uid="{00000000-0016-0000-1500-0000EE01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example_3_hrr_2" growShrinkType="overwriteClear" connectionId="464" xr16:uid="{00000000-0016-0000-1500-00007D02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example_1_hrr_24" growShrinkType="overwriteClear" connectionId="182" xr16:uid="{00000000-0016-0000-1500-0000D202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ExternalData_36" growShrinkType="overwriteClear" connectionId="586" xr16:uid="{00000000-0016-0000-1500-0000A801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example_40_hrr_2" growShrinkType="overwriteClear" connectionId="619" xr16:uid="{00000000-0016-0000-1500-0000A601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ExternalData_42" growShrinkType="overwriteClear" connectionId="234" xr16:uid="{00000000-0016-0000-1500-0000D102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example_32_hrr" growShrinkType="overwriteClear" connectionId="518" xr16:uid="{00000000-0016-0000-1500-00004302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example_76_hrr" growShrinkType="overwriteClear" connectionId="991" xr16:uid="{00000000-0016-0000-1500-00001B03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example_53_hrr_2" growShrinkType="overwriteClear" connectionId="757" xr16:uid="{00000000-0016-0000-1500-00009903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example_1_hrr_26" growShrinkType="overwriteClear" connectionId="184" xr16:uid="{00000000-0016-0000-1500-0000FB01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h:\temp\example_52_hrr.csv" growShrinkType="overwriteClear" connectionId="742" xr16:uid="{00000000-0016-0000-1500-00000402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h:\temp\example_41_hrr.csv" growShrinkType="overwriteClear" connectionId="622" xr16:uid="{00000000-0016-0000-1500-00002F03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example_8_hrr_7" growShrinkType="overwriteClear" connectionId="1025" xr16:uid="{00000000-0016-0000-1500-0000DB01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ExternalData_33" growShrinkType="overwriteClear" connectionId="94" xr16:uid="{00000000-0016-0000-1500-00009203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example_73_hrr_1" growShrinkType="overwriteClear" connectionId="971" xr16:uid="{00000000-0016-0000-1500-00006E03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example_70_hrr" growShrinkType="overwriteClear" connectionId="943" xr16:uid="{00000000-0016-0000-1500-0000C902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example_7_hrr_6" growShrinkType="overwriteClear" connectionId="918" xr16:uid="{00000000-0016-0000-1500-00005303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example_4_hrr_3" growShrinkType="overwriteClear" connectionId="611" xr16:uid="{00000000-0016-0000-1500-00009902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example_11_hrr" growShrinkType="overwriteClear" connectionId="268" xr16:uid="{00000000-0016-0000-1500-00009501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h:\temp\example_56_hrr.csv" growShrinkType="overwriteClear" connectionId="778" xr16:uid="{00000000-0016-0000-1500-0000B703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ABC_1_hrr_14" growShrinkType="overwriteClear" connectionId="36" xr16:uid="{00000000-0016-0000-1500-0000EB02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example_100_hrr" growShrinkType="overwriteClear" connectionId="259" xr16:uid="{00000000-0016-0000-1500-00008E01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example_1_hrr_47" growShrinkType="overwriteClear" connectionId="205" xr16:uid="{00000000-0016-0000-1500-00008A02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example_48_hrr_2" growShrinkType="overwriteClear" connectionId="685" xr16:uid="{00000000-0016-0000-1500-00002202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example_96_hrr" growShrinkType="overwriteClear" connectionId="1203" xr16:uid="{00000000-0016-0000-1500-0000F202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example_5_hrr_6" growShrinkType="overwriteClear" connectionId="699" xr16:uid="{00000000-0016-0000-1500-0000C401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example_91_hrr_1" growShrinkType="overwriteClear" connectionId="1167" xr16:uid="{00000000-0016-0000-1500-00002B03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example_79_hrr" growShrinkType="overwriteClear" connectionId="1015" xr16:uid="{00000000-0016-0000-1500-0000BA02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example_60_hrr_1" growShrinkType="overwriteClear" connectionId="841" xr16:uid="{00000000-0016-0000-1500-0000F401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example_91_hrr" growShrinkType="overwriteClear" connectionId="1163" xr16:uid="{00000000-0016-0000-1500-00005B02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ABC_2_hrr.csv" growShrinkType="overwriteClear" connectionId="69" xr16:uid="{00000000-0016-0000-1500-0000B401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example_10_hrr_5" growShrinkType="overwriteClear" connectionId="257" xr16:uid="{00000000-0016-0000-1500-00006202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h:\temp\example_66_hrr.csv" growShrinkType="overwriteClear" connectionId="884" xr16:uid="{00000000-0016-0000-1500-0000AA01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h:\temp\example_13_hrr.csv" growShrinkType="overwriteClear" connectionId="285" xr16:uid="{00000000-0016-0000-1500-00001A03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example_44_hrr_2" growShrinkType="overwriteClear" connectionId="653" xr16:uid="{00000000-0016-0000-1500-00007E02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ExternalData_39" growShrinkType="overwriteClear" connectionId="917" xr16:uid="{00000000-0016-0000-1500-0000D802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example_92_hrr_1" growShrinkType="overwriteClear" connectionId="1175" xr16:uid="{00000000-0016-0000-1500-00008001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example_88_hrr" growShrinkType="overwriteClear" connectionId="1113" xr16:uid="{00000000-0016-0000-1500-0000AB03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example_3_hrr_7" growShrinkType="overwriteClear" connectionId="469" xr16:uid="{00000000-0016-0000-1500-0000E102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example_80_hrr_2" growShrinkType="overwriteClear" connectionId="1054" xr16:uid="{00000000-0016-0000-1500-00006303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h:\temp\example_63_hrr.csv" growShrinkType="overwriteClear" connectionId="860" xr16:uid="{00000000-0016-0000-1500-0000720200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example_35_hrr" growShrinkType="overwriteClear" connectionId="545" xr16:uid="{00000000-0016-0000-1500-00002003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example_27_hrr_2" growShrinkType="overwriteClear" connectionId="440" xr16:uid="{00000000-0016-0000-1500-0000E402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example_3_hrr_4" growShrinkType="overwriteClear" connectionId="466" xr16:uid="{00000000-0016-0000-1500-00007F03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ABC_1_hrr_9" growShrinkType="overwriteClear" connectionId="34" xr16:uid="{00000000-0016-0000-1500-00006F02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example_18_hrr_1" growShrinkType="overwriteClear" connectionId="334" xr16:uid="{00000000-0016-0000-1500-0000A703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example_52_hrr" growShrinkType="overwriteClear" connectionId="743" xr16:uid="{00000000-0016-0000-1500-00000F03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h:\temp\example_64_hrr.csv" growShrinkType="overwriteClear" connectionId="868" xr16:uid="{00000000-0016-0000-1500-00009202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h:\temp\example_67_hrr.csv" growShrinkType="overwriteClear" connectionId="892" xr16:uid="{00000000-0016-0000-1500-0000F501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example_6_hrr_7" growShrinkType="overwriteClear" connectionId="813" xr16:uid="{00000000-0016-0000-1500-0000AC01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example_19_hrr" growShrinkType="overwriteClear" connectionId="338" xr16:uid="{00000000-0016-0000-1500-00001803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h:\temp\example_35_hrr.csv" growShrinkType="overwriteClear" connectionId="544" xr16:uid="{00000000-0016-0000-1500-00001603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ABC_1_hrr_13" growShrinkType="overwriteClear" connectionId="29" xr16:uid="{00000000-0016-0000-1500-00004102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example_75_hrr_2" growShrinkType="overwriteClear" connectionId="988" xr16:uid="{00000000-0016-0000-1500-00004A02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example_37_hrr_2" growShrinkType="overwriteClear" connectionId="566" xr16:uid="{00000000-0016-0000-1500-00008203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example_8_hrr_5" growShrinkType="overwriteClear" connectionId="1047" xr16:uid="{00000000-0016-0000-1500-00009102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example_64_hrr" growShrinkType="overwriteClear" connectionId="869" xr16:uid="{00000000-0016-0000-1500-00000803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h:\temp\example_9_hrr.csv" growShrinkType="overwriteClear" connectionId="1137" xr16:uid="{00000000-0016-0000-1500-00003B03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example_7_hrr_5" growShrinkType="overwriteClear" connectionId="941" xr16:uid="{00000000-0016-0000-1500-00003003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example_23_hrr_2" growShrinkType="overwriteClear" connectionId="407" xr16:uid="{00000000-0016-0000-1500-0000DA01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example_88_hrr_1" growShrinkType="overwriteClear" connectionId="1117" xr16:uid="{00000000-0016-0000-1500-0000D801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example_7_hrr_7" growShrinkType="overwriteClear" connectionId="919" xr16:uid="{00000000-0016-0000-1500-00009D02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example_68_hrr_2" growShrinkType="overwriteClear" connectionId="906" xr16:uid="{00000000-0016-0000-1500-0000BC01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example_20_hrr_1" growShrinkType="overwriteClear" connectionId="379" xr16:uid="{00000000-0016-0000-1500-00008902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ABC_1_hrr" growShrinkType="overwriteClear" connectionId="44" xr16:uid="{00000000-0016-0000-1500-0000CF02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example_92_hrr" growShrinkType="overwriteClear" connectionId="1171" xr16:uid="{00000000-0016-0000-1500-0000C301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99" xr16:uid="{00000000-0016-0000-1500-00006503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h:\temp\example_40_hrr.csv" growShrinkType="overwriteClear" connectionId="613" xr16:uid="{00000000-0016-0000-1500-00000E03000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103" xr16:uid="{00000000-0016-0000-1500-00002D02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example_83_hrr_1" growShrinkType="overwriteClear" connectionId="1077" xr16:uid="{00000000-0016-0000-1500-00005103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96" xr16:uid="{00000000-0016-0000-1500-00002302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ExternalData_30" growShrinkType="overwriteClear" connectionId="1133" xr16:uid="{00000000-0016-0000-1500-0000F002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example_1_hrr_29" growShrinkType="overwriteClear" connectionId="186" xr16:uid="{00000000-0016-0000-1500-00002402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example_9_hrr_5" growShrinkType="overwriteClear" connectionId="1153" xr16:uid="{00000000-0016-0000-1500-0000B501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example_22_hrr" growShrinkType="overwriteClear" connectionId="393" xr16:uid="{00000000-0016-0000-1500-0000E202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example_57_hrr" growShrinkType="overwriteClear" connectionId="787" xr16:uid="{00000000-0016-0000-1500-00000703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ABC_1_hrr_2" growShrinkType="overwriteClear" connectionId="63" xr16:uid="{00000000-0016-0000-1500-00008E03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example_81_hrr_2" growShrinkType="overwriteClear" connectionId="1062" xr16:uid="{00000000-0016-0000-1500-0000BF02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example_11_hrr_1" growShrinkType="overwriteClear" connectionId="272" xr16:uid="{00000000-0016-0000-1500-00009301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example_30_hrr_2" growShrinkType="overwriteClear" connectionId="505" xr16:uid="{00000000-0016-0000-1500-0000BB01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ExternalData_6" growShrinkType="overwriteClear" connectionId="70" xr16:uid="{00000000-0016-0000-1500-00008D03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example_23_hrr" growShrinkType="overwriteClear" connectionId="402" xr16:uid="{00000000-0016-0000-1500-0000AC0300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example_5_hrr_7" growShrinkType="overwriteClear" connectionId="700" xr16:uid="{00000000-0016-0000-1500-00005A02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example_98_hrr_1" growShrinkType="overwriteClear" connectionId="1223" xr16:uid="{00000000-0016-0000-1500-0000B10300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example_10_hrr_2" growShrinkType="overwriteClear" connectionId="254" xr16:uid="{00000000-0016-0000-1500-00005202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example_10_hrr_7" growShrinkType="overwriteClear" connectionId="237" xr16:uid="{00000000-0016-0000-1500-0000B601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example_7_hrr_1" growShrinkType="overwriteClear" connectionId="937" xr16:uid="{00000000-0016-0000-1500-00003202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example_2_hrr_8" growShrinkType="overwriteClear" connectionId="351" xr16:uid="{00000000-0016-0000-1500-0000E201000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ExternalData_15" growShrinkType="overwriteClear" connectionId="175" xr16:uid="{00000000-0016-0000-1500-0000E00100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example_26_hrr_2" growShrinkType="overwriteClear" connectionId="432" xr16:uid="{00000000-0016-0000-1500-00005E03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example_28_hrr_2" growShrinkType="overwriteClear" connectionId="448" xr16:uid="{00000000-0016-0000-1500-00001302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ExternalData_44" growShrinkType="overwriteClear" connectionId="346" xr16:uid="{00000000-0016-0000-1500-00001C02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h:\temp\example_90_hrr.csv" growShrinkType="overwriteClear" connectionId="1154" xr16:uid="{00000000-0016-0000-1500-00008603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h:\temp\example_48_hrr.csv" growShrinkType="overwriteClear" connectionId="679" xr16:uid="{00000000-0016-0000-1500-00007602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134" xr16:uid="{00000000-0016-0000-1500-0000E801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example_13_hrr_2" growShrinkType="overwriteClear" connectionId="291" xr16:uid="{00000000-0016-0000-1500-00000C02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example_47_hrr_2" growShrinkType="overwriteClear" connectionId="677" xr16:uid="{00000000-0016-0000-1500-00001502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example_4_hrr_1" growShrinkType="overwriteClear" connectionId="609" xr16:uid="{00000000-0016-0000-1500-00004702000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example_91_hrr_2" growShrinkType="overwriteClear" connectionId="1168" xr16:uid="{00000000-0016-0000-1500-00001B02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example_52_hrr_1" growShrinkType="overwriteClear" connectionId="747" xr16:uid="{00000000-0016-0000-1500-00007703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example_19_hrr_1" growShrinkType="overwriteClear" connectionId="342" xr16:uid="{00000000-0016-0000-1500-00008201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example_36_hrr" growShrinkType="overwriteClear" connectionId="553" xr16:uid="{00000000-0016-0000-1500-00006102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h:\temp\example_34_hrr.csv" growShrinkType="overwriteClear" connectionId="535" xr16:uid="{00000000-0016-0000-1500-00007A0200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example_51_hrr" growShrinkType="overwriteClear" connectionId="734" xr16:uid="{00000000-0016-0000-1500-0000A001000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h:\temp\example_25_hrr.csv" growShrinkType="overwriteClear" connectionId="418" xr16:uid="{00000000-0016-0000-1500-00003C0300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example_63_hrr_2" growShrinkType="overwriteClear" connectionId="866" xr16:uid="{00000000-0016-0000-1500-0000400200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example_73_hrr_2" growShrinkType="overwriteClear" connectionId="972" xr16:uid="{00000000-0016-0000-1500-0000490200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example_12_hrr_2" growShrinkType="overwriteClear" connectionId="282" xr16:uid="{00000000-0016-0000-1500-00009901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example_76_hrr_2" growShrinkType="overwriteClear" connectionId="996" xr16:uid="{00000000-0016-0000-1500-00009C03000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example_83_hrr_2" growShrinkType="overwriteClear" connectionId="1078" xr16:uid="{00000000-0016-0000-1500-0000CD02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h:\temp\example_50_hrr.csv" growShrinkType="overwriteClear" connectionId="724" xr16:uid="{00000000-0016-0000-1500-0000B302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example_50_hrr" growShrinkType="overwriteClear" connectionId="725" xr16:uid="{00000000-0016-0000-1500-00003902000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472" xr16:uid="{00000000-0016-0000-1500-00002C03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h:\temp\example_4_hrr.csv" growShrinkType="overwriteClear" connectionId="604" xr16:uid="{00000000-0016-0000-1500-0000D602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example_47_hrr" growShrinkType="overwriteClear" connectionId="672" xr16:uid="{00000000-0016-0000-1500-00009603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example_48_hrr_1" growShrinkType="overwriteClear" connectionId="684" xr16:uid="{00000000-0016-0000-1500-00003B02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example_35_hrr_1" growShrinkType="overwriteClear" connectionId="549" xr16:uid="{00000000-0016-0000-1500-00004202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example_75_hrr" growShrinkType="overwriteClear" connectionId="983" xr16:uid="{00000000-0016-0000-1500-00008E02000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example_44_hrr_1" growShrinkType="overwriteClear" connectionId="652" xr16:uid="{00000000-0016-0000-1500-00009B01000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example_86_hrr_2" growShrinkType="overwriteClear" connectionId="1102" xr16:uid="{00000000-0016-0000-1500-00002A02000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example_29_hrr_2" growShrinkType="overwriteClear" connectionId="456" xr16:uid="{00000000-0016-0000-1500-0000D901000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example_31_hrr_2" growShrinkType="overwriteClear" connectionId="514" xr16:uid="{00000000-0016-0000-1500-00001A02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example_7_hrr" growShrinkType="overwriteClear" connectionId="936" xr16:uid="{00000000-0016-0000-1500-00003F02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example_2_hrr" growShrinkType="overwriteClear" connectionId="369" xr16:uid="{00000000-0016-0000-1500-0000C201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example_63_hrr_1" growShrinkType="overwriteClear" connectionId="865" xr16:uid="{00000000-0016-0000-1500-00002102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example_1_hrr_11" growShrinkType="overwriteClear" connectionId="145" xr16:uid="{00000000-0016-0000-1500-00009702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example_3_hrr_6" growShrinkType="overwriteClear" connectionId="468" xr16:uid="{00000000-0016-0000-1500-0000E602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example_58_hrr_2" growShrinkType="overwriteClear" connectionId="800" xr16:uid="{00000000-0016-0000-1500-0000500300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example_74_hrr" growShrinkType="overwriteClear" connectionId="975" xr16:uid="{00000000-0016-0000-1500-00008D0100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example_31_hrr" growShrinkType="overwriteClear" connectionId="509" xr16:uid="{00000000-0016-0000-1500-0000DE02000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example_1_hrr_44" growShrinkType="overwriteClear" connectionId="88" xr16:uid="{00000000-0016-0000-1500-0000A402000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example_85_hrr_2" growShrinkType="overwriteClear" connectionId="1094" xr16:uid="{00000000-0016-0000-1500-0000E002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h:\temp\example_98_hrr.csv" growShrinkType="overwriteClear" connectionId="1218" xr16:uid="{00000000-0016-0000-1500-0000810200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h:\temp\example_16_hrr.csv" growShrinkType="overwriteClear" connectionId="312" xr16:uid="{00000000-0016-0000-1500-0000A701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example_5_hrr" growShrinkType="overwriteClear" connectionId="719" xr16:uid="{00000000-0016-0000-1500-0000C901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example_77_hrr_2" growShrinkType="overwriteClear" connectionId="1004" xr16:uid="{00000000-0016-0000-1500-0000BB0300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example_1_hrr_14" growShrinkType="overwriteClear" connectionId="170" xr16:uid="{00000000-0016-0000-1500-0000A303000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h:\temp\example_72_hrr.csv" growShrinkType="overwriteClear" connectionId="958" xr16:uid="{00000000-0016-0000-1500-00000E02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h:\temp\example_44_hrr.csv" growShrinkType="overwriteClear" connectionId="647" xr16:uid="{00000000-0016-0000-1500-0000B60300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example_1_hrr_31" growShrinkType="overwriteClear" connectionId="189" xr16:uid="{00000000-0016-0000-1500-0000BF01000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example_25_hrr" growShrinkType="overwriteClear" connectionId="419" xr16:uid="{00000000-0016-0000-1500-0000D502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ABC_1_hrr_5" growShrinkType="overwriteClear" connectionId="66" xr16:uid="{00000000-0016-0000-1500-0000D401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example_86_hrr" growShrinkType="overwriteClear" connectionId="1097" xr16:uid="{00000000-0016-0000-1500-00000102000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example_80_hrr_1" growShrinkType="overwriteClear" connectionId="1053" xr16:uid="{00000000-0016-0000-1500-00006602000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h:\temp\example_60_hrr.csv" growShrinkType="overwriteClear" connectionId="836" xr16:uid="{00000000-0016-0000-1500-0000CB0200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h:\temp\example_69_hrr.csv" growShrinkType="overwriteClear" connectionId="908" xr16:uid="{00000000-0016-0000-1500-00006A03000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ExternalData_29" growShrinkType="overwriteClear" connectionId="1027" xr16:uid="{00000000-0016-0000-1500-00002503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example_4_hrr_4" growShrinkType="overwriteClear" connectionId="612" xr16:uid="{00000000-0016-0000-1500-0000CD0100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example_3_hrr_3" growShrinkType="overwriteClear" connectionId="465" xr16:uid="{00000000-0016-0000-1500-00002802000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example_61_hrr_1" growShrinkType="overwriteClear" connectionId="849" xr16:uid="{00000000-0016-0000-1500-0000270300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21" xr16:uid="{00000000-0016-0000-1C00-0000BF03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5" xr16:uid="{00000000-0016-0000-1C00-0000BE0300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4" xr16:uid="{00000000-0016-0000-1C00-0000C20300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3" xr16:uid="{00000000-0016-0000-1C00-0000C103000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22" xr16:uid="{00000000-0016-0000-1C00-0000C003000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10" xr16:uid="{00000000-0016-0000-1E00-0000B30400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9" xr16:uid="{00000000-0016-0000-1E00-0000B20400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8" xr16:uid="{00000000-0016-0000-1E00-0000B10400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7" xr16:uid="{00000000-0016-0000-1E00-0000B00400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6" xr16:uid="{00000000-0016-0000-1E00-0000B404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example_1_devc_44" growShrinkType="overwriteClear" connectionId="84" xr16:uid="{00000000-0016-0000-1F00-0000B50400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220" xr16:uid="{00000000-0016-0000-2000-0000B604000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00000000-0016-0000-2000-0000BD04000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217" xr16:uid="{00000000-0016-0000-2000-0000BB04000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216" xr16:uid="{00000000-0016-0000-2000-0000C10400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214" xr16:uid="{00000000-0016-0000-2000-0000B904000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212" xr16:uid="{00000000-0016-0000-2000-0000BA04000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215" xr16:uid="{00000000-0016-0000-2000-0000B704000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213" xr16:uid="{00000000-0016-0000-2000-0000BE04000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209" xr16:uid="{00000000-0016-0000-2000-0000BF0400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219" xr16:uid="{00000000-0016-0000-2000-0000BC04000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218" xr16:uid="{00000000-0016-0000-2000-0000C00400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211" xr16:uid="{00000000-0016-0000-2000-0000B804000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228" xr16:uid="{00000000-0016-0000-2100-0000CD04000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00000000-0016-0000-2100-0000C40400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223" xr16:uid="{00000000-0016-0000-2100-0000C704000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229" xr16:uid="{00000000-0016-0000-2100-0000C304000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233" xr16:uid="{00000000-0016-0000-2100-0000C904000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226" xr16:uid="{00000000-0016-0000-2100-0000C60400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222" xr16:uid="{00000000-0016-0000-2100-0000CB04000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227" xr16:uid="{00000000-0016-0000-2100-0000C804000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231" xr16:uid="{00000000-0016-0000-2100-0000C504000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225" xr16:uid="{00000000-0016-0000-2100-0000CC04000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224" xr16:uid="{00000000-0016-0000-2100-0000CA04000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230" xr16:uid="{00000000-0016-0000-2100-0000C20400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example_1_hrr_3" growShrinkType="overwriteClear" connectionId="155" xr16:uid="{00000000-0016-0000-2300-00004B08000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example_22_hrr_2" growShrinkType="overwriteClear" connectionId="399" xr16:uid="{00000000-0016-0000-2300-00003809000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example_9_hrr_5" growShrinkType="overwriteClear" connectionId="1138" xr16:uid="{00000000-0016-0000-2300-00000409000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example_65_hrr_1" growShrinkType="overwriteClear" connectionId="878" xr16:uid="{00000000-0016-0000-2300-0000E709000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example_1_hrr_25" growShrinkType="overwriteClear" connectionId="129" xr16:uid="{00000000-0016-0000-2300-0000E209000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example_3_hrr_4" growShrinkType="overwriteClear" connectionId="478" xr16:uid="{00000000-0016-0000-2300-0000DC08000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example_1_hrr_35" growShrinkType="overwriteClear" connectionId="119" xr16:uid="{00000000-0016-0000-2300-00003A08000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example_43_hrr_1" growShrinkType="overwriteClear" connectionId="641" xr16:uid="{00000000-0016-0000-2300-00001A09000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h:\temp\example_37_hrr.csv" growShrinkType="overwriteClear" connectionId="564" xr16:uid="{00000000-0016-0000-2300-0000A909000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example_5_hrr_6" growShrinkType="overwriteClear" connectionId="706" xr16:uid="{00000000-0016-0000-2300-00009A09000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example_4_hrr_8" growShrinkType="overwriteClear" connectionId="592" xr16:uid="{00000000-0016-0000-2300-0000FC08000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ExternalData_4" growShrinkType="overwriteClear" connectionId="43" xr16:uid="{00000000-0016-0000-2300-0000D508000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example_47_hrr_2" growShrinkType="overwriteClear" connectionId="678" xr16:uid="{00000000-0016-0000-2300-00002709000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example_8_hrr_8" growShrinkType="overwriteClear" connectionId="1028" xr16:uid="{00000000-0016-0000-2300-0000CA09000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example_1_hrr_41" growShrinkType="overwriteClear" connectionId="113" xr16:uid="{00000000-0016-0000-2300-00003109000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h:\temp\example_16_hrr.csv" growShrinkType="overwriteClear" connectionId="316" xr16:uid="{00000000-0016-0000-2300-0000FE08000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ABC_1_devc.csv" growShrinkType="overwriteClear" connectionId="28" xr16:uid="{00000000-0016-0000-2300-0000DC09000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ExternalData_34" growShrinkType="overwriteClear" connectionId="367" xr16:uid="{00000000-0016-0000-2300-00001209000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h:\temp\example_27_hrr.csv" growShrinkType="overwriteClear" connectionId="438" xr16:uid="{00000000-0016-0000-2300-0000C609000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example_10_hrr_6" growShrinkType="overwriteClear" connectionId="240" xr16:uid="{00000000-0016-0000-2300-00002909000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example_5_hrr_8" growShrinkType="overwriteClear" connectionId="703" xr16:uid="{00000000-0016-0000-2300-0000CA08000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example_19_hrr_2" growShrinkType="overwriteClear" connectionId="344" xr16:uid="{00000000-0016-0000-2300-0000000A000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example_5_hrr_4" growShrinkType="overwriteClear" connectionId="708" xr16:uid="{00000000-0016-0000-2300-0000380A000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example_30_hrr_1" growShrinkType="overwriteClear" connectionId="501" xr16:uid="{00000000-0016-0000-2300-00006708000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h:\temp\example_88_hrr.csv" growShrinkType="overwriteClear" connectionId="1116" xr16:uid="{00000000-0016-0000-2300-00007009000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h:\temp\example_92_hrr.csv" growShrinkType="overwriteClear" connectionId="1174" xr16:uid="{00000000-0016-0000-2300-00002708000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h:\temp\example_83_hrr.csv" growShrinkType="overwriteClear" connectionId="1076" xr16:uid="{00000000-0016-0000-2300-0000AF09000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example_13_hrr_1" growShrinkType="overwriteClear" connectionId="287" xr16:uid="{00000000-0016-0000-2300-00007209000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example_99_hrr" growShrinkType="overwriteClear" connectionId="1229" xr16:uid="{00000000-0016-0000-2300-0000D709000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example_91_hrr_2" growShrinkType="overwriteClear" connectionId="1169" xr16:uid="{00000000-0016-0000-2300-00001B0A000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h:\temp\example_24_hrr.csv" growShrinkType="overwriteClear" connectionId="414" xr16:uid="{00000000-0016-0000-2300-00008608000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example_21_hrr" growShrinkType="overwriteClear" connectionId="386" xr16:uid="{00000000-0016-0000-2300-0000D908000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example_46_hrr_1" growShrinkType="overwriteClear" connectionId="665" xr16:uid="{00000000-0016-0000-2300-00008809000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example_40_hrr" growShrinkType="overwriteClear" connectionId="616" xr16:uid="{00000000-0016-0000-2300-0000AA09000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ExternalData_32" growShrinkType="overwriteClear" connectionId="250" xr16:uid="{00000000-0016-0000-2300-00004009000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example_4_hrr_4" growShrinkType="overwriteClear" connectionId="597" xr16:uid="{00000000-0016-0000-2300-0000B009000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ABC_1_hrr.csv" growShrinkType="overwriteClear" connectionId="59" xr16:uid="{00000000-0016-0000-2300-00003408000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example_86_hrr" growShrinkType="overwriteClear" connectionId="1099" xr16:uid="{00000000-0016-0000-2300-00000D08000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example_75_hrr_1" growShrinkType="overwriteClear" connectionId="984" xr16:uid="{00000000-0016-0000-2300-00000209000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example_68_hrr_2" growShrinkType="overwriteClear" connectionId="907" xr16:uid="{00000000-0016-0000-2300-00008908000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example_1_hrr_32" growShrinkType="overwriteClear" connectionId="122" xr16:uid="{00000000-0016-0000-2300-00002D08000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example_92_hrr" growShrinkType="overwriteClear" connectionId="1173" xr16:uid="{00000000-0016-0000-2300-00003608000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example_81_hrr" growShrinkType="overwriteClear" connectionId="1059" xr16:uid="{00000000-0016-0000-2300-00009909000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example_1_hrr_26" growShrinkType="overwriteClear" connectionId="128" xr16:uid="{00000000-0016-0000-2300-00007809000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ExternalData_46" growShrinkType="overwriteClear" connectionId="607" xr16:uid="{00000000-0016-0000-2300-00009308000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example_33_hrr_1" growShrinkType="overwriteClear" connectionId="528" xr16:uid="{00000000-0016-0000-2300-00002F08000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example_20_hrr_1" growShrinkType="overwriteClear" connectionId="376" xr16:uid="{00000000-0016-0000-2300-00005808000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h:\temp\example_35_hrr.csv" growShrinkType="overwriteClear" connectionId="548" xr16:uid="{00000000-0016-0000-2300-00008B08000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example_87_hrr_2" growShrinkType="overwriteClear" connectionId="1111" xr16:uid="{00000000-0016-0000-2300-00002C08000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example_1_hrr_21" growShrinkType="overwriteClear" connectionId="133" xr16:uid="{00000000-0016-0000-2300-00006208000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example_9_hrr_3" growShrinkType="overwriteClear" connectionId="1140" xr16:uid="{00000000-0016-0000-2300-00003A09000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491" xr16:uid="{00000000-0016-0000-2300-0000F708000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h:\temp\example_80_hrr.csv" growShrinkType="overwriteClear" connectionId="1052" xr16:uid="{00000000-0016-0000-2300-00005108000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example_59_hrr_2" growShrinkType="overwriteClear" connectionId="809" xr16:uid="{00000000-0016-0000-2300-00006309000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ABC_1_hrr_10" growShrinkType="overwriteClear" connectionId="47" xr16:uid="{00000000-0016-0000-2300-00003508000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ExternalData_6" growShrinkType="overwriteClear" connectionId="71" xr16:uid="{00000000-0016-0000-2300-0000F809000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example_44_hrr" growShrinkType="overwriteClear" connectionId="650" xr16:uid="{00000000-0016-0000-2300-0000200A000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h:\temp\example_8_hrr.csv" growShrinkType="overwriteClear" connectionId="1038" xr16:uid="{00000000-0016-0000-2300-0000290A000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example_49_hrr_2" growShrinkType="overwriteClear" connectionId="694" xr16:uid="{00000000-0016-0000-2300-0000C108000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example_94_hrr" growShrinkType="overwriteClear" connectionId="1189" xr16:uid="{00000000-0016-0000-2300-0000FB07000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example_24_hrr" growShrinkType="overwriteClear" connectionId="413" xr16:uid="{00000000-0016-0000-2300-00000408000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example_2_hrr_7" growShrinkType="overwriteClear" connectionId="355" xr16:uid="{00000000-0016-0000-2300-0000B609000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ExternalData_31" growShrinkType="overwriteClear" connectionId="249" xr16:uid="{00000000-0016-0000-2300-0000EF09000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example_61_hrr_1" growShrinkType="overwriteClear" connectionId="846" xr16:uid="{00000000-0016-0000-2300-00004609000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example_1_hrr_43" growShrinkType="overwriteClear" connectionId="110" xr16:uid="{00000000-0016-0000-2300-0000160A000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example_5_hrr_5" growShrinkType="overwriteClear" connectionId="707" xr16:uid="{00000000-0016-0000-2300-00002609000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example_12_hrr" growShrinkType="overwriteClear" connectionId="279" xr16:uid="{00000000-0016-0000-2300-0000C208000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example_100_hrr_1" growShrinkType="overwriteClear" connectionId="265" xr16:uid="{00000000-0016-0000-2300-00004F09000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example_89_hrr_2" growShrinkType="overwriteClear" connectionId="1127" xr16:uid="{00000000-0016-0000-2300-00009009000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example_33_hrr" growShrinkType="overwriteClear" connectionId="529" xr16:uid="{00000000-0016-0000-2300-00000F09000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example_16_hrr_2" growShrinkType="overwriteClear" connectionId="319" xr16:uid="{00000000-0016-0000-2300-0000B308000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example_31_hrr" growShrinkType="overwriteClear" connectionId="511" xr16:uid="{00000000-0016-0000-2300-00001E09000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h:\temp\example_19_hrr.csv" growShrinkType="overwriteClear" connectionId="341" xr16:uid="{00000000-0016-0000-2300-00001E0A000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h:\temp\example_17_hrr.csv" growShrinkType="overwriteClear" connectionId="325" xr16:uid="{00000000-0016-0000-2300-0000E509000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example_88_hrr" growShrinkType="overwriteClear" connectionId="1115" xr16:uid="{00000000-0016-0000-2300-0000E908000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example_9_hrr_7" growShrinkType="overwriteClear" connectionId="1135" xr16:uid="{00000000-0016-0000-2300-0000EC08000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example_77_hrr" growShrinkType="overwriteClear" connectionId="1001" xr16:uid="{00000000-0016-0000-2300-0000DE09000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example_87_hrr" growShrinkType="overwriteClear" connectionId="1107" xr16:uid="{00000000-0016-0000-2300-00001408000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h:\temp\example_31_hrr.csv" growShrinkType="overwriteClear" connectionId="512" xr16:uid="{00000000-0016-0000-2300-00001709000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example_35_hrr" growShrinkType="overwriteClear" connectionId="547" xr16:uid="{00000000-0016-0000-2300-00003D08000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example_45_hrr_1" growShrinkType="overwriteClear" connectionId="657" xr16:uid="{00000000-0016-0000-2300-00006809000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example_47_hrr" growShrinkType="overwriteClear" connectionId="674" xr16:uid="{00000000-0016-0000-2300-00001D09000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example_12_hrr_1" growShrinkType="overwriteClear" connectionId="278" xr16:uid="{00000000-0016-0000-2300-00004309000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ExternalData_37" growShrinkType="overwriteClear" connectionId="717" xr16:uid="{00000000-0016-0000-2300-00006B09000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h:\temp\example_30_hrr.csv" growShrinkType="overwriteClear" connectionId="503" xr16:uid="{00000000-0016-0000-2300-00000E08000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h:\temp\example_53_hrr.csv" growShrinkType="overwriteClear" connectionId="755" xr16:uid="{00000000-0016-0000-2300-0000DB08000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example_65_hrr" growShrinkType="overwriteClear" connectionId="879" xr16:uid="{00000000-0016-0000-2300-0000CE09000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example_10_hrr_5" growShrinkType="overwriteClear" connectionId="241" xr16:uid="{00000000-0016-0000-2300-00000D0A000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ExternalData_39" growShrinkType="overwriteClear" connectionId="934" xr16:uid="{00000000-0016-0000-2300-0000240A000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h:\temp\example_18_hrr.csv" growShrinkType="overwriteClear" connectionId="333" xr16:uid="{00000000-0016-0000-2300-00001208000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h:\temp\example_9_hrr.csv" growShrinkType="overwriteClear" connectionId="1144" xr16:uid="{00000000-0016-0000-2300-00009008000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example_1_hrr_9" growShrinkType="overwriteClear" connectionId="149" xr16:uid="{00000000-0016-0000-2300-0000310A000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example_1_hrr_2" growShrinkType="overwriteClear" connectionId="158" xr16:uid="{00000000-0016-0000-2300-00009D09000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example_95_hrr_1" growShrinkType="overwriteClear" connectionId="1196" xr16:uid="{00000000-0016-0000-2300-0000060A000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example_39_hrr_1" growShrinkType="overwriteClear" connectionId="578" xr16:uid="{00000000-0016-0000-2300-00007609000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h:\temp\example_34_hrr.csv" growShrinkType="overwriteClear" connectionId="539" xr16:uid="{00000000-0016-0000-2300-0000B008000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489" xr16:uid="{00000000-0016-0000-2300-0000D909000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example_80_hrr_1" growShrinkType="overwriteClear" connectionId="1050" xr16:uid="{00000000-0016-0000-2300-0000C009000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ExternalData_18" growShrinkType="overwriteClear" connectionId="366" xr16:uid="{00000000-0016-0000-2300-00001A0A000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example_6_hrr_5" growShrinkType="overwriteClear" connectionId="820" xr16:uid="{00000000-0016-0000-2300-00009208000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example_9_hrr" growShrinkType="overwriteClear" connectionId="1143" xr16:uid="{00000000-0016-0000-2300-0000FF09000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example_97_hrr_1" growShrinkType="overwriteClear" connectionId="1212" xr16:uid="{00000000-0016-0000-2300-0000D308000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example_9_hrr_8" growShrinkType="overwriteClear" connectionId="1134" xr16:uid="{00000000-0016-0000-2300-00001D0A000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example_60_hrr" growShrinkType="overwriteClear" connectionId="839" xr16:uid="{00000000-0016-0000-2300-0000FA09000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example_7_hrr_3" growShrinkType="overwriteClear" connectionId="928" xr16:uid="{00000000-0016-0000-2300-00006308000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example_45_hrr" growShrinkType="overwriteClear" connectionId="658" xr16:uid="{00000000-0016-0000-2300-0000130A000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example_44_hrr_2" growShrinkType="overwriteClear" connectionId="654" xr16:uid="{00000000-0016-0000-2300-0000BC09000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h:\temp\example_6_hrr.csv" growShrinkType="overwriteClear" connectionId="826" xr16:uid="{00000000-0016-0000-2300-00003909000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h:\temp\example_84_hrr.csv" growShrinkType="overwriteClear" connectionId="1084" xr16:uid="{00000000-0016-0000-2300-0000E708000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example_30_hrr" growShrinkType="overwriteClear" connectionId="502" xr16:uid="{00000000-0016-0000-2300-0000F509000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example_30_hrr_2" growShrinkType="overwriteClear" connectionId="506" xr16:uid="{00000000-0016-0000-2300-00009E09000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ExternalData_7" growShrinkType="overwriteClear" connectionId="77" xr16:uid="{00000000-0016-0000-2300-00006B08000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example_8_hrr_7" growShrinkType="overwriteClear" connectionId="1029" xr16:uid="{00000000-0016-0000-2300-0000C008000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example_51_hrr_2" growShrinkType="overwriteClear" connectionId="740" xr16:uid="{00000000-0016-0000-2300-0000F308000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h:\temp\example_3_hrr.csv" growShrinkType="overwriteClear" connectionId="484" xr16:uid="{00000000-0016-0000-2300-00001908000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h:\temp\example_38_hrr.csv" growShrinkType="overwriteClear" connectionId="572" xr16:uid="{00000000-0016-0000-2300-0000B509000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example_42_hrr_1" growShrinkType="overwriteClear" connectionId="633" xr16:uid="{00000000-0016-0000-2300-0000350A000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example_3_hrr_8" growShrinkType="overwriteClear" connectionId="474" xr16:uid="{00000000-0016-0000-2300-0000360A000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example_85_hrr_1" growShrinkType="overwriteClear" connectionId="1090" xr16:uid="{00000000-0016-0000-2300-00005609000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example_40_hrr_1" growShrinkType="overwriteClear" connectionId="615" xr16:uid="{00000000-0016-0000-2300-0000C109000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ExternalData_51" growShrinkType="overwriteClear" connectionId="1147" xr16:uid="{00000000-0016-0000-2300-0000A108000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example_74_hrr" growShrinkType="overwriteClear" connectionId="977" xr16:uid="{00000000-0016-0000-2300-0000AA08000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example_62_hrr_1" growShrinkType="overwriteClear" connectionId="854" xr16:uid="{00000000-0016-0000-2300-0000D509000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h:\temp\example_54_hrr.csv" growShrinkType="overwriteClear" connectionId="764" xr16:uid="{00000000-0016-0000-2300-00002108000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ABC_1_hrr_8" growShrinkType="overwriteClear" connectionId="49" xr16:uid="{00000000-0016-0000-2300-00008108000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example_69_hrr" growShrinkType="overwriteClear" connectionId="911" xr16:uid="{00000000-0016-0000-2300-00005308000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example_100_hrr" growShrinkType="overwriteClear" connectionId="260" xr16:uid="{00000000-0016-0000-2300-00003F09000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example_50_hrr_1" growShrinkType="overwriteClear" connectionId="726" xr16:uid="{00000000-0016-0000-2300-00002E09000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example_97_hrr" growShrinkType="overwriteClear" connectionId="1213" xr16:uid="{00000000-0016-0000-2300-0000B608000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ABC_1_hrr" growShrinkType="overwriteClear" connectionId="58" xr16:uid="{00000000-0016-0000-2300-00002F0A000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example_1_hrr_17" growShrinkType="overwriteClear" connectionId="139" xr16:uid="{00000000-0016-0000-2300-00004108000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example_80_hrr_2" growShrinkType="overwriteClear" connectionId="1055" xr16:uid="{00000000-0016-0000-2300-00001A08000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example_23_hrr_2" growShrinkType="overwriteClear" connectionId="408" xr16:uid="{00000000-0016-0000-2300-0000A308000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h:\temp\example_100_hrr.csv" growShrinkType="overwriteClear" connectionId="261" xr16:uid="{00000000-0016-0000-2300-0000AF08000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example_1_hrr_38" growShrinkType="overwriteClear" connectionId="116" xr16:uid="{00000000-0016-0000-2300-00007C09000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example_84_hrr_2" growShrinkType="overwriteClear" connectionId="1087" xr16:uid="{00000000-0016-0000-2300-00001409000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example_47_hrr_1" growShrinkType="overwriteClear" connectionId="673" xr16:uid="{00000000-0016-0000-2300-00006F09000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example_24_hrr_1" growShrinkType="overwriteClear" connectionId="412" xr16:uid="{00000000-0016-0000-2300-00006D09000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example_32_hrr_2" growShrinkType="overwriteClear" connectionId="524" xr16:uid="{00000000-0016-0000-2300-00007208000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example_6_hrr" growShrinkType="overwriteClear" connectionId="825" xr16:uid="{00000000-0016-0000-2300-00004E08000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example_1_hrr_31" growShrinkType="overwriteClear" connectionId="124" xr16:uid="{00000000-0016-0000-2300-0000DD09000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h:\temp\example_28_hrr.csv" growShrinkType="overwriteClear" connectionId="446" xr16:uid="{00000000-0016-0000-2300-0000F508000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example_4_hrr" growShrinkType="overwriteClear" connectionId="601" xr16:uid="{00000000-0016-0000-2300-00009A08000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example_6_hrr_6" growShrinkType="overwriteClear" connectionId="818" xr16:uid="{00000000-0016-0000-2300-0000FF08000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ExternalData_47" growShrinkType="overwriteClear" connectionId="718" xr16:uid="{00000000-0016-0000-2300-00000809000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example_31_hrr_2" growShrinkType="overwriteClear" connectionId="515" xr16:uid="{00000000-0016-0000-2300-00007509000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example_1_hrr_11" growShrinkType="overwriteClear" connectionId="147" xr16:uid="{00000000-0016-0000-2300-00002908000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example_1_hrr_12" growShrinkType="overwriteClear" connectionId="144" xr16:uid="{00000000-0016-0000-2300-0000210A000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example_29_hrr_1" growShrinkType="overwriteClear" connectionId="452" xr16:uid="{00000000-0016-0000-2300-00009908000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h:\temp\example_51_hrr.csv" growShrinkType="overwriteClear" connectionId="737" xr16:uid="{00000000-0016-0000-2300-0000CB08000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example_67_hrr_1" growShrinkType="overwriteClear" connectionId="894" xr16:uid="{00000000-0016-0000-2300-00000109000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example_89_hrr" growShrinkType="overwriteClear" connectionId="1123" xr16:uid="{00000000-0016-0000-2300-00000B08000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example_17_hrr_1" growShrinkType="overwriteClear" connectionId="323" xr16:uid="{00000000-0016-0000-2300-0000FC09000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ExternalData_28" growShrinkType="overwriteClear" connectionId="933" xr16:uid="{00000000-0016-0000-2300-00009809000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example_69_hrr_1" growShrinkType="overwriteClear" connectionId="910" xr16:uid="{00000000-0016-0000-2300-00000308000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example_5_hrr_2" growShrinkType="overwriteClear" connectionId="710" xr16:uid="{00000000-0016-0000-2300-0000250A000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h:\temp\example_64_hrr.csv" growShrinkType="overwriteClear" connectionId="872" xr16:uid="{00000000-0016-0000-2300-00002309000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ExternalData_50" growShrinkType="overwriteClear" connectionId="1041" xr16:uid="{00000000-0016-0000-2300-00002C09000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example_27_hrr_2" growShrinkType="overwriteClear" connectionId="441" xr16:uid="{00000000-0016-0000-2300-00005F09000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ABC_1_hrr_6" growShrinkType="overwriteClear" connectionId="51" xr16:uid="{00000000-0016-0000-2300-0000EB09000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h:\temp\example_44_hrr.csv" growShrinkType="overwriteClear" connectionId="651" xr16:uid="{00000000-0016-0000-2300-0000BE09000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example_14_hrr_1" growShrinkType="overwriteClear" connectionId="296" xr16:uid="{00000000-0016-0000-2300-00008909000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example_68_hrr" growShrinkType="overwriteClear" connectionId="903" xr16:uid="{00000000-0016-0000-2300-0000F209000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h:\temp\example_52_hrr.csv" growShrinkType="overwriteClear" connectionId="746" xr16:uid="{00000000-0016-0000-2300-00007309000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h:\temp\example_73_hrr.csv" growShrinkType="overwriteClear" connectionId="970" xr16:uid="{00000000-0016-0000-2300-00009309000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example_25_hrr_2" growShrinkType="overwriteClear" connectionId="425" xr16:uid="{00000000-0016-0000-2300-0000340A000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example_62_hrr_2" growShrinkType="overwriteClear" connectionId="859" xr16:uid="{00000000-0016-0000-2300-0000F008000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example_12_hrr_2" growShrinkType="overwriteClear" connectionId="283" xr16:uid="{00000000-0016-0000-2300-0000CF08000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example_60_hrr_1" growShrinkType="overwriteClear" connectionId="838" xr16:uid="{00000000-0016-0000-2300-0000B209000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example_1_hrr_50" growShrinkType="overwriteClear" connectionId="104" xr16:uid="{00000000-0016-0000-2300-00007F08000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h:\temp\example_25_hrr.csv" growShrinkType="overwriteClear" connectionId="422" xr16:uid="{00000000-0016-0000-2300-0000FA07000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example_1_hrr_4" growShrinkType="overwriteClear" connectionId="154" xr16:uid="{00000000-0016-0000-2300-0000D609000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example_98_hrr_2" growShrinkType="overwriteClear" connectionId="1225" xr16:uid="{00000000-0016-0000-2300-00007E08000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example_3_hrr_3" growShrinkType="overwriteClear" connectionId="479" xr16:uid="{00000000-0016-0000-2300-00008708000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h:\temp\example_26_hrr.csv" growShrinkType="overwriteClear" connectionId="430" xr16:uid="{00000000-0016-0000-2300-0000D409000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example_63_hrr" growShrinkType="overwriteClear" connectionId="863" xr16:uid="{00000000-0016-0000-2300-00004D08000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h:\temp\example_74_hrr.csv" growShrinkType="overwriteClear" connectionId="978" xr16:uid="{00000000-0016-0000-2300-0000C808000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h:\temp\example_14_hrr.csv" growShrinkType="overwriteClear" connectionId="298" xr16:uid="{00000000-0016-0000-2300-00008609000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example_94_hrr_2" growShrinkType="overwriteClear" connectionId="1193" xr16:uid="{00000000-0016-0000-2300-00000C09000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example_68_hrr_1" growShrinkType="overwriteClear" connectionId="902" xr16:uid="{00000000-0016-0000-2300-00001808000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h:\temp\example_11_hrr.csv" growShrinkType="overwriteClear" connectionId="271" xr16:uid="{00000000-0016-0000-2300-0000B409000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example_28_hrr_1" growShrinkType="overwriteClear" connectionId="444" xr16:uid="{00000000-0016-0000-2300-00001B09000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example_60_hrr_2" growShrinkType="overwriteClear" connectionId="843" xr16:uid="{00000000-0016-0000-2300-0000E409000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example_83_hrr_1" growShrinkType="overwriteClear" connectionId="1074" xr16:uid="{00000000-0016-0000-2300-00000709000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example_51_hrr" growShrinkType="overwriteClear" connectionId="736" xr16:uid="{00000000-0016-0000-2300-00004409000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h:\temp\example_99_hrr.csv" growShrinkType="overwriteClear" connectionId="1230" xr16:uid="{00000000-0016-0000-2300-00007A09000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example_42_hrr" growShrinkType="overwriteClear" connectionId="634" xr16:uid="{00000000-0016-0000-2300-0000AD09000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ExternalData_19" growShrinkType="overwriteClear" connectionId="486" xr16:uid="{00000000-0016-0000-2300-00000009000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example_1_hrr_8" growShrinkType="overwriteClear" connectionId="150" xr16:uid="{00000000-0016-0000-2300-00002B0A000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example_56_hrr_2" growShrinkType="overwriteClear" connectionId="785" xr16:uid="{00000000-0016-0000-2300-00003D09000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example_73_hrr_2" growShrinkType="overwriteClear" connectionId="973" xr16:uid="{00000000-0016-0000-2300-00006509000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ABC_1_hrr_5" growShrinkType="overwriteClear" connectionId="52" xr16:uid="{00000000-0016-0000-2300-00006F08000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ExternalData_38" growShrinkType="overwriteClear" connectionId="828" xr16:uid="{00000000-0016-0000-2300-00001608000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example_57_hrr_1" growShrinkType="overwriteClear" connectionId="788" xr16:uid="{00000000-0016-0000-2300-00000008000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example_7_hrr_7" growShrinkType="overwriteClear" connectionId="923" xr16:uid="{00000000-0016-0000-2300-00004A08000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example_15_hrr" growShrinkType="overwriteClear" connectionId="306" xr16:uid="{00000000-0016-0000-2300-00004808000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example_64_hrr_1" growShrinkType="overwriteClear" connectionId="870" xr16:uid="{00000000-0016-0000-2300-0000AD08000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example_11_hrr_1" growShrinkType="overwriteClear" connectionId="269" xr16:uid="{00000000-0016-0000-2300-0000040A000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h:\temp\example_4_hrr.csv" growShrinkType="overwriteClear" connectionId="602" xr16:uid="{00000000-0016-0000-2300-0000D808000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example_49_hrr_1" growShrinkType="overwriteClear" connectionId="689" xr16:uid="{00000000-0016-0000-2300-00008F09000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example_8_hrr_3" growShrinkType="overwriteClear" connectionId="1034" xr16:uid="{00000000-0016-0000-2300-0000C708000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example_1_hrr_34" growShrinkType="overwriteClear" connectionId="120" xr16:uid="{00000000-0016-0000-2300-00003908000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ABC_1_hrr_12" growShrinkType="overwriteClear" connectionId="61" xr16:uid="{00000000-0016-0000-2300-0000D008000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example_8_hrr_1" growShrinkType="overwriteClear" connectionId="1036" xr16:uid="{00000000-0016-0000-2300-0000FD09000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example_13_hrr" growShrinkType="overwriteClear" connectionId="288" xr16:uid="{00000000-0016-0000-2300-00002C0A000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h:\temp\example_90_hrr.csv" growShrinkType="overwriteClear" connectionId="1158" xr16:uid="{00000000-0016-0000-2300-00002A09000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example_1_hrr_49" growShrinkType="overwriteClear" connectionId="105" xr16:uid="{00000000-0016-0000-2300-00003309000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h:\temp\example_13_hrr.csv" growShrinkType="overwriteClear" connectionId="289" xr16:uid="{00000000-0016-0000-2300-00006609000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example_80_hrr" growShrinkType="overwriteClear" connectionId="1051" xr16:uid="{00000000-0016-0000-2300-00001F08000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h:\temp\example_62_hrr.csv" growShrinkType="overwriteClear" connectionId="856" xr16:uid="{00000000-0016-0000-2300-00005709000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example_74_hrr_1" growShrinkType="overwriteClear" connectionId="976" xr16:uid="{00000000-0016-0000-2300-0000C908000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example_25_hrr" growShrinkType="overwriteClear" connectionId="421" xr16:uid="{00000000-0016-0000-2300-0000ED0800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example_36_hrr" growShrinkType="overwriteClear" connectionId="555" xr16:uid="{00000000-0016-0000-2300-0000C509000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example_3_hrr_1" growShrinkType="overwriteClear" connectionId="481" xr16:uid="{00000000-0016-0000-2300-00004608000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example_73_hrr" growShrinkType="overwriteClear" connectionId="969" xr16:uid="{00000000-0016-0000-2300-0000CD08000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example_11_hrr_2" growShrinkType="overwriteClear" connectionId="274" xr16:uid="{00000000-0016-0000-2300-00008209000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h:\temp\example_36_hrr.csv" growShrinkType="overwriteClear" connectionId="556" xr16:uid="{00000000-0016-0000-2300-0000F909000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example_96_hrr_1" growShrinkType="overwriteClear" connectionId="1204" xr16:uid="{00000000-0016-0000-2300-0000E608000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example_4_hrr_3" growShrinkType="overwriteClear" connectionId="598" xr16:uid="{00000000-0016-0000-2300-0000EF08000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example_4_hrr_7" growShrinkType="overwriteClear" connectionId="594" xr16:uid="{00000000-0016-0000-2300-0000E408000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h:\temp\example_39_hrr.csv" growShrinkType="overwriteClear" connectionId="580" xr16:uid="{00000000-0016-0000-2300-00008508000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h:\temp\example_94_hrr.csv" growShrinkType="overwriteClear" connectionId="1190" xr16:uid="{00000000-0016-0000-2300-00008E08000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h:\temp\example_1_hrr.csv" growShrinkType="overwriteClear" connectionId="163" xr16:uid="{00000000-0016-0000-2300-00009109000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example_4_hrr_5" growShrinkType="overwriteClear" connectionId="596" xr16:uid="{00000000-0016-0000-2300-00004C09000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h:\temp\example_56_hrr.csv" growShrinkType="overwriteClear" connectionId="782" xr16:uid="{00000000-0016-0000-2300-00008D09000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example_66_hrr_2" growShrinkType="overwriteClear" connectionId="891" xr16:uid="{00000000-0016-0000-2300-0000110A000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example_55_hrr_1" growShrinkType="overwriteClear" connectionId="771" xr16:uid="{00000000-0016-0000-2300-00001809000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example_6_hrr_4" growShrinkType="overwriteClear" connectionId="821" xr16:uid="{00000000-0016-0000-2300-00007409000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ExternalData_49" growShrinkType="overwriteClear" connectionId="935" xr16:uid="{00000000-0016-0000-2300-0000E308000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example_9_hrr_6" growShrinkType="overwriteClear" connectionId="1136" xr16:uid="{00000000-0016-0000-2300-00000B09000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example_1_hrr_16" growShrinkType="overwriteClear" connectionId="140" xr16:uid="{00000000-0016-0000-2300-00000C0A000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488" xr16:uid="{00000000-0016-0000-2300-00005D08000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example_4_hrr_1" growShrinkType="overwriteClear" connectionId="600" xr16:uid="{00000000-0016-0000-2300-00004F08000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example_61_hrr_2" growShrinkType="overwriteClear" connectionId="851" xr16:uid="{00000000-0016-0000-2300-0000D209000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h:\temp\example_41_hrr.csv" growShrinkType="overwriteClear" connectionId="626" xr16:uid="{00000000-0016-0000-2300-0000B408000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ExternalData_48" growShrinkType="overwriteClear" connectionId="829" xr16:uid="{00000000-0016-0000-2300-00008109000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example_18_hrr" growShrinkType="overwriteClear" connectionId="332" xr16:uid="{00000000-0016-0000-2300-00002409000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ExternalData_30" growShrinkType="overwriteClear" connectionId="1145" xr16:uid="{00000000-0016-0000-2300-0000DF08000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example_90_hrr_1" growShrinkType="overwriteClear" connectionId="1156" xr16:uid="{00000000-0016-0000-2300-00001109000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ExternalData_29" growShrinkType="overwriteClear" connectionId="1039" xr16:uid="{00000000-0016-0000-2300-0000D009000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example_2_hrr_5" growShrinkType="overwriteClear" connectionId="357" xr16:uid="{00000000-0016-0000-2300-0000E508000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example_35_hrr_1" growShrinkType="overwriteClear" connectionId="546" xr16:uid="{00000000-0016-0000-2300-00007608000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ExternalData_42" growShrinkType="overwriteClear" connectionId="251" xr16:uid="{00000000-0016-0000-2300-0000DB09000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example_44_hrr_1" growShrinkType="overwriteClear" connectionId="649" xr16:uid="{00000000-0016-0000-2300-00004209000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ABC_1_hrr_1" growShrinkType="overwriteClear" connectionId="57" xr16:uid="{00000000-0016-0000-2300-00003409000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h:\temp\example_79_hrr.csv" growShrinkType="overwriteClear" connectionId="1018" xr16:uid="{00000000-0016-0000-2300-0000C909000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ABC_1_hrr_3" growShrinkType="overwriteClear" connectionId="54" xr16:uid="{00000000-0016-0000-2300-0000E309000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example_17_hrr_2" growShrinkType="overwriteClear" connectionId="328" xr16:uid="{00000000-0016-0000-2300-00000B0A000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example_4_hrr_6" growShrinkType="overwriteClear" connectionId="595" xr16:uid="{00000000-0016-0000-2300-0000050A000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example_59_hrr" growShrinkType="overwriteClear" connectionId="805" xr16:uid="{00000000-0016-0000-2300-0000FF07000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h:\temp\example_85_hrr.csv" growShrinkType="overwriteClear" connectionId="1092" xr16:uid="{00000000-0016-0000-2300-0000D309000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example_84_hrr" growShrinkType="overwriteClear" connectionId="1083" xr16:uid="{00000000-0016-0000-2300-00005B09000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ABC_1_devc" growShrinkType="overwriteClear" connectionId="27" xr16:uid="{00000000-0016-0000-2300-00003308000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example_7_hrr_6" growShrinkType="overwriteClear" connectionId="924" xr16:uid="{00000000-0016-0000-2300-0000030A000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ExternalData_25" growShrinkType="overwriteClear" connectionId="603" xr16:uid="{00000000-0016-0000-2300-00000808000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ExternalData_35" growShrinkType="overwriteClear" connectionId="493" xr16:uid="{00000000-0016-0000-2300-0000C309000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example_70_hrr_1" growShrinkType="overwriteClear" connectionId="944" xr16:uid="{00000000-0016-0000-2300-00003C09000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ExternalData_15" growShrinkType="overwriteClear" connectionId="137" xr16:uid="{00000000-0016-0000-2300-0000EA080000}"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example_77_hrr_1" growShrinkType="overwriteClear" connectionId="1000" xr16:uid="{00000000-0016-0000-2300-0000170A000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example_70_hrr_2" growShrinkType="overwriteClear" connectionId="949" xr16:uid="{00000000-0016-0000-2300-00005309000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example_88_hrr_1" growShrinkType="overwriteClear" connectionId="1114" xr16:uid="{00000000-0016-0000-2300-00000108000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example_58_hrr_2" growShrinkType="overwriteClear" connectionId="801" xr16:uid="{00000000-0016-0000-2300-0000F408000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example_86_hrr_1" growShrinkType="overwriteClear" connectionId="1098" xr16:uid="{00000000-0016-0000-2300-00003509000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example_90_hrr_2" growShrinkType="overwriteClear" connectionId="1161" xr16:uid="{00000000-0016-0000-2300-00005B08000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example_79_hrr_1" growShrinkType="overwriteClear" connectionId="1016" xr16:uid="{00000000-0016-0000-2300-00002209000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example_76_hrr" growShrinkType="overwriteClear" connectionId="993" xr16:uid="{00000000-0016-0000-2300-0000E909000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example_43_hrr_2" growShrinkType="overwriteClear" connectionId="646" xr16:uid="{00000000-0016-0000-2300-00002A0A000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h:\temp\example_59_hrr.csv" growShrinkType="overwriteClear" connectionId="806" xr16:uid="{00000000-0016-0000-2300-0000C408000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example_55_hrr" growShrinkType="overwriteClear" connectionId="772" xr16:uid="{00000000-0016-0000-2300-00005909000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example_25_hrr_1" growShrinkType="overwriteClear" connectionId="420" xr16:uid="{00000000-0016-0000-2300-00005509000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example_15_hrr_2" growShrinkType="overwriteClear" connectionId="310" xr16:uid="{00000000-0016-0000-2300-00001E08000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example_13_hrr_2" growShrinkType="overwriteClear" connectionId="292" xr16:uid="{00000000-0016-0000-2300-0000CC08000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example_28_hrr" growShrinkType="overwriteClear" connectionId="445" xr16:uid="{00000000-0016-0000-2300-0000F009000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example_55_hrr_2" growShrinkType="overwriteClear" connectionId="776" xr16:uid="{00000000-0016-0000-2300-0000A508000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example_1_hrr_44" growShrinkType="overwriteClear" connectionId="167" xr16:uid="{00000000-0016-0000-2300-00008408000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example_5_hrr_7" growShrinkType="overwriteClear" connectionId="705" xr16:uid="{00000000-0016-0000-2300-0000EE09000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example_73_hrr_1" growShrinkType="overwriteClear" connectionId="968" xr16:uid="{00000000-0016-0000-2300-00006008000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example_27_hrr_1" growShrinkType="overwriteClear" connectionId="436" xr16:uid="{00000000-0016-0000-2300-0000F409000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example_5_hrr" growShrinkType="overwriteClear" connectionId="712" xr16:uid="{00000000-0016-0000-2300-00000309000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example_97_hrr_2" growShrinkType="overwriteClear" connectionId="1217" xr16:uid="{00000000-0016-0000-2300-00001F09000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h:\temp\example_60_hrr.csv" growShrinkType="overwriteClear" connectionId="840" xr16:uid="{00000000-0016-0000-2300-00008308000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h:\temp\example_61_hrr.csv" growShrinkType="overwriteClear" connectionId="848" xr16:uid="{00000000-0016-0000-2300-0000E809000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example_83_hrr" growShrinkType="overwriteClear" connectionId="1075" xr16:uid="{00000000-0016-0000-2300-0000A708000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example_94_hrr_1" growShrinkType="overwriteClear" connectionId="1188" xr16:uid="{00000000-0016-0000-2300-00004A09000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example_81_hrr_1" growShrinkType="overwriteClear" connectionId="1058" xr16:uid="{00000000-0016-0000-2300-0000B109000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ABC_1_hrr_13" growShrinkType="overwriteClear" connectionId="62" xr16:uid="{00000000-0016-0000-2300-0000E008000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example_52_hrr_2" growShrinkType="overwriteClear" connectionId="749" xr16:uid="{00000000-0016-0000-2300-00007109000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example_22_hrr_1" growShrinkType="overwriteClear" connectionId="394" xr16:uid="{00000000-0016-0000-2300-00003C08000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h:\temp\example_97_hrr.csv" growShrinkType="overwriteClear" connectionId="1214" xr16:uid="{00000000-0016-0000-2300-0000CB09000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example_2_hrr_1" growShrinkType="overwriteClear" connectionId="361" xr16:uid="{00000000-0016-0000-2300-0000E009000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example_1_hrr_14" growShrinkType="overwriteClear" connectionId="142" xr16:uid="{00000000-0016-0000-2300-00007308000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example_82_hrr" growShrinkType="overwriteClear" connectionId="1067" xr16:uid="{00000000-0016-0000-2300-00007C08000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example_37_hrr_2" growShrinkType="overwriteClear" connectionId="567" xr16:uid="{00000000-0016-0000-2300-0000B208000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example_1_hrr_37" growShrinkType="overwriteClear" connectionId="117" xr16:uid="{00000000-0016-0000-2300-0000100A000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example_32_hrr_1" growShrinkType="overwriteClear" connectionId="519" xr16:uid="{00000000-0016-0000-2300-00001008000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ExternalData_41" growShrinkType="overwriteClear" connectionId="1146" xr16:uid="{00000000-0016-0000-2300-00006C08000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example_51_hrr_1" growShrinkType="overwriteClear" connectionId="735" xr16:uid="{00000000-0016-0000-2300-00007508000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example_48_hrr" growShrinkType="overwriteClear" connectionId="682" xr16:uid="{00000000-0016-0000-2300-00007F09000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example_1_hrr_19" growShrinkType="overwriteClear" connectionId="164" xr16:uid="{00000000-0016-0000-2300-0000D109000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h:\temp\example_50_hrr.csv" growShrinkType="overwriteClear" connectionId="728" xr16:uid="{00000000-0016-0000-2300-0000AC08000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h:\temp\example_77_hrr.csv" growShrinkType="overwriteClear" connectionId="1002" xr16:uid="{00000000-0016-0000-2300-00006508000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example_3_hrr_6" growShrinkType="overwriteClear" connectionId="476" xr16:uid="{00000000-0016-0000-2300-00000608000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example_8_hrr_4" growShrinkType="overwriteClear" connectionId="1033" xr16:uid="{00000000-0016-0000-2300-00006E08000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ABC_3_hrr" growShrinkType="overwriteClear" connectionId="78" xr16:uid="{00000000-0016-0000-2300-0000A209000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example_50_hrr" growShrinkType="overwriteClear" connectionId="727" xr16:uid="{00000000-0016-0000-2300-0000FB08000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example_10_hrr_1" growShrinkType="overwriteClear" connectionId="246" xr16:uid="{00000000-0016-0000-2300-00008C08000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h:\temp\example_43_hrr.csv" growShrinkType="overwriteClear" connectionId="643" xr16:uid="{00000000-0016-0000-2300-00000708000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ExternalData_17" growShrinkType="overwriteClear" connectionId="136" xr16:uid="{00000000-0016-0000-2300-0000D408000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example_58_hrr_1" growShrinkType="overwriteClear" connectionId="796" xr16:uid="{00000000-0016-0000-2300-00008208000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h:\temp\example_21_hrr.csv" growShrinkType="overwriteClear" connectionId="387" xr16:uid="{00000000-0016-0000-2300-00003009000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example_31_hrr_1" growShrinkType="overwriteClear" connectionId="510" xr16:uid="{00000000-0016-0000-2300-00009B09000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h:\temp\example_82_hrr.csv" growShrinkType="overwriteClear" connectionId="1068" xr16:uid="{00000000-0016-0000-2300-0000BF09000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example_38_hrr_2" growShrinkType="overwriteClear" connectionId="575" xr16:uid="{00000000-0016-0000-2300-00006409000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ABC_3_hrr.csv" growShrinkType="overwriteClear" connectionId="79" xr16:uid="{00000000-0016-0000-2300-0000260A000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h:\temp\example_75_hrr.csv" growShrinkType="overwriteClear" connectionId="986" xr16:uid="{00000000-0016-0000-2300-0000E808000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example_18_hrr_1" growShrinkType="overwriteClear" connectionId="331" xr16:uid="{00000000-0016-0000-2300-00005A08000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example_78_hrr" growShrinkType="overwriteClear" connectionId="1009" xr16:uid="{00000000-0016-0000-2300-00008509000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example_71_hrr_1" growShrinkType="overwriteClear" connectionId="952" xr16:uid="{00000000-0016-0000-2300-00006D08000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ABC_2_hrr.csv" growShrinkType="overwriteClear" connectionId="72" xr16:uid="{00000000-0016-0000-2300-00008D08000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example_6_hrr_3" growShrinkType="overwriteClear" connectionId="822" xr16:uid="{00000000-0016-0000-2300-00002508000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example_3_hrr_2" growShrinkType="overwriteClear" connectionId="480" xr16:uid="{00000000-0016-0000-2300-00002E08000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example_1_hrr_22" growShrinkType="overwriteClear" connectionId="132" xr16:uid="{00000000-0016-0000-2300-0000F709000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ExternalData_40" growShrinkType="overwriteClear" connectionId="1040" xr16:uid="{00000000-0016-0000-2300-0000190A000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example_39_hrr_2" growShrinkType="overwriteClear" connectionId="583" xr16:uid="{00000000-0016-0000-2300-0000220A000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h:\temp\example_78_hrr.csv" growShrinkType="overwriteClear" connectionId="1010" xr16:uid="{00000000-0016-0000-2300-0000BA08000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example_34_hrr" growShrinkType="overwriteClear" connectionId="538" xr16:uid="{00000000-0016-0000-2300-00008709000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ExternalData_2" growShrinkType="overwriteClear" connectionId="14" xr16:uid="{00000000-0016-0000-2300-00002809000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ExternalData_26" growShrinkType="overwriteClear" connectionId="714" xr16:uid="{00000000-0016-0000-2300-00005009000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example_85_hrr" growShrinkType="overwriteClear" connectionId="1091" xr16:uid="{00000000-0016-0000-2300-0000F109000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example_29_hrr_2" growShrinkType="overwriteClear" connectionId="457" xr16:uid="{00000000-0016-0000-2300-00006909000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ExternalData_45" growShrinkType="overwriteClear" connectionId="495" xr16:uid="{00000000-0016-0000-2300-0000FD07000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example_63_hrr_1" growShrinkType="overwriteClear" connectionId="862" xr16:uid="{00000000-0016-0000-2300-00004809000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h:\temp\example_71_hrr.csv" growShrinkType="overwriteClear" connectionId="954" xr16:uid="{00000000-0016-0000-2300-0000390A000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ExternalData_43" growShrinkType="overwriteClear" connectionId="162" xr16:uid="{00000000-0016-0000-2300-00000F0A000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example_53_hrr_2" growShrinkType="overwriteClear" connectionId="758" xr16:uid="{00000000-0016-0000-2300-00002109000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h:\temp\example_29_hrr.csv" growShrinkType="overwriteClear" connectionId="454" xr16:uid="{00000000-0016-0000-2300-00004208000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h:\temp\example_23_hrr.csv" growShrinkType="overwriteClear" connectionId="405" xr16:uid="{00000000-0016-0000-2300-0000BB09000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h:\temp\example_96_hrr.csv" growShrinkType="overwriteClear" connectionId="1206" xr16:uid="{00000000-0016-0000-2300-00004109000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example_53_hrr" growShrinkType="overwriteClear" connectionId="754" xr16:uid="{00000000-0016-0000-2300-0000080A000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example_92_hrr_2" growShrinkType="overwriteClear" connectionId="1177" xr16:uid="{00000000-0016-0000-2300-0000B808000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example_61_hrr" growShrinkType="overwriteClear" connectionId="847" xr16:uid="{00000000-0016-0000-2300-00007A08000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example_1_hrr_13" growShrinkType="overwriteClear" connectionId="143" xr16:uid="{00000000-0016-0000-2300-0000B908000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example_85_hrr_2" growShrinkType="overwriteClear" connectionId="1095" xr16:uid="{00000000-0016-0000-2300-0000A509000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example_40_hrr_2" growShrinkType="overwriteClear" connectionId="620" xr16:uid="{00000000-0016-0000-2300-0000140A000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example_1_hrr_18" growShrinkType="overwriteClear" connectionId="138" xr16:uid="{00000000-0016-0000-2300-0000D208000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example_1_hrr_24" growShrinkType="overwriteClear" connectionId="130" xr16:uid="{00000000-0016-0000-2300-00008009000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ABC_1_hrr_11" growShrinkType="overwriteClear" connectionId="60" xr16:uid="{00000000-0016-0000-2300-00002E0A000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ExternalData_20" growShrinkType="overwriteClear" connectionId="605" xr16:uid="{00000000-0016-0000-2300-00005208000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example_82_hrr_2" growShrinkType="overwriteClear" connectionId="1071" xr16:uid="{00000000-0016-0000-2300-0000E108000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example_3_hrr_7" growShrinkType="overwriteClear" connectionId="475" xr16:uid="{00000000-0016-0000-2300-0000C709000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example_15_hrr_1" growShrinkType="overwriteClear" connectionId="305" xr16:uid="{00000000-0016-0000-2300-00004C08000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example_67_hrr" growShrinkType="overwriteClear" connectionId="895" xr16:uid="{00000000-0016-0000-2300-00006908000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example_91_hrr" growShrinkType="overwriteClear" connectionId="1165" xr16:uid="{00000000-0016-0000-2300-00007909000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example_57_hrr" growShrinkType="overwriteClear" connectionId="789" xr16:uid="{00000000-0016-0000-2300-0000300A000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ExternalData_24" growShrinkType="overwriteClear" connectionId="485" xr16:uid="{00000000-0016-0000-2300-0000A009000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example_37_hrr_1" growShrinkType="overwriteClear" connectionId="562" xr16:uid="{00000000-0016-0000-2300-0000DA08000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ExternalData_27" growShrinkType="overwriteClear" connectionId="827" xr16:uid="{00000000-0016-0000-2300-00000508000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example_91_hrr_1" growShrinkType="overwriteClear" connectionId="1164" xr16:uid="{00000000-0016-0000-2300-0000010A000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example_1_hrr_15" growShrinkType="overwriteClear" connectionId="141" xr16:uid="{00000000-0016-0000-2300-00000C08000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example_18_hrr_2" growShrinkType="overwriteClear" connectionId="336" xr16:uid="{00000000-0016-0000-2300-00005F08000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example_87_hrr_1" growShrinkType="overwriteClear" connectionId="1106" xr16:uid="{00000000-0016-0000-2300-00006109000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example_41_hrr" growShrinkType="overwriteClear" connectionId="625" xr16:uid="{00000000-0016-0000-2300-00006A09000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h:\temp\example_72_hrr.csv" growShrinkType="overwriteClear" connectionId="962" xr16:uid="{00000000-0016-0000-2300-00002D09000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ExternalData_23" growShrinkType="overwriteClear" connectionId="364" xr16:uid="{00000000-0016-0000-2300-00002008000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example_63_hrr_2" growShrinkType="overwriteClear" connectionId="867" xr16:uid="{00000000-0016-0000-2300-00008C09000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example_1_hrr_36" growShrinkType="overwriteClear" connectionId="118" xr16:uid="{00000000-0016-0000-2300-00002A08000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example_1_hrr_6" growShrinkType="overwriteClear" connectionId="152" xr16:uid="{00000000-0016-0000-2300-00009508000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ABC_1_hrr_7" growShrinkType="overwriteClear" connectionId="50" xr16:uid="{00000000-0016-0000-2300-00006108000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example_16_hrr" growShrinkType="overwriteClear" connectionId="315" xr16:uid="{00000000-0016-0000-2300-00009408000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example_64_hrr" growShrinkType="overwriteClear" connectionId="871" xr16:uid="{00000000-0016-0000-2300-00000208000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h:\temp\example_70_hrr.csv" growShrinkType="overwriteClear" connectionId="946" xr16:uid="{00000000-0016-0000-2300-0000C809000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example_88_hrr_2" growShrinkType="overwriteClear" connectionId="1119" xr16:uid="{00000000-0016-0000-2300-00002B09000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h:\temp\example_22_hrr.csv" growShrinkType="overwriteClear" connectionId="396" xr16:uid="{00000000-0016-0000-2300-00004308000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example_43_hrr" growShrinkType="overwriteClear" connectionId="642" xr16:uid="{00000000-0016-0000-2300-0000F609000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h:\temp\example_49_hrr.csv" growShrinkType="overwriteClear" connectionId="691" xr16:uid="{00000000-0016-0000-2300-00003209000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example_54_hrr" growShrinkType="overwriteClear" connectionId="763" xr16:uid="{00000000-0016-0000-2300-0000A808000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h:\temp\example_68_hrr.csv" growShrinkType="overwriteClear" connectionId="904" xr16:uid="{00000000-0016-0000-2300-00008E09000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example_48_hrr_2" growShrinkType="overwriteClear" connectionId="686" xr16:uid="{00000000-0016-0000-2300-00001C09000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example_99_hrr_2" growShrinkType="overwriteClear" connectionId="1233" xr16:uid="{00000000-0016-0000-2300-0000D809000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example_75_hrr_2" growShrinkType="overwriteClear" connectionId="989" xr16:uid="{00000000-0016-0000-2300-0000AB08000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h:\temp\example_65_hrr.csv" growShrinkType="overwriteClear" connectionId="880" xr16:uid="{00000000-0016-0000-2300-0000AE09000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example_96_hrr_2" growShrinkType="overwriteClear" connectionId="1209" xr16:uid="{00000000-0016-0000-2300-00002509000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example_56_hrr" growShrinkType="overwriteClear" connectionId="781" xr16:uid="{00000000-0016-0000-2300-00005809000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example_5_hrr_3" growShrinkType="overwriteClear" connectionId="709" xr16:uid="{00000000-0016-0000-2300-0000EC09000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example_37_hrr" growShrinkType="overwriteClear" connectionId="563" xr16:uid="{00000000-0016-0000-2300-00005908000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example_82_hrr_1" growShrinkType="overwriteClear" connectionId="1066" xr16:uid="{00000000-0016-0000-2300-00004708000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example_9_hrr_2" growShrinkType="overwriteClear" connectionId="1141" xr16:uid="{00000000-0016-0000-2300-00000909000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h:\temp\example_67_hrr.csv" growShrinkType="overwriteClear" connectionId="896" xr16:uid="{00000000-0016-0000-2300-00007B08000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example_71_hrr" growShrinkType="overwriteClear" connectionId="953" xr16:uid="{00000000-0016-0000-2300-00007908000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example_95_hrr" growShrinkType="overwriteClear" connectionId="1197" xr16:uid="{00000000-0016-0000-2300-0000A409000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example_78_hrr_1" growShrinkType="overwriteClear" connectionId="1008" xr16:uid="{00000000-0016-0000-2300-00007408000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example_77_hrr_2" growShrinkType="overwriteClear" connectionId="1005" xr16:uid="{00000000-0016-0000-2300-00001D08000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h:\temp\example_87_hrr.csv" growShrinkType="overwriteClear" connectionId="1108" xr16:uid="{00000000-0016-0000-2300-00004408000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example_10_hrr_7" growShrinkType="overwriteClear" connectionId="239" xr16:uid="{00000000-0016-0000-2300-00007D09000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example_7_hrr_8" growShrinkType="overwriteClear" connectionId="922" xr16:uid="{00000000-0016-0000-2300-00007E09000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example_100_hrr_2" growShrinkType="overwriteClear" connectionId="264" xr16:uid="{00000000-0016-0000-2300-00001308000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example_6_hrr_7" growShrinkType="overwriteClear" connectionId="817" xr16:uid="{00000000-0016-0000-2300-00003E09000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h:\temp\example_10_hrr.csv" growShrinkType="overwriteClear" connectionId="248" xr16:uid="{00000000-0016-0000-2300-00007808000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h:\temp\example_91_hrr.csv" growShrinkType="overwriteClear" connectionId="1166" xr16:uid="{00000000-0016-0000-2300-00009C08000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h:\temp\example_55_hrr.csv" growShrinkType="overwriteClear" connectionId="773" xr16:uid="{00000000-0016-0000-2300-00007709000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example_57_hrr_2" growShrinkType="overwriteClear" connectionId="793" xr16:uid="{00000000-0016-0000-2300-00003709000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example_53_hrr_1" growShrinkType="overwriteClear" connectionId="753" xr16:uid="{00000000-0016-0000-2300-0000C409000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example_2_hrr_8" growShrinkType="overwriteClear" connectionId="353" xr16:uid="{00000000-0016-0000-2300-0000B108000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example_83_hrr_2" growShrinkType="overwriteClear" connectionId="1079" xr16:uid="{00000000-0016-0000-2300-00001609000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example_58_hrr" growShrinkType="overwriteClear" connectionId="797" xr16:uid="{00000000-0016-0000-2300-00007B09000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example_3_hrr_5" growShrinkType="overwriteClear" connectionId="477" xr16:uid="{00000000-0016-0000-2300-00009F09000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example_79_hrr_2" growShrinkType="overwriteClear" connectionId="1021" xr16:uid="{00000000-0016-0000-2300-0000F808000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h:\temp\example_15_hrr.csv" growShrinkType="overwriteClear" connectionId="307" xr16:uid="{00000000-0016-0000-2300-0000A609000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example_1_hrr.csv" growShrinkType="overwriteClear" connectionId="146" xr16:uid="{00000000-0016-0000-2300-00006608000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example_41_hrr_2" growShrinkType="overwriteClear" connectionId="629" xr16:uid="{00000000-0016-0000-2300-0000D108000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example_26_hrr" growShrinkType="overwriteClear" connectionId="429" xr16:uid="{00000000-0016-0000-2300-0000070A000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example_10_hrr" growShrinkType="overwriteClear" connectionId="247" xr16:uid="{00000000-0016-0000-2300-0000B909000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h:\temp\example_66_hrr.csv" growShrinkType="overwriteClear" connectionId="888" xr16:uid="{00000000-0016-0000-2300-0000C209000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example_54_hrr_1" growShrinkType="overwriteClear" connectionId="762" xr16:uid="{00000000-0016-0000-2300-0000F108000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example_8_hrr_6" growShrinkType="overwriteClear" connectionId="1030" xr16:uid="{00000000-0016-0000-2300-0000BA09000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example_81_hrr_2" growShrinkType="overwriteClear" connectionId="1063" xr16:uid="{00000000-0016-0000-2300-0000A208000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ExternalData_8" growShrinkType="overwriteClear" connectionId="76" xr16:uid="{00000000-0016-0000-2300-00001009000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example_6_hrr_1" growShrinkType="overwriteClear" connectionId="824" xr16:uid="{00000000-0016-0000-2300-00006808000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example_16_hrr_1" growShrinkType="overwriteClear" connectionId="314" xr16:uid="{00000000-0016-0000-2300-00009B08000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h:\temp\example_69_hrr.csv" growShrinkType="overwriteClear" connectionId="912" xr16:uid="{00000000-0016-0000-2300-00002B08000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example_45_hrr_2" growShrinkType="overwriteClear" connectionId="662" xr16:uid="{00000000-0016-0000-2300-0000B309000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example_1_hrr_40" growShrinkType="overwriteClear" connectionId="114" xr16:uid="{00000000-0016-0000-2300-00001C0A000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example_98_hrr_1" growShrinkType="overwriteClear" connectionId="1220" xr16:uid="{00000000-0016-0000-2300-0000F907000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example_28_hrr_2" growShrinkType="overwriteClear" connectionId="449" xr16:uid="{00000000-0016-0000-2300-00009509000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h:\temp\example_58_hrr.csv" growShrinkType="overwriteClear" connectionId="798" xr16:uid="{00000000-0016-0000-2300-0000BD09000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example_1_hrr_29" growShrinkType="overwriteClear" connectionId="126" xr16:uid="{00000000-0016-0000-2300-00001B08000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xmlns:mc="http://schemas.openxmlformats.org/markup-compatibility/2006" xmlns:xr16="http://schemas.microsoft.com/office/spreadsheetml/2017/revision16" mc:Ignorable="xr16" name="example_64_hrr_2" growShrinkType="overwriteClear" connectionId="875" xr16:uid="{00000000-0016-0000-2300-0000ED09000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5" xr16:uid="{00000000-0016-0000-2300-00006A08000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xmlns:mc="http://schemas.openxmlformats.org/markup-compatibility/2006" xmlns:xr16="http://schemas.microsoft.com/office/spreadsheetml/2017/revision16" mc:Ignorable="xr16" name="example_19_hrr" growShrinkType="overwriteClear" connectionId="340" xr16:uid="{00000000-0016-0000-2300-0000F908000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xmlns:mc="http://schemas.openxmlformats.org/markup-compatibility/2006" xmlns:xr16="http://schemas.microsoft.com/office/spreadsheetml/2017/revision16" mc:Ignorable="xr16" name="example_92_hrr_1" growShrinkType="overwriteClear" connectionId="1172" xr16:uid="{00000000-0016-0000-2300-00004E09000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xmlns:mc="http://schemas.openxmlformats.org/markup-compatibility/2006" xmlns:xr16="http://schemas.microsoft.com/office/spreadsheetml/2017/revision16" mc:Ignorable="xr16" name="example_14_hrr_2" growShrinkType="overwriteClear" connectionId="301" xr16:uid="{00000000-0016-0000-2300-00002408000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xmlns:mc="http://schemas.openxmlformats.org/markup-compatibility/2006" xmlns:xr16="http://schemas.microsoft.com/office/spreadsheetml/2017/revision16" mc:Ignorable="xr16" name="example_76_hrr_1" growShrinkType="overwriteClear" connectionId="992" xr16:uid="{00000000-0016-0000-2300-00002208000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xmlns:mc="http://schemas.openxmlformats.org/markup-compatibility/2006" xmlns:xr16="http://schemas.microsoft.com/office/spreadsheetml/2017/revision16" mc:Ignorable="xr16" name="example_96_hrr" growShrinkType="overwriteClear" connectionId="1205" xr16:uid="{00000000-0016-0000-2300-00004D09000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xmlns:mc="http://schemas.openxmlformats.org/markup-compatibility/2006" xmlns:xr16="http://schemas.microsoft.com/office/spreadsheetml/2017/revision16" mc:Ignorable="xr16" name="h:\temp\example_86_hrr.csv" growShrinkType="overwriteClear" connectionId="1100" xr16:uid="{00000000-0016-0000-2300-0000BF08000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xmlns:mc="http://schemas.openxmlformats.org/markup-compatibility/2006" xmlns:xr16="http://schemas.microsoft.com/office/spreadsheetml/2017/revision16" mc:Ignorable="xr16" name="h:\temp\example_32_hrr.csv" growShrinkType="overwriteClear" connectionId="521" xr16:uid="{00000000-0016-0000-2300-00009709000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xmlns:mc="http://schemas.openxmlformats.org/markup-compatibility/2006" xmlns:xr16="http://schemas.microsoft.com/office/spreadsheetml/2017/revision16" mc:Ignorable="xr16" name="ABC_1_hrr_9" growShrinkType="overwriteClear" connectionId="48" xr16:uid="{00000000-0016-0000-2300-0000150A000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xmlns:mc="http://schemas.openxmlformats.org/markup-compatibility/2006" xmlns:xr16="http://schemas.microsoft.com/office/spreadsheetml/2017/revision16" mc:Ignorable="xr16" name="ExternalData_9" growShrinkType="overwriteClear" connectionId="75" xr16:uid="{00000000-0016-0000-2300-00007708000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xmlns:mc="http://schemas.openxmlformats.org/markup-compatibility/2006" xmlns:xr16="http://schemas.microsoft.com/office/spreadsheetml/2017/revision16" mc:Ignorable="xr16" name="ExternalData_44" growShrinkType="overwriteClear" connectionId="368" xr16:uid="{00000000-0016-0000-2300-00008008000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xmlns:mc="http://schemas.openxmlformats.org/markup-compatibility/2006" xmlns:xr16="http://schemas.microsoft.com/office/spreadsheetml/2017/revision16" mc:Ignorable="xr16" name="example_34_hrr_1" growShrinkType="overwriteClear" connectionId="537" xr16:uid="{00000000-0016-0000-2300-0000AB09000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xmlns:mc="http://schemas.openxmlformats.org/markup-compatibility/2006" xmlns:xr16="http://schemas.microsoft.com/office/spreadsheetml/2017/revision16" mc:Ignorable="xr16" name="ExternalData_5" growShrinkType="overwriteClear" connectionId="42" xr16:uid="{00000000-0016-0000-2300-00005708000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xmlns:mc="http://schemas.openxmlformats.org/markup-compatibility/2006" xmlns:xr16="http://schemas.microsoft.com/office/spreadsheetml/2017/revision16" mc:Ignorable="xr16" name="example_1_hrr_27" growShrinkType="overwriteClear" connectionId="127" xr16:uid="{00000000-0016-0000-2300-00000E0A000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xmlns:mc="http://schemas.openxmlformats.org/markup-compatibility/2006" xmlns:xr16="http://schemas.microsoft.com/office/spreadsheetml/2017/revision16" mc:Ignorable="xr16" name="example_95_hrr_2" growShrinkType="overwriteClear" connectionId="1201" xr16:uid="{00000000-0016-0000-2300-0000EA09000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xmlns:mc="http://schemas.openxmlformats.org/markup-compatibility/2006" xmlns:xr16="http://schemas.microsoft.com/office/spreadsheetml/2017/revision16" mc:Ignorable="xr16" name="ExternalData_10" growShrinkType="overwriteClear" connectionId="492" xr16:uid="{00000000-0016-0000-2300-00004509000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xmlns:mc="http://schemas.openxmlformats.org/markup-compatibility/2006" xmlns:xr16="http://schemas.microsoft.com/office/spreadsheetml/2017/revision16" mc:Ignorable="xr16" name="example_52_hrr" growShrinkType="overwriteClear" connectionId="745" xr16:uid="{00000000-0016-0000-2300-0000CF09000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xmlns:mc="http://schemas.openxmlformats.org/markup-compatibility/2006" xmlns:xr16="http://schemas.microsoft.com/office/spreadsheetml/2017/revision16" mc:Ignorable="xr16" name="example_21_hrr_2" growShrinkType="overwriteClear" connectionId="390" xr16:uid="{00000000-0016-0000-2300-00001509000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xmlns:mc="http://schemas.openxmlformats.org/markup-compatibility/2006" xmlns:xr16="http://schemas.microsoft.com/office/spreadsheetml/2017/revision16" mc:Ignorable="xr16" name="example_56_hrr_1" growShrinkType="overwriteClear" connectionId="780" xr16:uid="{00000000-0016-0000-2300-00001108000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xmlns:mc="http://schemas.openxmlformats.org/markup-compatibility/2006" xmlns:xr16="http://schemas.microsoft.com/office/spreadsheetml/2017/revision16" mc:Ignorable="xr16" name="example_27_hrr" growShrinkType="overwriteClear" connectionId="437" xr16:uid="{00000000-0016-0000-2300-0000330A000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xmlns:mc="http://schemas.openxmlformats.org/markup-compatibility/2006" xmlns:xr16="http://schemas.microsoft.com/office/spreadsheetml/2017/revision16" mc:Ignorable="xr16" name="example_24_hrr_2" growShrinkType="overwriteClear" connectionId="417" xr16:uid="{00000000-0016-0000-2300-00006709000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xmlns:mc="http://schemas.openxmlformats.org/markup-compatibility/2006" xmlns:xr16="http://schemas.microsoft.com/office/spreadsheetml/2017/revision16" mc:Ignorable="xr16" name="example_33_hrr_2" growShrinkType="overwriteClear" connectionId="533" xr16:uid="{00000000-0016-0000-2300-00000A08000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xmlns:mc="http://schemas.openxmlformats.org/markup-compatibility/2006" xmlns:xr16="http://schemas.microsoft.com/office/spreadsheetml/2017/revision16" mc:Ignorable="xr16" name="ExternalData_36" growShrinkType="overwriteClear" connectionId="606" xr16:uid="{00000000-0016-0000-2300-00000609000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xmlns:mc="http://schemas.openxmlformats.org/markup-compatibility/2006" xmlns:xr16="http://schemas.microsoft.com/office/spreadsheetml/2017/revision16" mc:Ignorable="xr16" name="example_29_hrr" growShrinkType="overwriteClear" connectionId="453" xr16:uid="{00000000-0016-0000-2300-00009E08000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xmlns:mc="http://schemas.openxmlformats.org/markup-compatibility/2006" xmlns:xr16="http://schemas.microsoft.com/office/spreadsheetml/2017/revision16" mc:Ignorable="xr16" name="example_10_hrr_2" growShrinkType="overwriteClear" connectionId="245" xr16:uid="{00000000-0016-0000-2300-00006E09000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xmlns:mc="http://schemas.openxmlformats.org/markup-compatibility/2006" xmlns:xr16="http://schemas.microsoft.com/office/spreadsheetml/2017/revision16" mc:Ignorable="xr16" name="example_84_hrr_1" growShrinkType="overwriteClear" connectionId="1082" xr16:uid="{00000000-0016-0000-2300-00004008000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xmlns:mc="http://schemas.openxmlformats.org/markup-compatibility/2006" xmlns:xr16="http://schemas.microsoft.com/office/spreadsheetml/2017/revision16" mc:Ignorable="xr16" name="example_8_hrr_2" growShrinkType="overwriteClear" connectionId="1035" xr16:uid="{00000000-0016-0000-2300-0000A709000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xmlns:mc="http://schemas.openxmlformats.org/markup-compatibility/2006" xmlns:xr16="http://schemas.microsoft.com/office/spreadsheetml/2017/revision16" mc:Ignorable="xr16" name="example_3_hrr" growShrinkType="overwriteClear" connectionId="482" xr16:uid="{00000000-0016-0000-2300-00003609000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xmlns:mc="http://schemas.openxmlformats.org/markup-compatibility/2006" xmlns:xr16="http://schemas.microsoft.com/office/spreadsheetml/2017/revision16" mc:Ignorable="xr16" name="example_1_hrr_23" growShrinkType="overwriteClear" connectionId="131" xr16:uid="{00000000-0016-0000-2300-00007008000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xmlns:mc="http://schemas.openxmlformats.org/markup-compatibility/2006" xmlns:xr16="http://schemas.microsoft.com/office/spreadsheetml/2017/revision16" mc:Ignorable="xr16" name="h:\temp\example_47_hrr.csv" growShrinkType="overwriteClear" connectionId="675" xr16:uid="{00000000-0016-0000-2300-0000D708000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xmlns:mc="http://schemas.openxmlformats.org/markup-compatibility/2006" xmlns:xr16="http://schemas.microsoft.com/office/spreadsheetml/2017/revision16" mc:Ignorable="xr16" name="example_4_hrr_2" growShrinkType="overwriteClear" connectionId="599" xr16:uid="{00000000-0016-0000-2300-00003008000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xmlns:mc="http://schemas.openxmlformats.org/markup-compatibility/2006" xmlns:xr16="http://schemas.microsoft.com/office/spreadsheetml/2017/revision16" mc:Ignorable="xr16" name="h:\temp\example_76_hrr.csv" growShrinkType="overwriteClear" connectionId="994" xr16:uid="{00000000-0016-0000-2300-0000DE08000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xmlns:mc="http://schemas.openxmlformats.org/markup-compatibility/2006" xmlns:xr16="http://schemas.microsoft.com/office/spreadsheetml/2017/revision16" mc:Ignorable="xr16" name="h:\temp\example_33_hrr.csv" growShrinkType="overwriteClear" connectionId="530" xr16:uid="{00000000-0016-0000-2300-00002608000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xmlns:mc="http://schemas.openxmlformats.org/markup-compatibility/2006" xmlns:xr16="http://schemas.microsoft.com/office/spreadsheetml/2017/revision16" mc:Ignorable="xr16" name="h:\temp\example_hrr.csv" growShrinkType="overwriteClear" connectionId="1568" xr16:uid="{00000000-0016-0000-2300-00009609000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xmlns:mc="http://schemas.openxmlformats.org/markup-compatibility/2006" xmlns:xr16="http://schemas.microsoft.com/office/spreadsheetml/2017/revision16" mc:Ignorable="xr16" name="example_10_hrr_3" growShrinkType="overwriteClear" connectionId="243" xr16:uid="{00000000-0016-0000-2300-0000FA08000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xmlns:mc="http://schemas.openxmlformats.org/markup-compatibility/2006" xmlns:xr16="http://schemas.microsoft.com/office/spreadsheetml/2017/revision16" mc:Ignorable="xr16" name="example_8_hrr" growShrinkType="overwriteClear" connectionId="1037" xr16:uid="{00000000-0016-0000-2300-00005409000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xmlns:mc="http://schemas.openxmlformats.org/markup-compatibility/2006" xmlns:xr16="http://schemas.microsoft.com/office/spreadsheetml/2017/revision16" mc:Ignorable="xr16" name="h:\temp\example_81_hrr.csv" growShrinkType="overwriteClear" connectionId="1060" xr16:uid="{00000000-0016-0000-2300-0000FC07000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xmlns:mc="http://schemas.openxmlformats.org/markup-compatibility/2006" xmlns:xr16="http://schemas.microsoft.com/office/spreadsheetml/2017/revision16" mc:Ignorable="xr16" name="example_36_hrr_2" growShrinkType="overwriteClear" connectionId="559" xr16:uid="{00000000-0016-0000-2300-0000270A000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xmlns:mc="http://schemas.openxmlformats.org/markup-compatibility/2006" xmlns:xr16="http://schemas.microsoft.com/office/spreadsheetml/2017/revision16" mc:Ignorable="xr16" name="example_1_hrr_39" growShrinkType="overwriteClear" connectionId="115" xr16:uid="{00000000-0016-0000-2300-00005D09000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xmlns:mc="http://schemas.openxmlformats.org/markup-compatibility/2006" xmlns:xr16="http://schemas.microsoft.com/office/spreadsheetml/2017/revision16" mc:Ignorable="xr16" name="example_89_hrr_1" growShrinkType="overwriteClear" connectionId="1122" xr16:uid="{00000000-0016-0000-2300-0000DF09000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490" xr16:uid="{00000000-0016-0000-2300-0000EE08000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xmlns:mc="http://schemas.openxmlformats.org/markup-compatibility/2006" xmlns:xr16="http://schemas.microsoft.com/office/spreadsheetml/2017/revision16" mc:Ignorable="xr16" name="example_7_hrr_2" growShrinkType="overwriteClear" connectionId="929" xr16:uid="{00000000-0016-0000-2300-00009C09000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xmlns:mc="http://schemas.openxmlformats.org/markup-compatibility/2006" xmlns:xr16="http://schemas.microsoft.com/office/spreadsheetml/2017/revision16" mc:Ignorable="xr16" name="ABC_100_hrr.csv" growShrinkType="overwriteClear" connectionId="68" xr16:uid="{00000000-0016-0000-2300-00006009000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xmlns:mc="http://schemas.openxmlformats.org/markup-compatibility/2006" xmlns:xr16="http://schemas.microsoft.com/office/spreadsheetml/2017/revision16" mc:Ignorable="xr16" name="h:\temp\example_95_hrr.csv" growShrinkType="overwriteClear" connectionId="1198" xr16:uid="{00000000-0016-0000-2300-0000FB09000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xmlns:mc="http://schemas.openxmlformats.org/markup-compatibility/2006" xmlns:xr16="http://schemas.microsoft.com/office/spreadsheetml/2017/revision16" mc:Ignorable="xr16" name="h:\temp\example_2_hrr.csv" growShrinkType="overwriteClear" connectionId="363" xr16:uid="{00000000-0016-0000-2300-0000EB08000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xmlns:mc="http://schemas.openxmlformats.org/markup-compatibility/2006" xmlns:xr16="http://schemas.microsoft.com/office/spreadsheetml/2017/revision16" mc:Ignorable="xr16" name="ExternalData_33" growShrinkType="overwriteClear" connectionId="161" xr16:uid="{00000000-0016-0000-2300-0000230A0000}"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xmlns:mc="http://schemas.openxmlformats.org/markup-compatibility/2006" xmlns:xr16="http://schemas.microsoft.com/office/spreadsheetml/2017/revision16" mc:Ignorable="xr16" name="example_1_hrr_28" growShrinkType="overwriteClear" connectionId="166" xr16:uid="{00000000-0016-0000-2300-00008B09000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xmlns:mc="http://schemas.openxmlformats.org/markup-compatibility/2006" xmlns:xr16="http://schemas.microsoft.com/office/spreadsheetml/2017/revision16" mc:Ignorable="xr16" name="example_2_hrr_2" growShrinkType="overwriteClear" connectionId="360" xr16:uid="{00000000-0016-0000-2300-00000E09000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xmlns:mc="http://schemas.openxmlformats.org/markup-compatibility/2006" xmlns:xr16="http://schemas.microsoft.com/office/spreadsheetml/2017/revision16" mc:Ignorable="xr16" name="example_7_hrr_1" growShrinkType="overwriteClear" connectionId="930" xr16:uid="{00000000-0016-0000-2300-00007108000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xmlns:mc="http://schemas.openxmlformats.org/markup-compatibility/2006" xmlns:xr16="http://schemas.microsoft.com/office/spreadsheetml/2017/revision16" mc:Ignorable="xr16" name="example_6_hrr_2" growShrinkType="overwriteClear" connectionId="823" xr16:uid="{00000000-0016-0000-2300-000028080000}"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xmlns:mc="http://schemas.openxmlformats.org/markup-compatibility/2006" xmlns:xr16="http://schemas.microsoft.com/office/spreadsheetml/2017/revision16" mc:Ignorable="xr16" name="example_35_hrr_2" growShrinkType="overwriteClear" connectionId="551" xr16:uid="{00000000-0016-0000-2300-000094090000}"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xmlns:mc="http://schemas.openxmlformats.org/markup-compatibility/2006" xmlns:xr16="http://schemas.microsoft.com/office/spreadsheetml/2017/revision16" mc:Ignorable="xr16" name="ExternalData_21" growShrinkType="overwriteClear" connectionId="716" xr16:uid="{00000000-0016-0000-2300-00009209000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xmlns:mc="http://schemas.openxmlformats.org/markup-compatibility/2006" xmlns:xr16="http://schemas.microsoft.com/office/spreadsheetml/2017/revision16" mc:Ignorable="xr16" name="example_93_hrr_2" growShrinkType="overwriteClear" connectionId="1185" xr16:uid="{00000000-0016-0000-2300-0000BD08000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xmlns:mc="http://schemas.openxmlformats.org/markup-compatibility/2006" xmlns:xr16="http://schemas.microsoft.com/office/spreadsheetml/2017/revision16" mc:Ignorable="xr16" name="example_10_hrr_4" growShrinkType="overwriteClear" connectionId="242" xr16:uid="{00000000-0016-0000-2300-0000C608000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xmlns:mc="http://schemas.openxmlformats.org/markup-compatibility/2006" xmlns:xr16="http://schemas.microsoft.com/office/spreadsheetml/2017/revision16" mc:Ignorable="xr16" name="example_1_hrr_46" growShrinkType="overwriteClear" connectionId="108" xr16:uid="{00000000-0016-0000-2300-0000FE09000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xmlns:mc="http://schemas.openxmlformats.org/markup-compatibility/2006" xmlns:xr16="http://schemas.microsoft.com/office/spreadsheetml/2017/revision16" mc:Ignorable="xr16" name="h:\temp\example_93_hrr.csv" growShrinkType="overwriteClear" connectionId="1182" xr16:uid="{00000000-0016-0000-2300-00000D09000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xmlns:mc="http://schemas.openxmlformats.org/markup-compatibility/2006" xmlns:xr16="http://schemas.microsoft.com/office/spreadsheetml/2017/revision16" mc:Ignorable="xr16" name="example_23_hrr_1" growShrinkType="overwriteClear" connectionId="403" xr16:uid="{00000000-0016-0000-2300-0000840900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xmlns:mc="http://schemas.openxmlformats.org/markup-compatibility/2006" xmlns:xr16="http://schemas.microsoft.com/office/spreadsheetml/2017/revision16" mc:Ignorable="xr16" name="example_1_hrr" growShrinkType="overwriteClear" connectionId="160" xr16:uid="{00000000-0016-0000-2300-0000B709000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xmlns:mc="http://schemas.openxmlformats.org/markup-compatibility/2006" xmlns:xr16="http://schemas.microsoft.com/office/spreadsheetml/2017/revision16" mc:Ignorable="xr16" name="ExternalData_22" growShrinkType="overwriteClear" connectionId="135" xr16:uid="{00000000-0016-0000-2300-0000AC09000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xmlns:mc="http://schemas.openxmlformats.org/markup-compatibility/2006" xmlns:xr16="http://schemas.microsoft.com/office/spreadsheetml/2017/revision16" mc:Ignorable="xr16" name="h:\temp\example_89_hrr.csv" growShrinkType="overwriteClear" connectionId="1124" xr16:uid="{00000000-0016-0000-2300-00005608000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xmlns:mc="http://schemas.openxmlformats.org/markup-compatibility/2006" xmlns:xr16="http://schemas.microsoft.com/office/spreadsheetml/2017/revision16" mc:Ignorable="xr16" name="h:\temp\example_42_hrr.csv" growShrinkType="overwriteClear" connectionId="635" xr16:uid="{00000000-0016-0000-2300-00005408000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xmlns:mc="http://schemas.openxmlformats.org/markup-compatibility/2006" xmlns:xr16="http://schemas.microsoft.com/office/spreadsheetml/2017/revision16" mc:Ignorable="xr16" name="example_1_hrr_7" growShrinkType="overwriteClear" connectionId="151" xr16:uid="{00000000-0016-0000-2300-00001909000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xmlns:mc="http://schemas.openxmlformats.org/markup-compatibility/2006" xmlns:xr16="http://schemas.microsoft.com/office/spreadsheetml/2017/revision16" mc:Ignorable="xr16" name="example_46_hrr_2" growShrinkType="overwriteClear" connectionId="670" xr16:uid="{00000000-0016-0000-2300-00003808000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xmlns:mc="http://schemas.openxmlformats.org/markup-compatibility/2006" xmlns:xr16="http://schemas.microsoft.com/office/spreadsheetml/2017/revision16" mc:Ignorable="xr16" name="example_1_hrr_30" growShrinkType="overwriteClear" connectionId="125" xr16:uid="{00000000-0016-0000-2300-00000509000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xmlns:mc="http://schemas.openxmlformats.org/markup-compatibility/2006" xmlns:xr16="http://schemas.microsoft.com/office/spreadsheetml/2017/revision16" mc:Ignorable="xr16" name="example_6_hrr_8" growShrinkType="overwriteClear" connectionId="816" xr16:uid="{00000000-0016-0000-2300-00004B09000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xmlns:mc="http://schemas.openxmlformats.org/markup-compatibility/2006" xmlns:xr16="http://schemas.microsoft.com/office/spreadsheetml/2017/revision16" mc:Ignorable="xr16" name="example_70_hrr" growShrinkType="overwriteClear" connectionId="945" xr16:uid="{00000000-0016-0000-2300-00003F08000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xmlns:mc="http://schemas.openxmlformats.org/markup-compatibility/2006" xmlns:xr16="http://schemas.microsoft.com/office/spreadsheetml/2017/revision16" mc:Ignorable="xr16" name="example_72_hrr_2" growShrinkType="overwriteClear" connectionId="965" xr16:uid="{00000000-0016-0000-2300-0000E109000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xmlns:mc="http://schemas.openxmlformats.org/markup-compatibility/2006" xmlns:xr16="http://schemas.microsoft.com/office/spreadsheetml/2017/revision16" mc:Ignorable="xr16" name="ABC_1_devc_1" growShrinkType="overwriteClear" connectionId="26" xr16:uid="{00000000-0016-0000-2300-00008A09000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xmlns:mc="http://schemas.openxmlformats.org/markup-compatibility/2006" xmlns:xr16="http://schemas.microsoft.com/office/spreadsheetml/2017/revision16" mc:Ignorable="xr16" name="example_59_hrr_1" growShrinkType="overwriteClear" connectionId="804" xr16:uid="{00000000-0016-0000-2300-0000A908000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xmlns:mc="http://schemas.openxmlformats.org/markup-compatibility/2006" xmlns:xr16="http://schemas.microsoft.com/office/spreadsheetml/2017/revision16" mc:Ignorable="xr16" name="example_22_hrr" growShrinkType="overwriteClear" connectionId="395" xr16:uid="{00000000-0016-0000-2300-0000CD09000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xmlns:mc="http://schemas.openxmlformats.org/markup-compatibility/2006" xmlns:xr16="http://schemas.microsoft.com/office/spreadsheetml/2017/revision16" mc:Ignorable="xr16" name="example_79_hrr" growShrinkType="overwriteClear" connectionId="1017" xr16:uid="{00000000-0016-0000-2300-00009F08000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xmlns:mc="http://schemas.openxmlformats.org/markup-compatibility/2006" xmlns:xr16="http://schemas.microsoft.com/office/spreadsheetml/2017/revision16" mc:Ignorable="xr16" name="h:\temp\example_63_hrr.csv" growShrinkType="overwriteClear" connectionId="864" xr16:uid="{00000000-0016-0000-2300-00006C09000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xmlns:mc="http://schemas.openxmlformats.org/markup-compatibility/2006" xmlns:xr16="http://schemas.microsoft.com/office/spreadsheetml/2017/revision16" mc:Ignorable="xr16" name="example_1_hrr_42" growShrinkType="overwriteClear" connectionId="111" xr16:uid="{00000000-0016-0000-2300-0000A008000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xmlns:mc="http://schemas.openxmlformats.org/markup-compatibility/2006" xmlns:xr16="http://schemas.microsoft.com/office/spreadsheetml/2017/revision16" mc:Ignorable="xr16" name="example_2_hrr_6" growShrinkType="overwriteClear" connectionId="356" xr16:uid="{00000000-0016-0000-2300-00003108000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xmlns:mc="http://schemas.openxmlformats.org/markup-compatibility/2006" xmlns:xr16="http://schemas.microsoft.com/office/spreadsheetml/2017/revision16" mc:Ignorable="xr16" name="example_1_hrr_20" growShrinkType="overwriteClear" connectionId="165" xr16:uid="{00000000-0016-0000-2300-00005E09000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xmlns:mc="http://schemas.openxmlformats.org/markup-compatibility/2006" xmlns:xr16="http://schemas.microsoft.com/office/spreadsheetml/2017/revision16" mc:Ignorable="xr16" name="example_48_hrr_1" growShrinkType="overwriteClear" connectionId="681" xr16:uid="{00000000-0016-0000-2300-00008309000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xmlns:mc="http://schemas.openxmlformats.org/markup-compatibility/2006" xmlns:xr16="http://schemas.microsoft.com/office/spreadsheetml/2017/revision16" mc:Ignorable="xr16" name="example_17_hrr" growShrinkType="overwriteClear" connectionId="324" xr16:uid="{00000000-0016-0000-2300-00000A0A000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xmlns:mc="http://schemas.openxmlformats.org/markup-compatibility/2006" xmlns:xr16="http://schemas.microsoft.com/office/spreadsheetml/2017/revision16" mc:Ignorable="xr16" name="example_5_hrr_1" growShrinkType="overwriteClear" connectionId="711" xr16:uid="{00000000-0016-0000-2300-00003B09000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xmlns:mc="http://schemas.openxmlformats.org/markup-compatibility/2006" xmlns:xr16="http://schemas.microsoft.com/office/spreadsheetml/2017/revision16" mc:Ignorable="xr16" name="example_26_hrr_2" growShrinkType="overwriteClear" connectionId="433" xr16:uid="{00000000-0016-0000-2300-00000F08000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xmlns:mc="http://schemas.openxmlformats.org/markup-compatibility/2006" xmlns:xr16="http://schemas.microsoft.com/office/spreadsheetml/2017/revision16" mc:Ignorable="xr16" name="example_49_hrr" growShrinkType="overwriteClear" connectionId="690" xr16:uid="{00000000-0016-0000-2300-00003708000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xmlns:mc="http://schemas.openxmlformats.org/markup-compatibility/2006" xmlns:xr16="http://schemas.microsoft.com/office/spreadsheetml/2017/revision16" mc:Ignorable="xr16" name="example_1_hrr_45" growShrinkType="overwriteClear" connectionId="109" xr16:uid="{00000000-0016-0000-2300-0000090A000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xmlns:mc="http://schemas.openxmlformats.org/markup-compatibility/2006" xmlns:xr16="http://schemas.microsoft.com/office/spreadsheetml/2017/revision16" mc:Ignorable="xr16" name="example_20_hrr" growShrinkType="overwriteClear" connectionId="377" xr16:uid="{00000000-0016-0000-2300-0000280A000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xmlns:mc="http://schemas.openxmlformats.org/markup-compatibility/2006" xmlns:xr16="http://schemas.microsoft.com/office/spreadsheetml/2017/revision16" mc:Ignorable="xr16" name="example_1_hrr_10" growShrinkType="overwriteClear" connectionId="148" xr16:uid="{00000000-0016-0000-2300-0000D6080000}"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xmlns:mc="http://schemas.openxmlformats.org/markup-compatibility/2006" xmlns:xr16="http://schemas.microsoft.com/office/spreadsheetml/2017/revision16" mc:Ignorable="xr16" name="h:\temp\example_40_hrr.csv" growShrinkType="overwriteClear" connectionId="617" xr16:uid="{00000000-0016-0000-2300-00002D0A000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xmlns:mc="http://schemas.openxmlformats.org/markup-compatibility/2006" xmlns:xr16="http://schemas.microsoft.com/office/spreadsheetml/2017/revision16" mc:Ignorable="xr16" name="h:\temp\example_48_hrr.csv" growShrinkType="overwriteClear" connectionId="683" xr16:uid="{00000000-0016-0000-2300-0000CE08000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xmlns:mc="http://schemas.openxmlformats.org/markup-compatibility/2006" xmlns:xr16="http://schemas.microsoft.com/office/spreadsheetml/2017/revision16" mc:Ignorable="xr16" name="example_1_hrr_48" growShrinkType="overwriteClear" connectionId="106" xr16:uid="{00000000-0016-0000-2300-00003208000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xmlns:mc="http://schemas.openxmlformats.org/markup-compatibility/2006" xmlns:xr16="http://schemas.microsoft.com/office/spreadsheetml/2017/revision16" mc:Ignorable="xr16" name="example_65_hrr_2" growShrinkType="overwriteClear" connectionId="883" xr16:uid="{00000000-0016-0000-2300-0000AE08000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xmlns:mc="http://schemas.openxmlformats.org/markup-compatibility/2006" xmlns:xr16="http://schemas.microsoft.com/office/spreadsheetml/2017/revision16" mc:Ignorable="xr16" name="example_19_hrr_1" growShrinkType="overwriteClear" connectionId="339" xr16:uid="{00000000-0016-0000-2300-00005E08000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xmlns:mc="http://schemas.openxmlformats.org/markup-compatibility/2006" xmlns:xr16="http://schemas.microsoft.com/office/spreadsheetml/2017/revision16" mc:Ignorable="xr16" name="example_23_hrr" growShrinkType="overwriteClear" connectionId="404" xr16:uid="{00000000-0016-0000-2300-00005C08000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xmlns:mc="http://schemas.openxmlformats.org/markup-compatibility/2006" xmlns:xr16="http://schemas.microsoft.com/office/spreadsheetml/2017/revision16" mc:Ignorable="xr16" name="example_41_hrr_1" growShrinkType="overwriteClear" connectionId="624" xr16:uid="{00000000-0016-0000-2300-0000DA09000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xmlns:mc="http://schemas.openxmlformats.org/markup-compatibility/2006" xmlns:xr16="http://schemas.microsoft.com/office/spreadsheetml/2017/revision16" mc:Ignorable="xr16" name="ABC_1_hrr_4" growShrinkType="overwriteClear" connectionId="53" xr16:uid="{00000000-0016-0000-2300-00008F08000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xmlns:mc="http://schemas.openxmlformats.org/markup-compatibility/2006" xmlns:xr16="http://schemas.microsoft.com/office/spreadsheetml/2017/revision16" mc:Ignorable="xr16" name="h:\temp\example_46_hrr.csv" growShrinkType="overwriteClear" connectionId="667" xr16:uid="{00000000-0016-0000-2300-00009808000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xmlns:mc="http://schemas.openxmlformats.org/markup-compatibility/2006" xmlns:xr16="http://schemas.microsoft.com/office/spreadsheetml/2017/revision16" mc:Ignorable="xr16" name="example_93_hrr_1" growShrinkType="overwriteClear" connectionId="1180" xr16:uid="{00000000-0016-0000-2300-0000020A000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xmlns:mc="http://schemas.openxmlformats.org/markup-compatibility/2006" xmlns:xr16="http://schemas.microsoft.com/office/spreadsheetml/2017/revision16" mc:Ignorable="xr16" name="example_7_hrr_5" growShrinkType="overwriteClear" connectionId="926" xr16:uid="{00000000-0016-0000-2300-0000F208000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xmlns:mc="http://schemas.openxmlformats.org/markup-compatibility/2006" xmlns:xr16="http://schemas.microsoft.com/office/spreadsheetml/2017/revision16" mc:Ignorable="xr16" name="example_7_hrr_4" growShrinkType="overwriteClear" connectionId="927" xr16:uid="{00000000-0016-0000-2300-00006408000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xmlns:mc="http://schemas.openxmlformats.org/markup-compatibility/2006" xmlns:xr16="http://schemas.microsoft.com/office/spreadsheetml/2017/revision16" mc:Ignorable="xr16" name="h:\temp\example_5_hrr.csv" growShrinkType="overwriteClear" connectionId="713" xr16:uid="{00000000-0016-0000-2300-00008808000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xmlns:mc="http://schemas.openxmlformats.org/markup-compatibility/2006" xmlns:xr16="http://schemas.microsoft.com/office/spreadsheetml/2017/revision16" mc:Ignorable="xr16" name="example_66_hrr_1" growShrinkType="overwriteClear" connectionId="886" xr16:uid="{00000000-0016-0000-2300-00009108000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xmlns:mc="http://schemas.openxmlformats.org/markup-compatibility/2006" xmlns:xr16="http://schemas.microsoft.com/office/spreadsheetml/2017/revision16" mc:Ignorable="xr16" name="example_14_hrr" growShrinkType="overwriteClear" connectionId="297" xr16:uid="{00000000-0016-0000-2300-0000C308000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xmlns:mc="http://schemas.openxmlformats.org/markup-compatibility/2006" xmlns:xr16="http://schemas.microsoft.com/office/spreadsheetml/2017/revision16" mc:Ignorable="xr16" name="example_50_hrr_2" growShrinkType="overwriteClear" connectionId="731" xr16:uid="{00000000-0016-0000-2300-00009708000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xmlns:mc="http://schemas.openxmlformats.org/markup-compatibility/2006" xmlns:xr16="http://schemas.microsoft.com/office/spreadsheetml/2017/revision16" mc:Ignorable="xr16" name="example_74_hrr_2" growShrinkType="overwriteClear" connectionId="981" xr16:uid="{00000000-0016-0000-2300-0000F309000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xmlns:mc="http://schemas.openxmlformats.org/markup-compatibility/2006" xmlns:xr16="http://schemas.microsoft.com/office/spreadsheetml/2017/revision16" mc:Ignorable="xr16" name="example_1_hrr_47" growShrinkType="overwriteClear" connectionId="107" xr16:uid="{00000000-0016-0000-2300-0000FE07000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xmlns:mc="http://schemas.openxmlformats.org/markup-compatibility/2006" xmlns:xr16="http://schemas.microsoft.com/office/spreadsheetml/2017/revision16" mc:Ignorable="xr16" name="example_32_hrr" growShrinkType="overwriteClear" connectionId="520" xr16:uid="{00000000-0016-0000-2300-0000DD08000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xmlns:mc="http://schemas.openxmlformats.org/markup-compatibility/2006" xmlns:xr16="http://schemas.microsoft.com/office/spreadsheetml/2017/revision16" mc:Ignorable="xr16" name="example_1_hrr_5" growShrinkType="overwriteClear" connectionId="153" xr16:uid="{00000000-0016-0000-2300-0000F608000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xmlns:mc="http://schemas.openxmlformats.org/markup-compatibility/2006" xmlns:xr16="http://schemas.microsoft.com/office/spreadsheetml/2017/revision16" mc:Ignorable="xr16" name="example_38_hrr" growShrinkType="overwriteClear" connectionId="571" xr16:uid="{00000000-0016-0000-2300-00001C08000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xmlns:mc="http://schemas.openxmlformats.org/markup-compatibility/2006" xmlns:xr16="http://schemas.microsoft.com/office/spreadsheetml/2017/revision16" mc:Ignorable="xr16" name="ABC_1_hrr_14" growShrinkType="overwriteClear" connectionId="46" xr16:uid="{00000000-0016-0000-2300-0000B809000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xmlns:mc="http://schemas.openxmlformats.org/markup-compatibility/2006" xmlns:xr16="http://schemas.microsoft.com/office/spreadsheetml/2017/revision16" mc:Ignorable="xr16" name="example_1_hrr_1" growShrinkType="overwriteClear" connectionId="159" xr16:uid="{00000000-0016-0000-2300-0000BC08000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xmlns:mc="http://schemas.openxmlformats.org/markup-compatibility/2006" xmlns:xr16="http://schemas.microsoft.com/office/spreadsheetml/2017/revision16" mc:Ignorable="xr16" name="example_72_hrr_1" growShrinkType="overwriteClear" connectionId="960" xr16:uid="{00000000-0016-0000-2300-0000C508000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xmlns:mc="http://schemas.openxmlformats.org/markup-compatibility/2006" xmlns:xr16="http://schemas.microsoft.com/office/spreadsheetml/2017/revision16" mc:Ignorable="xr16" name="example_7_hrr" growShrinkType="overwriteClear" connectionId="931" xr16:uid="{00000000-0016-0000-2300-00001508000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xmlns:mc="http://schemas.openxmlformats.org/markup-compatibility/2006" xmlns:xr16="http://schemas.microsoft.com/office/spreadsheetml/2017/revision16" mc:Ignorable="xr16" name="example_71_hrr_2" growShrinkType="overwriteClear" connectionId="957" xr16:uid="{00000000-0016-0000-2300-0000180A000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xmlns:mc="http://schemas.openxmlformats.org/markup-compatibility/2006" xmlns:xr16="http://schemas.microsoft.com/office/spreadsheetml/2017/revision16" mc:Ignorable="xr16" name="example_2_hrr_4" growShrinkType="overwriteClear" connectionId="358" xr16:uid="{00000000-0016-0000-2300-00004909000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xmlns:mc="http://schemas.openxmlformats.org/markup-compatibility/2006" xmlns:xr16="http://schemas.microsoft.com/office/spreadsheetml/2017/revision16" mc:Ignorable="xr16" name="example_78_hrr_2" growShrinkType="overwriteClear" connectionId="1013" xr16:uid="{00000000-0016-0000-2300-00002F09000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xmlns:mc="http://schemas.openxmlformats.org/markup-compatibility/2006" xmlns:xr16="http://schemas.microsoft.com/office/spreadsheetml/2017/revision16" mc:Ignorable="xr16" name="example_52_hrr_1" growShrinkType="overwriteClear" connectionId="744" xr16:uid="{00000000-0016-0000-2300-0000B508000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xmlns:mc="http://schemas.openxmlformats.org/markup-compatibility/2006" xmlns:xr16="http://schemas.microsoft.com/office/spreadsheetml/2017/revision16" mc:Ignorable="xr16" name="h:\temp\example_7_hrr.csv" growShrinkType="overwriteClear" connectionId="932" xr16:uid="{00000000-0016-0000-2300-0000A809000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xmlns:mc="http://schemas.openxmlformats.org/markup-compatibility/2006" xmlns:xr16="http://schemas.microsoft.com/office/spreadsheetml/2017/revision16" mc:Ignorable="xr16" name="example_69_hrr_2" growShrinkType="overwriteClear" connectionId="915" xr16:uid="{00000000-0016-0000-2300-00005209000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xmlns:mc="http://schemas.openxmlformats.org/markup-compatibility/2006" xmlns:xr16="http://schemas.microsoft.com/office/spreadsheetml/2017/revision16" mc:Ignorable="xr16" name="example_98_hrr" growShrinkType="overwriteClear" connectionId="1221" xr16:uid="{00000000-0016-0000-2300-0000120A000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xmlns:mc="http://schemas.openxmlformats.org/markup-compatibility/2006" xmlns:xr16="http://schemas.microsoft.com/office/spreadsheetml/2017/revision16" mc:Ignorable="xr16" name="ABC_1_hrr_2" growShrinkType="overwriteClear" connectionId="56" xr16:uid="{00000000-0016-0000-2300-0000B7080000}"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xmlns:mc="http://schemas.openxmlformats.org/markup-compatibility/2006" xmlns:xr16="http://schemas.microsoft.com/office/spreadsheetml/2017/revision16" mc:Ignorable="xr16" name="example_9_hrr_1" growShrinkType="overwriteClear" connectionId="1142" xr16:uid="{00000000-0016-0000-2300-0000BE08000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xmlns:mc="http://schemas.openxmlformats.org/markup-compatibility/2006" xmlns:xr16="http://schemas.microsoft.com/office/spreadsheetml/2017/revision16" mc:Ignorable="xr16" name="example_26_hrr_1" growShrinkType="overwriteClear" connectionId="428" xr16:uid="{00000000-0016-0000-2300-00000A09000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xmlns:mc="http://schemas.openxmlformats.org/markup-compatibility/2006" xmlns:xr16="http://schemas.microsoft.com/office/spreadsheetml/2017/revision16" mc:Ignorable="xr16" name="example_62_hrr" growShrinkType="overwriteClear" connectionId="855" xr16:uid="{00000000-0016-0000-2300-00001708000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xmlns:mc="http://schemas.openxmlformats.org/markup-compatibility/2006" xmlns:xr16="http://schemas.microsoft.com/office/spreadsheetml/2017/revision16" mc:Ignorable="xr16" name="ExternalData_16" growShrinkType="overwriteClear" connectionId="487" xr16:uid="{00000000-0016-0000-2300-0000A608000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xmlns:mc="http://schemas.openxmlformats.org/markup-compatibility/2006" xmlns:xr16="http://schemas.microsoft.com/office/spreadsheetml/2017/revision16" mc:Ignorable="xr16" name="example_9_hrr_4" growShrinkType="overwriteClear" connectionId="1139" xr16:uid="{00000000-0016-0000-2300-00005508000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xmlns:mc="http://schemas.openxmlformats.org/markup-compatibility/2006" xmlns:xr16="http://schemas.microsoft.com/office/spreadsheetml/2017/revision16" mc:Ignorable="xr16" name="example_39_hrr" growShrinkType="overwriteClear" connectionId="579" xr16:uid="{00000000-0016-0000-2300-00009608000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xmlns:mc="http://schemas.openxmlformats.org/markup-compatibility/2006" xmlns:xr16="http://schemas.microsoft.com/office/spreadsheetml/2017/revision16" mc:Ignorable="xr16" name="example_90_hrr" growShrinkType="overwriteClear" connectionId="1157" xr16:uid="{00000000-0016-0000-2300-0000BB08000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xmlns:mc="http://schemas.openxmlformats.org/markup-compatibility/2006" xmlns:xr16="http://schemas.microsoft.com/office/spreadsheetml/2017/revision16" mc:Ignorable="xr16" name="example_54_hrr_2" growShrinkType="overwriteClear" connectionId="767" xr16:uid="{00000000-0016-0000-2300-00003E08000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xmlns:mc="http://schemas.openxmlformats.org/markup-compatibility/2006" xmlns:xr16="http://schemas.microsoft.com/office/spreadsheetml/2017/revision16" mc:Ignorable="xr16" name="example_46_hrr" growShrinkType="overwriteClear" connectionId="666" xr16:uid="{00000000-0016-0000-2300-00009D08000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xmlns:mc="http://schemas.openxmlformats.org/markup-compatibility/2006" xmlns:xr16="http://schemas.microsoft.com/office/spreadsheetml/2017/revision16" mc:Ignorable="xr16" name="h:\temp\example_12_hrr.csv" growShrinkType="overwriteClear" connectionId="280" xr16:uid="{00000000-0016-0000-2300-00001309000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xmlns:mc="http://schemas.openxmlformats.org/markup-compatibility/2006" xmlns:xr16="http://schemas.microsoft.com/office/spreadsheetml/2017/revision16" mc:Ignorable="xr16" name="example_86_hrr_2" growShrinkType="overwriteClear" connectionId="1103" xr16:uid="{00000000-0016-0000-2300-00006209000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xmlns:mc="http://schemas.openxmlformats.org/markup-compatibility/2006" xmlns:xr16="http://schemas.microsoft.com/office/spreadsheetml/2017/revision16" mc:Ignorable="xr16" name="example_72_hrr" growShrinkType="overwriteClear" connectionId="961" xr16:uid="{00000000-0016-0000-2300-0000CC090000}"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xmlns:mc="http://schemas.openxmlformats.org/markup-compatibility/2006" xmlns:xr16="http://schemas.microsoft.com/office/spreadsheetml/2017/revision16" mc:Ignorable="xr16" name="example_2_hrr" growShrinkType="overwriteClear" connectionId="362" xr16:uid="{00000000-0016-0000-2300-00000908000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xmlns:mc="http://schemas.openxmlformats.org/markup-compatibility/2006" xmlns:xr16="http://schemas.microsoft.com/office/spreadsheetml/2017/revision16" mc:Ignorable="xr16" name="example_99_hrr_1" growShrinkType="overwriteClear" connectionId="1228" xr16:uid="{00000000-0016-0000-2300-00005A09000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xmlns:mc="http://schemas.openxmlformats.org/markup-compatibility/2006" xmlns:xr16="http://schemas.microsoft.com/office/spreadsheetml/2017/revision16" mc:Ignorable="xr16" name="example_42_hrr_2" growShrinkType="overwriteClear" connectionId="638" xr16:uid="{00000000-0016-0000-2300-00002009000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xmlns:mc="http://schemas.openxmlformats.org/markup-compatibility/2006" xmlns:xr16="http://schemas.microsoft.com/office/spreadsheetml/2017/revision16" mc:Ignorable="xr16" name="example_2_hrr_3" growShrinkType="overwriteClear" connectionId="359" xr16:uid="{00000000-0016-0000-2300-00005C09000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xmlns:mc="http://schemas.openxmlformats.org/markup-compatibility/2006" xmlns:xr16="http://schemas.microsoft.com/office/spreadsheetml/2017/revision16" mc:Ignorable="xr16" name="example_36_hrr_1" growShrinkType="overwriteClear" connectionId="554" xr16:uid="{00000000-0016-0000-2300-0000FD08000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xmlns:mc="http://schemas.openxmlformats.org/markup-compatibility/2006" xmlns:xr16="http://schemas.microsoft.com/office/spreadsheetml/2017/revision16" mc:Ignorable="xr16" name="h:\temp\example_45_hrr.csv" growShrinkType="overwriteClear" connectionId="659" xr16:uid="{00000000-0016-0000-2300-000023080000}"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xmlns:mc="http://schemas.openxmlformats.org/markup-compatibility/2006" xmlns:xr16="http://schemas.microsoft.com/office/spreadsheetml/2017/revision16" mc:Ignorable="xr16" name="example_21_hrr_1" growShrinkType="overwriteClear" connectionId="385" xr16:uid="{00000000-0016-0000-2300-00004508000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xmlns:mc="http://schemas.openxmlformats.org/markup-compatibility/2006" xmlns:xr16="http://schemas.microsoft.com/office/spreadsheetml/2017/revision16" mc:Ignorable="xr16" name="example_38_hrr_1" growShrinkType="overwriteClear" connectionId="570" xr16:uid="{00000000-0016-0000-2300-0000370A000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xmlns:mc="http://schemas.openxmlformats.org/markup-compatibility/2006" xmlns:xr16="http://schemas.microsoft.com/office/spreadsheetml/2017/revision16" mc:Ignorable="xr16" name="example_93_hrr" growShrinkType="overwriteClear" connectionId="1181" xr16:uid="{00000000-0016-0000-2300-00001F0A000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xmlns:mc="http://schemas.openxmlformats.org/markup-compatibility/2006" xmlns:xr16="http://schemas.microsoft.com/office/spreadsheetml/2017/revision16" mc:Ignorable="xr16" name="example_11_hrr" growShrinkType="overwriteClear" connectionId="270" xr16:uid="{00000000-0016-0000-2300-00008A08000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xmlns:mc="http://schemas.openxmlformats.org/markup-compatibility/2006" xmlns:xr16="http://schemas.microsoft.com/office/spreadsheetml/2017/revision16" mc:Ignorable="xr16" name="h:\temp\example_57_hrr.csv" growShrinkType="overwriteClear" connectionId="790" xr16:uid="{00000000-0016-0000-2300-0000320A000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xmlns:mc="http://schemas.openxmlformats.org/markup-compatibility/2006" xmlns:xr16="http://schemas.microsoft.com/office/spreadsheetml/2017/revision16" mc:Ignorable="xr16" name="ExternalData_3" growShrinkType="overwriteClear" connectionId="45" xr16:uid="{00000000-0016-0000-2300-00003B080000}"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xmlns:mc="http://schemas.openxmlformats.org/markup-compatibility/2006" xmlns:xr16="http://schemas.microsoft.com/office/spreadsheetml/2017/revision16" mc:Ignorable="xr16" name="example_20_hrr_2" growShrinkType="overwriteClear" connectionId="381" xr16:uid="{00000000-0016-0000-2300-00005109000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xmlns:mc="http://schemas.openxmlformats.org/markup-compatibility/2006" xmlns:xr16="http://schemas.microsoft.com/office/spreadsheetml/2017/revision16" mc:Ignorable="xr16" name="example_76_hrr_2" growShrinkType="overwriteClear" connectionId="997" xr16:uid="{00000000-0016-0000-2300-00005008000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xmlns:mc="http://schemas.openxmlformats.org/markup-compatibility/2006" xmlns:xr16="http://schemas.microsoft.com/office/spreadsheetml/2017/revision16" mc:Ignorable="xr16" name="example_66_hrr" growShrinkType="overwriteClear" connectionId="887" xr16:uid="{00000000-0016-0000-2300-00007D08000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xmlns:mc="http://schemas.openxmlformats.org/markup-compatibility/2006" xmlns:xr16="http://schemas.microsoft.com/office/spreadsheetml/2017/revision16" mc:Ignorable="xr16" name="example_1_hrr_33" growShrinkType="overwriteClear" connectionId="121" xr16:uid="{00000000-0016-0000-2300-0000E208000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xmlns:mc="http://schemas.openxmlformats.org/markup-compatibility/2006" xmlns:xr16="http://schemas.microsoft.com/office/spreadsheetml/2017/revision16" mc:Ignorable="xr16" name="h:\temp\example_20_hrr.csv" growShrinkType="overwriteClear" connectionId="378" xr16:uid="{00000000-0016-0000-2300-00004709000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xmlns:mc="http://schemas.openxmlformats.org/markup-compatibility/2006" xmlns:xr16="http://schemas.microsoft.com/office/spreadsheetml/2017/revision16" mc:Ignorable="xr16" name="example_8_hrr_5" growShrinkType="overwriteClear" connectionId="1032" xr16:uid="{00000000-0016-0000-2300-0000E609000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xmlns:mc="http://schemas.openxmlformats.org/markup-compatibility/2006" xmlns:xr16="http://schemas.microsoft.com/office/spreadsheetml/2017/revision16" mc:Ignorable="xr16" name="example_34_hrr_2" growShrinkType="overwriteClear" connectionId="542" xr16:uid="{00000000-0016-0000-2300-0000A109000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xmlns:mc="http://schemas.openxmlformats.org/markup-compatibility/2006" xmlns:xr16="http://schemas.microsoft.com/office/spreadsheetml/2017/revision16" mc:Ignorable="xr16" name="example_75_hrr" growShrinkType="overwriteClear" connectionId="985" xr16:uid="{00000000-0016-0000-2300-00004908000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xmlns:mc="http://schemas.openxmlformats.org/markup-compatibility/2006" xmlns:xr16="http://schemas.microsoft.com/office/spreadsheetml/2017/revision16" mc:Ignorable="xr16" name="h:\temp\example_98_hrr.csv" growShrinkType="overwriteClear" connectionId="1222" xr16:uid="{00000000-0016-0000-2300-0000A408000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xmlns:mc="http://schemas.openxmlformats.org/markup-compatibility/2006" xmlns:xr16="http://schemas.microsoft.com/office/spreadsheetml/2017/revision16" mc:Ignorable="xr16" name="example_67_hrr_2" growShrinkType="overwriteClear" connectionId="899" xr16:uid="{00000000-0016-0000-2300-0000A309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5.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3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17" Type="http://schemas.openxmlformats.org/officeDocument/2006/relationships/queryTable" Target="../queryTables/queryTable146.xml"/><Relationship Id="rId299" Type="http://schemas.openxmlformats.org/officeDocument/2006/relationships/queryTable" Target="../queryTables/queryTable328.xml"/><Relationship Id="rId21" Type="http://schemas.openxmlformats.org/officeDocument/2006/relationships/queryTable" Target="../queryTables/queryTable50.xml"/><Relationship Id="rId63" Type="http://schemas.openxmlformats.org/officeDocument/2006/relationships/queryTable" Target="../queryTables/queryTable92.xml"/><Relationship Id="rId159" Type="http://schemas.openxmlformats.org/officeDocument/2006/relationships/queryTable" Target="../queryTables/queryTable188.xml"/><Relationship Id="rId324" Type="http://schemas.openxmlformats.org/officeDocument/2006/relationships/queryTable" Target="../queryTables/queryTable353.xml"/><Relationship Id="rId170" Type="http://schemas.openxmlformats.org/officeDocument/2006/relationships/queryTable" Target="../queryTables/queryTable199.xml"/><Relationship Id="rId226" Type="http://schemas.openxmlformats.org/officeDocument/2006/relationships/queryTable" Target="../queryTables/queryTable255.xml"/><Relationship Id="rId268" Type="http://schemas.openxmlformats.org/officeDocument/2006/relationships/queryTable" Target="../queryTables/queryTable297.xml"/><Relationship Id="rId32" Type="http://schemas.openxmlformats.org/officeDocument/2006/relationships/queryTable" Target="../queryTables/queryTable61.xml"/><Relationship Id="rId74" Type="http://schemas.openxmlformats.org/officeDocument/2006/relationships/queryTable" Target="../queryTables/queryTable103.xml"/><Relationship Id="rId128" Type="http://schemas.openxmlformats.org/officeDocument/2006/relationships/queryTable" Target="../queryTables/queryTable157.xml"/><Relationship Id="rId335" Type="http://schemas.openxmlformats.org/officeDocument/2006/relationships/queryTable" Target="../queryTables/queryTable364.xml"/><Relationship Id="rId5" Type="http://schemas.openxmlformats.org/officeDocument/2006/relationships/queryTable" Target="../queryTables/queryTable34.xml"/><Relationship Id="rId181" Type="http://schemas.openxmlformats.org/officeDocument/2006/relationships/queryTable" Target="../queryTables/queryTable210.xml"/><Relationship Id="rId237" Type="http://schemas.openxmlformats.org/officeDocument/2006/relationships/queryTable" Target="../queryTables/queryTable266.xml"/><Relationship Id="rId279" Type="http://schemas.openxmlformats.org/officeDocument/2006/relationships/queryTable" Target="../queryTables/queryTable308.xml"/><Relationship Id="rId43" Type="http://schemas.openxmlformats.org/officeDocument/2006/relationships/queryTable" Target="../queryTables/queryTable72.xml"/><Relationship Id="rId139" Type="http://schemas.openxmlformats.org/officeDocument/2006/relationships/queryTable" Target="../queryTables/queryTable168.xml"/><Relationship Id="rId290" Type="http://schemas.openxmlformats.org/officeDocument/2006/relationships/queryTable" Target="../queryTables/queryTable319.xml"/><Relationship Id="rId304" Type="http://schemas.openxmlformats.org/officeDocument/2006/relationships/queryTable" Target="../queryTables/queryTable333.xml"/><Relationship Id="rId85" Type="http://schemas.openxmlformats.org/officeDocument/2006/relationships/queryTable" Target="../queryTables/queryTable114.xml"/><Relationship Id="rId150" Type="http://schemas.openxmlformats.org/officeDocument/2006/relationships/queryTable" Target="../queryTables/queryTable179.xml"/><Relationship Id="rId192" Type="http://schemas.openxmlformats.org/officeDocument/2006/relationships/queryTable" Target="../queryTables/queryTable221.xml"/><Relationship Id="rId206" Type="http://schemas.openxmlformats.org/officeDocument/2006/relationships/queryTable" Target="../queryTables/queryTable235.xml"/><Relationship Id="rId248" Type="http://schemas.openxmlformats.org/officeDocument/2006/relationships/queryTable" Target="../queryTables/queryTable277.xml"/><Relationship Id="rId12" Type="http://schemas.openxmlformats.org/officeDocument/2006/relationships/queryTable" Target="../queryTables/queryTable41.xml"/><Relationship Id="rId108" Type="http://schemas.openxmlformats.org/officeDocument/2006/relationships/queryTable" Target="../queryTables/queryTable137.xml"/><Relationship Id="rId315" Type="http://schemas.openxmlformats.org/officeDocument/2006/relationships/queryTable" Target="../queryTables/queryTable344.xml"/><Relationship Id="rId54" Type="http://schemas.openxmlformats.org/officeDocument/2006/relationships/queryTable" Target="../queryTables/queryTable83.xml"/><Relationship Id="rId96" Type="http://schemas.openxmlformats.org/officeDocument/2006/relationships/queryTable" Target="../queryTables/queryTable125.xml"/><Relationship Id="rId161" Type="http://schemas.openxmlformats.org/officeDocument/2006/relationships/queryTable" Target="../queryTables/queryTable190.xml"/><Relationship Id="rId217" Type="http://schemas.openxmlformats.org/officeDocument/2006/relationships/queryTable" Target="../queryTables/queryTable246.xml"/><Relationship Id="rId259" Type="http://schemas.openxmlformats.org/officeDocument/2006/relationships/queryTable" Target="../queryTables/queryTable288.xml"/><Relationship Id="rId23" Type="http://schemas.openxmlformats.org/officeDocument/2006/relationships/queryTable" Target="../queryTables/queryTable52.xml"/><Relationship Id="rId119" Type="http://schemas.openxmlformats.org/officeDocument/2006/relationships/queryTable" Target="../queryTables/queryTable148.xml"/><Relationship Id="rId270" Type="http://schemas.openxmlformats.org/officeDocument/2006/relationships/queryTable" Target="../queryTables/queryTable299.xml"/><Relationship Id="rId326" Type="http://schemas.openxmlformats.org/officeDocument/2006/relationships/queryTable" Target="../queryTables/queryTable355.xml"/><Relationship Id="rId65" Type="http://schemas.openxmlformats.org/officeDocument/2006/relationships/queryTable" Target="../queryTables/queryTable94.xml"/><Relationship Id="rId130" Type="http://schemas.openxmlformats.org/officeDocument/2006/relationships/queryTable" Target="../queryTables/queryTable159.xml"/><Relationship Id="rId172" Type="http://schemas.openxmlformats.org/officeDocument/2006/relationships/queryTable" Target="../queryTables/queryTable201.xml"/><Relationship Id="rId228" Type="http://schemas.openxmlformats.org/officeDocument/2006/relationships/queryTable" Target="../queryTables/queryTable257.xml"/><Relationship Id="rId281" Type="http://schemas.openxmlformats.org/officeDocument/2006/relationships/queryTable" Target="../queryTables/queryTable310.xml"/><Relationship Id="rId337" Type="http://schemas.openxmlformats.org/officeDocument/2006/relationships/queryTable" Target="../queryTables/queryTable366.xml"/><Relationship Id="rId34" Type="http://schemas.openxmlformats.org/officeDocument/2006/relationships/queryTable" Target="../queryTables/queryTable63.xml"/><Relationship Id="rId76" Type="http://schemas.openxmlformats.org/officeDocument/2006/relationships/queryTable" Target="../queryTables/queryTable105.xml"/><Relationship Id="rId141" Type="http://schemas.openxmlformats.org/officeDocument/2006/relationships/queryTable" Target="../queryTables/queryTable170.xml"/><Relationship Id="rId7" Type="http://schemas.openxmlformats.org/officeDocument/2006/relationships/queryTable" Target="../queryTables/queryTable36.xml"/><Relationship Id="rId183" Type="http://schemas.openxmlformats.org/officeDocument/2006/relationships/queryTable" Target="../queryTables/queryTable212.xml"/><Relationship Id="rId239" Type="http://schemas.openxmlformats.org/officeDocument/2006/relationships/queryTable" Target="../queryTables/queryTable268.xml"/><Relationship Id="rId250" Type="http://schemas.openxmlformats.org/officeDocument/2006/relationships/queryTable" Target="../queryTables/queryTable279.xml"/><Relationship Id="rId292" Type="http://schemas.openxmlformats.org/officeDocument/2006/relationships/queryTable" Target="../queryTables/queryTable321.xml"/><Relationship Id="rId306" Type="http://schemas.openxmlformats.org/officeDocument/2006/relationships/queryTable" Target="../queryTables/queryTable335.xml"/><Relationship Id="rId45" Type="http://schemas.openxmlformats.org/officeDocument/2006/relationships/queryTable" Target="../queryTables/queryTable74.xml"/><Relationship Id="rId87" Type="http://schemas.openxmlformats.org/officeDocument/2006/relationships/queryTable" Target="../queryTables/queryTable116.xml"/><Relationship Id="rId110" Type="http://schemas.openxmlformats.org/officeDocument/2006/relationships/queryTable" Target="../queryTables/queryTable139.xml"/><Relationship Id="rId152" Type="http://schemas.openxmlformats.org/officeDocument/2006/relationships/queryTable" Target="../queryTables/queryTable181.xml"/><Relationship Id="rId173" Type="http://schemas.openxmlformats.org/officeDocument/2006/relationships/queryTable" Target="../queryTables/queryTable202.xml"/><Relationship Id="rId194" Type="http://schemas.openxmlformats.org/officeDocument/2006/relationships/queryTable" Target="../queryTables/queryTable223.xml"/><Relationship Id="rId208" Type="http://schemas.openxmlformats.org/officeDocument/2006/relationships/queryTable" Target="../queryTables/queryTable237.xml"/><Relationship Id="rId229" Type="http://schemas.openxmlformats.org/officeDocument/2006/relationships/queryTable" Target="../queryTables/queryTable258.xml"/><Relationship Id="rId240" Type="http://schemas.openxmlformats.org/officeDocument/2006/relationships/queryTable" Target="../queryTables/queryTable269.xml"/><Relationship Id="rId261" Type="http://schemas.openxmlformats.org/officeDocument/2006/relationships/queryTable" Target="../queryTables/queryTable290.xml"/><Relationship Id="rId14" Type="http://schemas.openxmlformats.org/officeDocument/2006/relationships/queryTable" Target="../queryTables/queryTable43.xml"/><Relationship Id="rId35" Type="http://schemas.openxmlformats.org/officeDocument/2006/relationships/queryTable" Target="../queryTables/queryTable64.xml"/><Relationship Id="rId56" Type="http://schemas.openxmlformats.org/officeDocument/2006/relationships/queryTable" Target="../queryTables/queryTable85.xml"/><Relationship Id="rId77" Type="http://schemas.openxmlformats.org/officeDocument/2006/relationships/queryTable" Target="../queryTables/queryTable106.xml"/><Relationship Id="rId100" Type="http://schemas.openxmlformats.org/officeDocument/2006/relationships/queryTable" Target="../queryTables/queryTable129.xml"/><Relationship Id="rId282" Type="http://schemas.openxmlformats.org/officeDocument/2006/relationships/queryTable" Target="../queryTables/queryTable311.xml"/><Relationship Id="rId317" Type="http://schemas.openxmlformats.org/officeDocument/2006/relationships/queryTable" Target="../queryTables/queryTable346.xml"/><Relationship Id="rId338" Type="http://schemas.openxmlformats.org/officeDocument/2006/relationships/queryTable" Target="../queryTables/queryTable367.xml"/><Relationship Id="rId8" Type="http://schemas.openxmlformats.org/officeDocument/2006/relationships/queryTable" Target="../queryTables/queryTable37.xml"/><Relationship Id="rId98" Type="http://schemas.openxmlformats.org/officeDocument/2006/relationships/queryTable" Target="../queryTables/queryTable127.xml"/><Relationship Id="rId121" Type="http://schemas.openxmlformats.org/officeDocument/2006/relationships/queryTable" Target="../queryTables/queryTable150.xml"/><Relationship Id="rId142" Type="http://schemas.openxmlformats.org/officeDocument/2006/relationships/queryTable" Target="../queryTables/queryTable171.xml"/><Relationship Id="rId163" Type="http://schemas.openxmlformats.org/officeDocument/2006/relationships/queryTable" Target="../queryTables/queryTable192.xml"/><Relationship Id="rId184" Type="http://schemas.openxmlformats.org/officeDocument/2006/relationships/queryTable" Target="../queryTables/queryTable213.xml"/><Relationship Id="rId219" Type="http://schemas.openxmlformats.org/officeDocument/2006/relationships/queryTable" Target="../queryTables/queryTable248.xml"/><Relationship Id="rId230" Type="http://schemas.openxmlformats.org/officeDocument/2006/relationships/queryTable" Target="../queryTables/queryTable259.xml"/><Relationship Id="rId251" Type="http://schemas.openxmlformats.org/officeDocument/2006/relationships/queryTable" Target="../queryTables/queryTable280.xml"/><Relationship Id="rId25" Type="http://schemas.openxmlformats.org/officeDocument/2006/relationships/queryTable" Target="../queryTables/queryTable54.xml"/><Relationship Id="rId46" Type="http://schemas.openxmlformats.org/officeDocument/2006/relationships/queryTable" Target="../queryTables/queryTable75.xml"/><Relationship Id="rId67" Type="http://schemas.openxmlformats.org/officeDocument/2006/relationships/queryTable" Target="../queryTables/queryTable96.xml"/><Relationship Id="rId272" Type="http://schemas.openxmlformats.org/officeDocument/2006/relationships/queryTable" Target="../queryTables/queryTable301.xml"/><Relationship Id="rId293" Type="http://schemas.openxmlformats.org/officeDocument/2006/relationships/queryTable" Target="../queryTables/queryTable322.xml"/><Relationship Id="rId307" Type="http://schemas.openxmlformats.org/officeDocument/2006/relationships/queryTable" Target="../queryTables/queryTable336.xml"/><Relationship Id="rId328" Type="http://schemas.openxmlformats.org/officeDocument/2006/relationships/queryTable" Target="../queryTables/queryTable357.xml"/><Relationship Id="rId88" Type="http://schemas.openxmlformats.org/officeDocument/2006/relationships/queryTable" Target="../queryTables/queryTable117.xml"/><Relationship Id="rId111" Type="http://schemas.openxmlformats.org/officeDocument/2006/relationships/queryTable" Target="../queryTables/queryTable140.xml"/><Relationship Id="rId132" Type="http://schemas.openxmlformats.org/officeDocument/2006/relationships/queryTable" Target="../queryTables/queryTable161.xml"/><Relationship Id="rId153" Type="http://schemas.openxmlformats.org/officeDocument/2006/relationships/queryTable" Target="../queryTables/queryTable182.xml"/><Relationship Id="rId174" Type="http://schemas.openxmlformats.org/officeDocument/2006/relationships/queryTable" Target="../queryTables/queryTable203.xml"/><Relationship Id="rId195" Type="http://schemas.openxmlformats.org/officeDocument/2006/relationships/queryTable" Target="../queryTables/queryTable224.xml"/><Relationship Id="rId209" Type="http://schemas.openxmlformats.org/officeDocument/2006/relationships/queryTable" Target="../queryTables/queryTable238.xml"/><Relationship Id="rId220" Type="http://schemas.openxmlformats.org/officeDocument/2006/relationships/queryTable" Target="../queryTables/queryTable249.xml"/><Relationship Id="rId241" Type="http://schemas.openxmlformats.org/officeDocument/2006/relationships/queryTable" Target="../queryTables/queryTable270.xml"/><Relationship Id="rId15" Type="http://schemas.openxmlformats.org/officeDocument/2006/relationships/queryTable" Target="../queryTables/queryTable44.xml"/><Relationship Id="rId36" Type="http://schemas.openxmlformats.org/officeDocument/2006/relationships/queryTable" Target="../queryTables/queryTable65.xml"/><Relationship Id="rId57" Type="http://schemas.openxmlformats.org/officeDocument/2006/relationships/queryTable" Target="../queryTables/queryTable86.xml"/><Relationship Id="rId262" Type="http://schemas.openxmlformats.org/officeDocument/2006/relationships/queryTable" Target="../queryTables/queryTable291.xml"/><Relationship Id="rId283" Type="http://schemas.openxmlformats.org/officeDocument/2006/relationships/queryTable" Target="../queryTables/queryTable312.xml"/><Relationship Id="rId318" Type="http://schemas.openxmlformats.org/officeDocument/2006/relationships/queryTable" Target="../queryTables/queryTable347.xml"/><Relationship Id="rId339" Type="http://schemas.openxmlformats.org/officeDocument/2006/relationships/queryTable" Target="../queryTables/queryTable368.xml"/><Relationship Id="rId78" Type="http://schemas.openxmlformats.org/officeDocument/2006/relationships/queryTable" Target="../queryTables/queryTable107.xml"/><Relationship Id="rId99" Type="http://schemas.openxmlformats.org/officeDocument/2006/relationships/queryTable" Target="../queryTables/queryTable128.xml"/><Relationship Id="rId101" Type="http://schemas.openxmlformats.org/officeDocument/2006/relationships/queryTable" Target="../queryTables/queryTable130.xml"/><Relationship Id="rId122" Type="http://schemas.openxmlformats.org/officeDocument/2006/relationships/queryTable" Target="../queryTables/queryTable151.xml"/><Relationship Id="rId143" Type="http://schemas.openxmlformats.org/officeDocument/2006/relationships/queryTable" Target="../queryTables/queryTable172.xml"/><Relationship Id="rId164" Type="http://schemas.openxmlformats.org/officeDocument/2006/relationships/queryTable" Target="../queryTables/queryTable193.xml"/><Relationship Id="rId185" Type="http://schemas.openxmlformats.org/officeDocument/2006/relationships/queryTable" Target="../queryTables/queryTable214.xml"/><Relationship Id="rId9" Type="http://schemas.openxmlformats.org/officeDocument/2006/relationships/queryTable" Target="../queryTables/queryTable38.xml"/><Relationship Id="rId210" Type="http://schemas.openxmlformats.org/officeDocument/2006/relationships/queryTable" Target="../queryTables/queryTable239.xml"/><Relationship Id="rId26" Type="http://schemas.openxmlformats.org/officeDocument/2006/relationships/queryTable" Target="../queryTables/queryTable55.xml"/><Relationship Id="rId231" Type="http://schemas.openxmlformats.org/officeDocument/2006/relationships/queryTable" Target="../queryTables/queryTable260.xml"/><Relationship Id="rId252" Type="http://schemas.openxmlformats.org/officeDocument/2006/relationships/queryTable" Target="../queryTables/queryTable281.xml"/><Relationship Id="rId273" Type="http://schemas.openxmlformats.org/officeDocument/2006/relationships/queryTable" Target="../queryTables/queryTable302.xml"/><Relationship Id="rId294" Type="http://schemas.openxmlformats.org/officeDocument/2006/relationships/queryTable" Target="../queryTables/queryTable323.xml"/><Relationship Id="rId308" Type="http://schemas.openxmlformats.org/officeDocument/2006/relationships/queryTable" Target="../queryTables/queryTable337.xml"/><Relationship Id="rId329" Type="http://schemas.openxmlformats.org/officeDocument/2006/relationships/queryTable" Target="../queryTables/queryTable358.xml"/><Relationship Id="rId47" Type="http://schemas.openxmlformats.org/officeDocument/2006/relationships/queryTable" Target="../queryTables/queryTable76.xml"/><Relationship Id="rId68" Type="http://schemas.openxmlformats.org/officeDocument/2006/relationships/queryTable" Target="../queryTables/queryTable97.xml"/><Relationship Id="rId89" Type="http://schemas.openxmlformats.org/officeDocument/2006/relationships/queryTable" Target="../queryTables/queryTable118.xml"/><Relationship Id="rId112" Type="http://schemas.openxmlformats.org/officeDocument/2006/relationships/queryTable" Target="../queryTables/queryTable141.xml"/><Relationship Id="rId133" Type="http://schemas.openxmlformats.org/officeDocument/2006/relationships/queryTable" Target="../queryTables/queryTable162.xml"/><Relationship Id="rId154" Type="http://schemas.openxmlformats.org/officeDocument/2006/relationships/queryTable" Target="../queryTables/queryTable183.xml"/><Relationship Id="rId175" Type="http://schemas.openxmlformats.org/officeDocument/2006/relationships/queryTable" Target="../queryTables/queryTable204.xml"/><Relationship Id="rId196" Type="http://schemas.openxmlformats.org/officeDocument/2006/relationships/queryTable" Target="../queryTables/queryTable225.xml"/><Relationship Id="rId200" Type="http://schemas.openxmlformats.org/officeDocument/2006/relationships/queryTable" Target="../queryTables/queryTable229.xml"/><Relationship Id="rId16" Type="http://schemas.openxmlformats.org/officeDocument/2006/relationships/queryTable" Target="../queryTables/queryTable45.xml"/><Relationship Id="rId221" Type="http://schemas.openxmlformats.org/officeDocument/2006/relationships/queryTable" Target="../queryTables/queryTable250.xml"/><Relationship Id="rId242" Type="http://schemas.openxmlformats.org/officeDocument/2006/relationships/queryTable" Target="../queryTables/queryTable271.xml"/><Relationship Id="rId263" Type="http://schemas.openxmlformats.org/officeDocument/2006/relationships/queryTable" Target="../queryTables/queryTable292.xml"/><Relationship Id="rId284" Type="http://schemas.openxmlformats.org/officeDocument/2006/relationships/queryTable" Target="../queryTables/queryTable313.xml"/><Relationship Id="rId319" Type="http://schemas.openxmlformats.org/officeDocument/2006/relationships/queryTable" Target="../queryTables/queryTable348.xml"/><Relationship Id="rId37" Type="http://schemas.openxmlformats.org/officeDocument/2006/relationships/queryTable" Target="../queryTables/queryTable66.xml"/><Relationship Id="rId58" Type="http://schemas.openxmlformats.org/officeDocument/2006/relationships/queryTable" Target="../queryTables/queryTable87.xml"/><Relationship Id="rId79" Type="http://schemas.openxmlformats.org/officeDocument/2006/relationships/queryTable" Target="../queryTables/queryTable108.xml"/><Relationship Id="rId102" Type="http://schemas.openxmlformats.org/officeDocument/2006/relationships/queryTable" Target="../queryTables/queryTable131.xml"/><Relationship Id="rId123" Type="http://schemas.openxmlformats.org/officeDocument/2006/relationships/queryTable" Target="../queryTables/queryTable152.xml"/><Relationship Id="rId144" Type="http://schemas.openxmlformats.org/officeDocument/2006/relationships/queryTable" Target="../queryTables/queryTable173.xml"/><Relationship Id="rId330" Type="http://schemas.openxmlformats.org/officeDocument/2006/relationships/queryTable" Target="../queryTables/queryTable359.xml"/><Relationship Id="rId90" Type="http://schemas.openxmlformats.org/officeDocument/2006/relationships/queryTable" Target="../queryTables/queryTable119.xml"/><Relationship Id="rId165" Type="http://schemas.openxmlformats.org/officeDocument/2006/relationships/queryTable" Target="../queryTables/queryTable194.xml"/><Relationship Id="rId186" Type="http://schemas.openxmlformats.org/officeDocument/2006/relationships/queryTable" Target="../queryTables/queryTable215.xml"/><Relationship Id="rId211" Type="http://schemas.openxmlformats.org/officeDocument/2006/relationships/queryTable" Target="../queryTables/queryTable240.xml"/><Relationship Id="rId232" Type="http://schemas.openxmlformats.org/officeDocument/2006/relationships/queryTable" Target="../queryTables/queryTable261.xml"/><Relationship Id="rId253" Type="http://schemas.openxmlformats.org/officeDocument/2006/relationships/queryTable" Target="../queryTables/queryTable282.xml"/><Relationship Id="rId274" Type="http://schemas.openxmlformats.org/officeDocument/2006/relationships/queryTable" Target="../queryTables/queryTable303.xml"/><Relationship Id="rId295" Type="http://schemas.openxmlformats.org/officeDocument/2006/relationships/queryTable" Target="../queryTables/queryTable324.xml"/><Relationship Id="rId309" Type="http://schemas.openxmlformats.org/officeDocument/2006/relationships/queryTable" Target="../queryTables/queryTable338.xml"/><Relationship Id="rId27" Type="http://schemas.openxmlformats.org/officeDocument/2006/relationships/queryTable" Target="../queryTables/queryTable56.xml"/><Relationship Id="rId48" Type="http://schemas.openxmlformats.org/officeDocument/2006/relationships/queryTable" Target="../queryTables/queryTable77.xml"/><Relationship Id="rId69" Type="http://schemas.openxmlformats.org/officeDocument/2006/relationships/queryTable" Target="../queryTables/queryTable98.xml"/><Relationship Id="rId113" Type="http://schemas.openxmlformats.org/officeDocument/2006/relationships/queryTable" Target="../queryTables/queryTable142.xml"/><Relationship Id="rId134" Type="http://schemas.openxmlformats.org/officeDocument/2006/relationships/queryTable" Target="../queryTables/queryTable163.xml"/><Relationship Id="rId320" Type="http://schemas.openxmlformats.org/officeDocument/2006/relationships/queryTable" Target="../queryTables/queryTable349.xml"/><Relationship Id="rId80" Type="http://schemas.openxmlformats.org/officeDocument/2006/relationships/queryTable" Target="../queryTables/queryTable109.xml"/><Relationship Id="rId155" Type="http://schemas.openxmlformats.org/officeDocument/2006/relationships/queryTable" Target="../queryTables/queryTable184.xml"/><Relationship Id="rId176" Type="http://schemas.openxmlformats.org/officeDocument/2006/relationships/queryTable" Target="../queryTables/queryTable205.xml"/><Relationship Id="rId197" Type="http://schemas.openxmlformats.org/officeDocument/2006/relationships/queryTable" Target="../queryTables/queryTable226.xml"/><Relationship Id="rId201" Type="http://schemas.openxmlformats.org/officeDocument/2006/relationships/queryTable" Target="../queryTables/queryTable230.xml"/><Relationship Id="rId222" Type="http://schemas.openxmlformats.org/officeDocument/2006/relationships/queryTable" Target="../queryTables/queryTable251.xml"/><Relationship Id="rId243" Type="http://schemas.openxmlformats.org/officeDocument/2006/relationships/queryTable" Target="../queryTables/queryTable272.xml"/><Relationship Id="rId264" Type="http://schemas.openxmlformats.org/officeDocument/2006/relationships/queryTable" Target="../queryTables/queryTable293.xml"/><Relationship Id="rId285" Type="http://schemas.openxmlformats.org/officeDocument/2006/relationships/queryTable" Target="../queryTables/queryTable314.xml"/><Relationship Id="rId17" Type="http://schemas.openxmlformats.org/officeDocument/2006/relationships/queryTable" Target="../queryTables/queryTable46.xml"/><Relationship Id="rId38" Type="http://schemas.openxmlformats.org/officeDocument/2006/relationships/queryTable" Target="../queryTables/queryTable67.xml"/><Relationship Id="rId59" Type="http://schemas.openxmlformats.org/officeDocument/2006/relationships/queryTable" Target="../queryTables/queryTable88.xml"/><Relationship Id="rId103" Type="http://schemas.openxmlformats.org/officeDocument/2006/relationships/queryTable" Target="../queryTables/queryTable132.xml"/><Relationship Id="rId124" Type="http://schemas.openxmlformats.org/officeDocument/2006/relationships/queryTable" Target="../queryTables/queryTable153.xml"/><Relationship Id="rId310" Type="http://schemas.openxmlformats.org/officeDocument/2006/relationships/queryTable" Target="../queryTables/queryTable339.xml"/><Relationship Id="rId70" Type="http://schemas.openxmlformats.org/officeDocument/2006/relationships/queryTable" Target="../queryTables/queryTable99.xml"/><Relationship Id="rId91" Type="http://schemas.openxmlformats.org/officeDocument/2006/relationships/queryTable" Target="../queryTables/queryTable120.xml"/><Relationship Id="rId145" Type="http://schemas.openxmlformats.org/officeDocument/2006/relationships/queryTable" Target="../queryTables/queryTable174.xml"/><Relationship Id="rId166" Type="http://schemas.openxmlformats.org/officeDocument/2006/relationships/queryTable" Target="../queryTables/queryTable195.xml"/><Relationship Id="rId187" Type="http://schemas.openxmlformats.org/officeDocument/2006/relationships/queryTable" Target="../queryTables/queryTable216.xml"/><Relationship Id="rId331" Type="http://schemas.openxmlformats.org/officeDocument/2006/relationships/queryTable" Target="../queryTables/queryTable360.xml"/><Relationship Id="rId1" Type="http://schemas.openxmlformats.org/officeDocument/2006/relationships/printerSettings" Target="../printerSettings/printerSettings19.bin"/><Relationship Id="rId212" Type="http://schemas.openxmlformats.org/officeDocument/2006/relationships/queryTable" Target="../queryTables/queryTable241.xml"/><Relationship Id="rId233" Type="http://schemas.openxmlformats.org/officeDocument/2006/relationships/queryTable" Target="../queryTables/queryTable262.xml"/><Relationship Id="rId254" Type="http://schemas.openxmlformats.org/officeDocument/2006/relationships/queryTable" Target="../queryTables/queryTable283.xml"/><Relationship Id="rId28" Type="http://schemas.openxmlformats.org/officeDocument/2006/relationships/queryTable" Target="../queryTables/queryTable57.xml"/><Relationship Id="rId49" Type="http://schemas.openxmlformats.org/officeDocument/2006/relationships/queryTable" Target="../queryTables/queryTable78.xml"/><Relationship Id="rId114" Type="http://schemas.openxmlformats.org/officeDocument/2006/relationships/queryTable" Target="../queryTables/queryTable143.xml"/><Relationship Id="rId275" Type="http://schemas.openxmlformats.org/officeDocument/2006/relationships/queryTable" Target="../queryTables/queryTable304.xml"/><Relationship Id="rId296" Type="http://schemas.openxmlformats.org/officeDocument/2006/relationships/queryTable" Target="../queryTables/queryTable325.xml"/><Relationship Id="rId300" Type="http://schemas.openxmlformats.org/officeDocument/2006/relationships/queryTable" Target="../queryTables/queryTable329.xml"/><Relationship Id="rId60" Type="http://schemas.openxmlformats.org/officeDocument/2006/relationships/queryTable" Target="../queryTables/queryTable89.xml"/><Relationship Id="rId81" Type="http://schemas.openxmlformats.org/officeDocument/2006/relationships/queryTable" Target="../queryTables/queryTable110.xml"/><Relationship Id="rId135" Type="http://schemas.openxmlformats.org/officeDocument/2006/relationships/queryTable" Target="../queryTables/queryTable164.xml"/><Relationship Id="rId156" Type="http://schemas.openxmlformats.org/officeDocument/2006/relationships/queryTable" Target="../queryTables/queryTable185.xml"/><Relationship Id="rId177" Type="http://schemas.openxmlformats.org/officeDocument/2006/relationships/queryTable" Target="../queryTables/queryTable206.xml"/><Relationship Id="rId198" Type="http://schemas.openxmlformats.org/officeDocument/2006/relationships/queryTable" Target="../queryTables/queryTable227.xml"/><Relationship Id="rId321" Type="http://schemas.openxmlformats.org/officeDocument/2006/relationships/queryTable" Target="../queryTables/queryTable350.xml"/><Relationship Id="rId202" Type="http://schemas.openxmlformats.org/officeDocument/2006/relationships/queryTable" Target="../queryTables/queryTable231.xml"/><Relationship Id="rId223" Type="http://schemas.openxmlformats.org/officeDocument/2006/relationships/queryTable" Target="../queryTables/queryTable252.xml"/><Relationship Id="rId244" Type="http://schemas.openxmlformats.org/officeDocument/2006/relationships/queryTable" Target="../queryTables/queryTable273.xml"/><Relationship Id="rId18" Type="http://schemas.openxmlformats.org/officeDocument/2006/relationships/queryTable" Target="../queryTables/queryTable47.xml"/><Relationship Id="rId39" Type="http://schemas.openxmlformats.org/officeDocument/2006/relationships/queryTable" Target="../queryTables/queryTable68.xml"/><Relationship Id="rId265" Type="http://schemas.openxmlformats.org/officeDocument/2006/relationships/queryTable" Target="../queryTables/queryTable294.xml"/><Relationship Id="rId286" Type="http://schemas.openxmlformats.org/officeDocument/2006/relationships/queryTable" Target="../queryTables/queryTable315.xml"/><Relationship Id="rId50" Type="http://schemas.openxmlformats.org/officeDocument/2006/relationships/queryTable" Target="../queryTables/queryTable79.xml"/><Relationship Id="rId104" Type="http://schemas.openxmlformats.org/officeDocument/2006/relationships/queryTable" Target="../queryTables/queryTable133.xml"/><Relationship Id="rId125" Type="http://schemas.openxmlformats.org/officeDocument/2006/relationships/queryTable" Target="../queryTables/queryTable154.xml"/><Relationship Id="rId146" Type="http://schemas.openxmlformats.org/officeDocument/2006/relationships/queryTable" Target="../queryTables/queryTable175.xml"/><Relationship Id="rId167" Type="http://schemas.openxmlformats.org/officeDocument/2006/relationships/queryTable" Target="../queryTables/queryTable196.xml"/><Relationship Id="rId188" Type="http://schemas.openxmlformats.org/officeDocument/2006/relationships/queryTable" Target="../queryTables/queryTable217.xml"/><Relationship Id="rId311" Type="http://schemas.openxmlformats.org/officeDocument/2006/relationships/queryTable" Target="../queryTables/queryTable340.xml"/><Relationship Id="rId332" Type="http://schemas.openxmlformats.org/officeDocument/2006/relationships/queryTable" Target="../queryTables/queryTable361.xml"/><Relationship Id="rId71" Type="http://schemas.openxmlformats.org/officeDocument/2006/relationships/queryTable" Target="../queryTables/queryTable100.xml"/><Relationship Id="rId92" Type="http://schemas.openxmlformats.org/officeDocument/2006/relationships/queryTable" Target="../queryTables/queryTable121.xml"/><Relationship Id="rId213" Type="http://schemas.openxmlformats.org/officeDocument/2006/relationships/queryTable" Target="../queryTables/queryTable242.xml"/><Relationship Id="rId234" Type="http://schemas.openxmlformats.org/officeDocument/2006/relationships/queryTable" Target="../queryTables/queryTable263.xml"/><Relationship Id="rId2" Type="http://schemas.openxmlformats.org/officeDocument/2006/relationships/queryTable" Target="../queryTables/queryTable31.xml"/><Relationship Id="rId29" Type="http://schemas.openxmlformats.org/officeDocument/2006/relationships/queryTable" Target="../queryTables/queryTable58.xml"/><Relationship Id="rId255" Type="http://schemas.openxmlformats.org/officeDocument/2006/relationships/queryTable" Target="../queryTables/queryTable284.xml"/><Relationship Id="rId276" Type="http://schemas.openxmlformats.org/officeDocument/2006/relationships/queryTable" Target="../queryTables/queryTable305.xml"/><Relationship Id="rId297" Type="http://schemas.openxmlformats.org/officeDocument/2006/relationships/queryTable" Target="../queryTables/queryTable326.xml"/><Relationship Id="rId40" Type="http://schemas.openxmlformats.org/officeDocument/2006/relationships/queryTable" Target="../queryTables/queryTable69.xml"/><Relationship Id="rId115" Type="http://schemas.openxmlformats.org/officeDocument/2006/relationships/queryTable" Target="../queryTables/queryTable144.xml"/><Relationship Id="rId136" Type="http://schemas.openxmlformats.org/officeDocument/2006/relationships/queryTable" Target="../queryTables/queryTable165.xml"/><Relationship Id="rId157" Type="http://schemas.openxmlformats.org/officeDocument/2006/relationships/queryTable" Target="../queryTables/queryTable186.xml"/><Relationship Id="rId178" Type="http://schemas.openxmlformats.org/officeDocument/2006/relationships/queryTable" Target="../queryTables/queryTable207.xml"/><Relationship Id="rId301" Type="http://schemas.openxmlformats.org/officeDocument/2006/relationships/queryTable" Target="../queryTables/queryTable330.xml"/><Relationship Id="rId322" Type="http://schemas.openxmlformats.org/officeDocument/2006/relationships/queryTable" Target="../queryTables/queryTable351.xml"/><Relationship Id="rId61" Type="http://schemas.openxmlformats.org/officeDocument/2006/relationships/queryTable" Target="../queryTables/queryTable90.xml"/><Relationship Id="rId82" Type="http://schemas.openxmlformats.org/officeDocument/2006/relationships/queryTable" Target="../queryTables/queryTable111.xml"/><Relationship Id="rId199" Type="http://schemas.openxmlformats.org/officeDocument/2006/relationships/queryTable" Target="../queryTables/queryTable228.xml"/><Relationship Id="rId203" Type="http://schemas.openxmlformats.org/officeDocument/2006/relationships/queryTable" Target="../queryTables/queryTable232.xml"/><Relationship Id="rId19" Type="http://schemas.openxmlformats.org/officeDocument/2006/relationships/queryTable" Target="../queryTables/queryTable48.xml"/><Relationship Id="rId224" Type="http://schemas.openxmlformats.org/officeDocument/2006/relationships/queryTable" Target="../queryTables/queryTable253.xml"/><Relationship Id="rId245" Type="http://schemas.openxmlformats.org/officeDocument/2006/relationships/queryTable" Target="../queryTables/queryTable274.xml"/><Relationship Id="rId266" Type="http://schemas.openxmlformats.org/officeDocument/2006/relationships/queryTable" Target="../queryTables/queryTable295.xml"/><Relationship Id="rId287" Type="http://schemas.openxmlformats.org/officeDocument/2006/relationships/queryTable" Target="../queryTables/queryTable316.xml"/><Relationship Id="rId30" Type="http://schemas.openxmlformats.org/officeDocument/2006/relationships/queryTable" Target="../queryTables/queryTable59.xml"/><Relationship Id="rId105" Type="http://schemas.openxmlformats.org/officeDocument/2006/relationships/queryTable" Target="../queryTables/queryTable134.xml"/><Relationship Id="rId126" Type="http://schemas.openxmlformats.org/officeDocument/2006/relationships/queryTable" Target="../queryTables/queryTable155.xml"/><Relationship Id="rId147" Type="http://schemas.openxmlformats.org/officeDocument/2006/relationships/queryTable" Target="../queryTables/queryTable176.xml"/><Relationship Id="rId168" Type="http://schemas.openxmlformats.org/officeDocument/2006/relationships/queryTable" Target="../queryTables/queryTable197.xml"/><Relationship Id="rId312" Type="http://schemas.openxmlformats.org/officeDocument/2006/relationships/queryTable" Target="../queryTables/queryTable341.xml"/><Relationship Id="rId333" Type="http://schemas.openxmlformats.org/officeDocument/2006/relationships/queryTable" Target="../queryTables/queryTable362.xml"/><Relationship Id="rId51" Type="http://schemas.openxmlformats.org/officeDocument/2006/relationships/queryTable" Target="../queryTables/queryTable80.xml"/><Relationship Id="rId72" Type="http://schemas.openxmlformats.org/officeDocument/2006/relationships/queryTable" Target="../queryTables/queryTable101.xml"/><Relationship Id="rId93" Type="http://schemas.openxmlformats.org/officeDocument/2006/relationships/queryTable" Target="../queryTables/queryTable122.xml"/><Relationship Id="rId189" Type="http://schemas.openxmlformats.org/officeDocument/2006/relationships/queryTable" Target="../queryTables/queryTable218.xml"/><Relationship Id="rId3" Type="http://schemas.openxmlformats.org/officeDocument/2006/relationships/queryTable" Target="../queryTables/queryTable32.xml"/><Relationship Id="rId214" Type="http://schemas.openxmlformats.org/officeDocument/2006/relationships/queryTable" Target="../queryTables/queryTable243.xml"/><Relationship Id="rId235" Type="http://schemas.openxmlformats.org/officeDocument/2006/relationships/queryTable" Target="../queryTables/queryTable264.xml"/><Relationship Id="rId256" Type="http://schemas.openxmlformats.org/officeDocument/2006/relationships/queryTable" Target="../queryTables/queryTable285.xml"/><Relationship Id="rId277" Type="http://schemas.openxmlformats.org/officeDocument/2006/relationships/queryTable" Target="../queryTables/queryTable306.xml"/><Relationship Id="rId298" Type="http://schemas.openxmlformats.org/officeDocument/2006/relationships/queryTable" Target="../queryTables/queryTable327.xml"/><Relationship Id="rId116" Type="http://schemas.openxmlformats.org/officeDocument/2006/relationships/queryTable" Target="../queryTables/queryTable145.xml"/><Relationship Id="rId137" Type="http://schemas.openxmlformats.org/officeDocument/2006/relationships/queryTable" Target="../queryTables/queryTable166.xml"/><Relationship Id="rId158" Type="http://schemas.openxmlformats.org/officeDocument/2006/relationships/queryTable" Target="../queryTables/queryTable187.xml"/><Relationship Id="rId302" Type="http://schemas.openxmlformats.org/officeDocument/2006/relationships/queryTable" Target="../queryTables/queryTable331.xml"/><Relationship Id="rId323" Type="http://schemas.openxmlformats.org/officeDocument/2006/relationships/queryTable" Target="../queryTables/queryTable352.xml"/><Relationship Id="rId20" Type="http://schemas.openxmlformats.org/officeDocument/2006/relationships/queryTable" Target="../queryTables/queryTable49.xml"/><Relationship Id="rId41" Type="http://schemas.openxmlformats.org/officeDocument/2006/relationships/queryTable" Target="../queryTables/queryTable70.xml"/><Relationship Id="rId62" Type="http://schemas.openxmlformats.org/officeDocument/2006/relationships/queryTable" Target="../queryTables/queryTable91.xml"/><Relationship Id="rId83" Type="http://schemas.openxmlformats.org/officeDocument/2006/relationships/queryTable" Target="../queryTables/queryTable112.xml"/><Relationship Id="rId179" Type="http://schemas.openxmlformats.org/officeDocument/2006/relationships/queryTable" Target="../queryTables/queryTable208.xml"/><Relationship Id="rId190" Type="http://schemas.openxmlformats.org/officeDocument/2006/relationships/queryTable" Target="../queryTables/queryTable219.xml"/><Relationship Id="rId204" Type="http://schemas.openxmlformats.org/officeDocument/2006/relationships/queryTable" Target="../queryTables/queryTable233.xml"/><Relationship Id="rId225" Type="http://schemas.openxmlformats.org/officeDocument/2006/relationships/queryTable" Target="../queryTables/queryTable254.xml"/><Relationship Id="rId246" Type="http://schemas.openxmlformats.org/officeDocument/2006/relationships/queryTable" Target="../queryTables/queryTable275.xml"/><Relationship Id="rId267" Type="http://schemas.openxmlformats.org/officeDocument/2006/relationships/queryTable" Target="../queryTables/queryTable296.xml"/><Relationship Id="rId288" Type="http://schemas.openxmlformats.org/officeDocument/2006/relationships/queryTable" Target="../queryTables/queryTable317.xml"/><Relationship Id="rId106" Type="http://schemas.openxmlformats.org/officeDocument/2006/relationships/queryTable" Target="../queryTables/queryTable135.xml"/><Relationship Id="rId127" Type="http://schemas.openxmlformats.org/officeDocument/2006/relationships/queryTable" Target="../queryTables/queryTable156.xml"/><Relationship Id="rId313" Type="http://schemas.openxmlformats.org/officeDocument/2006/relationships/queryTable" Target="../queryTables/queryTable342.xml"/><Relationship Id="rId10" Type="http://schemas.openxmlformats.org/officeDocument/2006/relationships/queryTable" Target="../queryTables/queryTable39.xml"/><Relationship Id="rId31" Type="http://schemas.openxmlformats.org/officeDocument/2006/relationships/queryTable" Target="../queryTables/queryTable60.xml"/><Relationship Id="rId52" Type="http://schemas.openxmlformats.org/officeDocument/2006/relationships/queryTable" Target="../queryTables/queryTable81.xml"/><Relationship Id="rId73" Type="http://schemas.openxmlformats.org/officeDocument/2006/relationships/queryTable" Target="../queryTables/queryTable102.xml"/><Relationship Id="rId94" Type="http://schemas.openxmlformats.org/officeDocument/2006/relationships/queryTable" Target="../queryTables/queryTable123.xml"/><Relationship Id="rId148" Type="http://schemas.openxmlformats.org/officeDocument/2006/relationships/queryTable" Target="../queryTables/queryTable177.xml"/><Relationship Id="rId169" Type="http://schemas.openxmlformats.org/officeDocument/2006/relationships/queryTable" Target="../queryTables/queryTable198.xml"/><Relationship Id="rId334" Type="http://schemas.openxmlformats.org/officeDocument/2006/relationships/queryTable" Target="../queryTables/queryTable363.xml"/><Relationship Id="rId4" Type="http://schemas.openxmlformats.org/officeDocument/2006/relationships/queryTable" Target="../queryTables/queryTable33.xml"/><Relationship Id="rId180" Type="http://schemas.openxmlformats.org/officeDocument/2006/relationships/queryTable" Target="../queryTables/queryTable209.xml"/><Relationship Id="rId215" Type="http://schemas.openxmlformats.org/officeDocument/2006/relationships/queryTable" Target="../queryTables/queryTable244.xml"/><Relationship Id="rId236" Type="http://schemas.openxmlformats.org/officeDocument/2006/relationships/queryTable" Target="../queryTables/queryTable265.xml"/><Relationship Id="rId257" Type="http://schemas.openxmlformats.org/officeDocument/2006/relationships/queryTable" Target="../queryTables/queryTable286.xml"/><Relationship Id="rId278" Type="http://schemas.openxmlformats.org/officeDocument/2006/relationships/queryTable" Target="../queryTables/queryTable307.xml"/><Relationship Id="rId303" Type="http://schemas.openxmlformats.org/officeDocument/2006/relationships/queryTable" Target="../queryTables/queryTable332.xml"/><Relationship Id="rId42" Type="http://schemas.openxmlformats.org/officeDocument/2006/relationships/queryTable" Target="../queryTables/queryTable71.xml"/><Relationship Id="rId84" Type="http://schemas.openxmlformats.org/officeDocument/2006/relationships/queryTable" Target="../queryTables/queryTable113.xml"/><Relationship Id="rId138" Type="http://schemas.openxmlformats.org/officeDocument/2006/relationships/queryTable" Target="../queryTables/queryTable167.xml"/><Relationship Id="rId191" Type="http://schemas.openxmlformats.org/officeDocument/2006/relationships/queryTable" Target="../queryTables/queryTable220.xml"/><Relationship Id="rId205" Type="http://schemas.openxmlformats.org/officeDocument/2006/relationships/queryTable" Target="../queryTables/queryTable234.xml"/><Relationship Id="rId247" Type="http://schemas.openxmlformats.org/officeDocument/2006/relationships/queryTable" Target="../queryTables/queryTable276.xml"/><Relationship Id="rId107" Type="http://schemas.openxmlformats.org/officeDocument/2006/relationships/queryTable" Target="../queryTables/queryTable136.xml"/><Relationship Id="rId289" Type="http://schemas.openxmlformats.org/officeDocument/2006/relationships/queryTable" Target="../queryTables/queryTable318.xml"/><Relationship Id="rId11" Type="http://schemas.openxmlformats.org/officeDocument/2006/relationships/queryTable" Target="../queryTables/queryTable40.xml"/><Relationship Id="rId53" Type="http://schemas.openxmlformats.org/officeDocument/2006/relationships/queryTable" Target="../queryTables/queryTable82.xml"/><Relationship Id="rId149" Type="http://schemas.openxmlformats.org/officeDocument/2006/relationships/queryTable" Target="../queryTables/queryTable178.xml"/><Relationship Id="rId314" Type="http://schemas.openxmlformats.org/officeDocument/2006/relationships/queryTable" Target="../queryTables/queryTable343.xml"/><Relationship Id="rId95" Type="http://schemas.openxmlformats.org/officeDocument/2006/relationships/queryTable" Target="../queryTables/queryTable124.xml"/><Relationship Id="rId160" Type="http://schemas.openxmlformats.org/officeDocument/2006/relationships/queryTable" Target="../queryTables/queryTable189.xml"/><Relationship Id="rId216" Type="http://schemas.openxmlformats.org/officeDocument/2006/relationships/queryTable" Target="../queryTables/queryTable245.xml"/><Relationship Id="rId258" Type="http://schemas.openxmlformats.org/officeDocument/2006/relationships/queryTable" Target="../queryTables/queryTable287.xml"/><Relationship Id="rId22" Type="http://schemas.openxmlformats.org/officeDocument/2006/relationships/queryTable" Target="../queryTables/queryTable51.xml"/><Relationship Id="rId64" Type="http://schemas.openxmlformats.org/officeDocument/2006/relationships/queryTable" Target="../queryTables/queryTable93.xml"/><Relationship Id="rId118" Type="http://schemas.openxmlformats.org/officeDocument/2006/relationships/queryTable" Target="../queryTables/queryTable147.xml"/><Relationship Id="rId325" Type="http://schemas.openxmlformats.org/officeDocument/2006/relationships/queryTable" Target="../queryTables/queryTable354.xml"/><Relationship Id="rId171" Type="http://schemas.openxmlformats.org/officeDocument/2006/relationships/queryTable" Target="../queryTables/queryTable200.xml"/><Relationship Id="rId227" Type="http://schemas.openxmlformats.org/officeDocument/2006/relationships/queryTable" Target="../queryTables/queryTable256.xml"/><Relationship Id="rId269" Type="http://schemas.openxmlformats.org/officeDocument/2006/relationships/queryTable" Target="../queryTables/queryTable298.xml"/><Relationship Id="rId33" Type="http://schemas.openxmlformats.org/officeDocument/2006/relationships/queryTable" Target="../queryTables/queryTable62.xml"/><Relationship Id="rId129" Type="http://schemas.openxmlformats.org/officeDocument/2006/relationships/queryTable" Target="../queryTables/queryTable158.xml"/><Relationship Id="rId280" Type="http://schemas.openxmlformats.org/officeDocument/2006/relationships/queryTable" Target="../queryTables/queryTable309.xml"/><Relationship Id="rId336" Type="http://schemas.openxmlformats.org/officeDocument/2006/relationships/queryTable" Target="../queryTables/queryTable365.xml"/><Relationship Id="rId75" Type="http://schemas.openxmlformats.org/officeDocument/2006/relationships/queryTable" Target="../queryTables/queryTable104.xml"/><Relationship Id="rId140" Type="http://schemas.openxmlformats.org/officeDocument/2006/relationships/queryTable" Target="../queryTables/queryTable169.xml"/><Relationship Id="rId182" Type="http://schemas.openxmlformats.org/officeDocument/2006/relationships/queryTable" Target="../queryTables/queryTable211.xml"/><Relationship Id="rId6" Type="http://schemas.openxmlformats.org/officeDocument/2006/relationships/queryTable" Target="../queryTables/queryTable35.xml"/><Relationship Id="rId238" Type="http://schemas.openxmlformats.org/officeDocument/2006/relationships/queryTable" Target="../queryTables/queryTable267.xml"/><Relationship Id="rId291" Type="http://schemas.openxmlformats.org/officeDocument/2006/relationships/queryTable" Target="../queryTables/queryTable320.xml"/><Relationship Id="rId305" Type="http://schemas.openxmlformats.org/officeDocument/2006/relationships/queryTable" Target="../queryTables/queryTable334.xml"/><Relationship Id="rId44" Type="http://schemas.openxmlformats.org/officeDocument/2006/relationships/queryTable" Target="../queryTables/queryTable73.xml"/><Relationship Id="rId86" Type="http://schemas.openxmlformats.org/officeDocument/2006/relationships/queryTable" Target="../queryTables/queryTable115.xml"/><Relationship Id="rId151" Type="http://schemas.openxmlformats.org/officeDocument/2006/relationships/queryTable" Target="../queryTables/queryTable180.xml"/><Relationship Id="rId193" Type="http://schemas.openxmlformats.org/officeDocument/2006/relationships/queryTable" Target="../queryTables/queryTable222.xml"/><Relationship Id="rId207" Type="http://schemas.openxmlformats.org/officeDocument/2006/relationships/queryTable" Target="../queryTables/queryTable236.xml"/><Relationship Id="rId249" Type="http://schemas.openxmlformats.org/officeDocument/2006/relationships/queryTable" Target="../queryTables/queryTable278.xml"/><Relationship Id="rId13" Type="http://schemas.openxmlformats.org/officeDocument/2006/relationships/queryTable" Target="../queryTables/queryTable42.xml"/><Relationship Id="rId109" Type="http://schemas.openxmlformats.org/officeDocument/2006/relationships/queryTable" Target="../queryTables/queryTable138.xml"/><Relationship Id="rId260" Type="http://schemas.openxmlformats.org/officeDocument/2006/relationships/queryTable" Target="../queryTables/queryTable289.xml"/><Relationship Id="rId316" Type="http://schemas.openxmlformats.org/officeDocument/2006/relationships/queryTable" Target="../queryTables/queryTable345.xml"/><Relationship Id="rId55" Type="http://schemas.openxmlformats.org/officeDocument/2006/relationships/queryTable" Target="../queryTables/queryTable84.xml"/><Relationship Id="rId97" Type="http://schemas.openxmlformats.org/officeDocument/2006/relationships/queryTable" Target="../queryTables/queryTable126.xml"/><Relationship Id="rId120" Type="http://schemas.openxmlformats.org/officeDocument/2006/relationships/queryTable" Target="../queryTables/queryTable149.xml"/><Relationship Id="rId162" Type="http://schemas.openxmlformats.org/officeDocument/2006/relationships/queryTable" Target="../queryTables/queryTable191.xml"/><Relationship Id="rId218" Type="http://schemas.openxmlformats.org/officeDocument/2006/relationships/queryTable" Target="../queryTables/queryTable247.xml"/><Relationship Id="rId271" Type="http://schemas.openxmlformats.org/officeDocument/2006/relationships/queryTable" Target="../queryTables/queryTable300.xml"/><Relationship Id="rId24" Type="http://schemas.openxmlformats.org/officeDocument/2006/relationships/queryTable" Target="../queryTables/queryTable53.xml"/><Relationship Id="rId66" Type="http://schemas.openxmlformats.org/officeDocument/2006/relationships/queryTable" Target="../queryTables/queryTable95.xml"/><Relationship Id="rId131" Type="http://schemas.openxmlformats.org/officeDocument/2006/relationships/queryTable" Target="../queryTables/queryTable160.xml"/><Relationship Id="rId327" Type="http://schemas.openxmlformats.org/officeDocument/2006/relationships/queryTable" Target="../queryTables/queryTable356.xml"/></Relationships>
</file>

<file path=xl/worksheets/_rels/sheet20.xml.rels><?xml version="1.0" encoding="UTF-8" standalone="yes"?>
<Relationships xmlns="http://schemas.openxmlformats.org/package/2006/relationships"><Relationship Id="rId8" Type="http://schemas.openxmlformats.org/officeDocument/2006/relationships/queryTable" Target="../queryTables/queryTable375.xml"/><Relationship Id="rId13" Type="http://schemas.openxmlformats.org/officeDocument/2006/relationships/queryTable" Target="../queryTables/queryTable380.xml"/><Relationship Id="rId3" Type="http://schemas.openxmlformats.org/officeDocument/2006/relationships/queryTable" Target="../queryTables/queryTable370.xml"/><Relationship Id="rId7" Type="http://schemas.openxmlformats.org/officeDocument/2006/relationships/queryTable" Target="../queryTables/queryTable374.xml"/><Relationship Id="rId12" Type="http://schemas.openxmlformats.org/officeDocument/2006/relationships/queryTable" Target="../queryTables/queryTable379.xml"/><Relationship Id="rId2" Type="http://schemas.openxmlformats.org/officeDocument/2006/relationships/queryTable" Target="../queryTables/queryTable369.xml"/><Relationship Id="rId1" Type="http://schemas.openxmlformats.org/officeDocument/2006/relationships/printerSettings" Target="../printerSettings/printerSettings20.bin"/><Relationship Id="rId6" Type="http://schemas.openxmlformats.org/officeDocument/2006/relationships/queryTable" Target="../queryTables/queryTable373.xml"/><Relationship Id="rId11" Type="http://schemas.openxmlformats.org/officeDocument/2006/relationships/queryTable" Target="../queryTables/queryTable378.xml"/><Relationship Id="rId5" Type="http://schemas.openxmlformats.org/officeDocument/2006/relationships/queryTable" Target="../queryTables/queryTable372.xml"/><Relationship Id="rId10" Type="http://schemas.openxmlformats.org/officeDocument/2006/relationships/queryTable" Target="../queryTables/queryTable377.xml"/><Relationship Id="rId4" Type="http://schemas.openxmlformats.org/officeDocument/2006/relationships/queryTable" Target="../queryTables/queryTable371.xml"/><Relationship Id="rId9" Type="http://schemas.openxmlformats.org/officeDocument/2006/relationships/queryTable" Target="../queryTables/queryTable376.xml"/></Relationships>
</file>

<file path=xl/worksheets/_rels/sheet21.xml.rels><?xml version="1.0" encoding="UTF-8" standalone="yes"?>
<Relationships xmlns="http://schemas.openxmlformats.org/package/2006/relationships"><Relationship Id="rId117" Type="http://schemas.openxmlformats.org/officeDocument/2006/relationships/queryTable" Target="../queryTables/queryTable496.xml"/><Relationship Id="rId21" Type="http://schemas.openxmlformats.org/officeDocument/2006/relationships/queryTable" Target="../queryTables/queryTable400.xml"/><Relationship Id="rId324" Type="http://schemas.openxmlformats.org/officeDocument/2006/relationships/queryTable" Target="../queryTables/queryTable703.xml"/><Relationship Id="rId531" Type="http://schemas.openxmlformats.org/officeDocument/2006/relationships/queryTable" Target="../queryTables/queryTable910.xml"/><Relationship Id="rId170" Type="http://schemas.openxmlformats.org/officeDocument/2006/relationships/queryTable" Target="../queryTables/queryTable549.xml"/><Relationship Id="rId268" Type="http://schemas.openxmlformats.org/officeDocument/2006/relationships/queryTable" Target="../queryTables/queryTable647.xml"/><Relationship Id="rId475" Type="http://schemas.openxmlformats.org/officeDocument/2006/relationships/queryTable" Target="../queryTables/queryTable854.xml"/><Relationship Id="rId32" Type="http://schemas.openxmlformats.org/officeDocument/2006/relationships/queryTable" Target="../queryTables/queryTable411.xml"/><Relationship Id="rId128" Type="http://schemas.openxmlformats.org/officeDocument/2006/relationships/queryTable" Target="../queryTables/queryTable507.xml"/><Relationship Id="rId335" Type="http://schemas.openxmlformats.org/officeDocument/2006/relationships/queryTable" Target="../queryTables/queryTable714.xml"/><Relationship Id="rId542" Type="http://schemas.openxmlformats.org/officeDocument/2006/relationships/queryTable" Target="../queryTables/queryTable921.xml"/><Relationship Id="rId181" Type="http://schemas.openxmlformats.org/officeDocument/2006/relationships/queryTable" Target="../queryTables/queryTable560.xml"/><Relationship Id="rId402" Type="http://schemas.openxmlformats.org/officeDocument/2006/relationships/queryTable" Target="../queryTables/queryTable781.xml"/><Relationship Id="rId279" Type="http://schemas.openxmlformats.org/officeDocument/2006/relationships/queryTable" Target="../queryTables/queryTable658.xml"/><Relationship Id="rId486" Type="http://schemas.openxmlformats.org/officeDocument/2006/relationships/queryTable" Target="../queryTables/queryTable865.xml"/><Relationship Id="rId43" Type="http://schemas.openxmlformats.org/officeDocument/2006/relationships/queryTable" Target="../queryTables/queryTable422.xml"/><Relationship Id="rId139" Type="http://schemas.openxmlformats.org/officeDocument/2006/relationships/queryTable" Target="../queryTables/queryTable518.xml"/><Relationship Id="rId346" Type="http://schemas.openxmlformats.org/officeDocument/2006/relationships/queryTable" Target="../queryTables/queryTable725.xml"/><Relationship Id="rId553" Type="http://schemas.openxmlformats.org/officeDocument/2006/relationships/queryTable" Target="../queryTables/queryTable932.xml"/><Relationship Id="rId192" Type="http://schemas.openxmlformats.org/officeDocument/2006/relationships/queryTable" Target="../queryTables/queryTable571.xml"/><Relationship Id="rId206" Type="http://schemas.openxmlformats.org/officeDocument/2006/relationships/queryTable" Target="../queryTables/queryTable585.xml"/><Relationship Id="rId413" Type="http://schemas.openxmlformats.org/officeDocument/2006/relationships/queryTable" Target="../queryTables/queryTable792.xml"/><Relationship Id="rId497" Type="http://schemas.openxmlformats.org/officeDocument/2006/relationships/queryTable" Target="../queryTables/queryTable876.xml"/><Relationship Id="rId357" Type="http://schemas.openxmlformats.org/officeDocument/2006/relationships/queryTable" Target="../queryTables/queryTable736.xml"/><Relationship Id="rId54" Type="http://schemas.openxmlformats.org/officeDocument/2006/relationships/queryTable" Target="../queryTables/queryTable433.xml"/><Relationship Id="rId217" Type="http://schemas.openxmlformats.org/officeDocument/2006/relationships/queryTable" Target="../queryTables/queryTable596.xml"/><Relationship Id="rId564" Type="http://schemas.openxmlformats.org/officeDocument/2006/relationships/queryTable" Target="../queryTables/queryTable943.xml"/><Relationship Id="rId424" Type="http://schemas.openxmlformats.org/officeDocument/2006/relationships/queryTable" Target="../queryTables/queryTable803.xml"/><Relationship Id="rId270" Type="http://schemas.openxmlformats.org/officeDocument/2006/relationships/queryTable" Target="../queryTables/queryTable649.xml"/><Relationship Id="rId65" Type="http://schemas.openxmlformats.org/officeDocument/2006/relationships/queryTable" Target="../queryTables/queryTable444.xml"/><Relationship Id="rId130" Type="http://schemas.openxmlformats.org/officeDocument/2006/relationships/queryTable" Target="../queryTables/queryTable509.xml"/><Relationship Id="rId368" Type="http://schemas.openxmlformats.org/officeDocument/2006/relationships/queryTable" Target="../queryTables/queryTable747.xml"/><Relationship Id="rId575" Type="http://schemas.openxmlformats.org/officeDocument/2006/relationships/queryTable" Target="../queryTables/queryTable954.xml"/><Relationship Id="rId228" Type="http://schemas.openxmlformats.org/officeDocument/2006/relationships/queryTable" Target="../queryTables/queryTable607.xml"/><Relationship Id="rId435" Type="http://schemas.openxmlformats.org/officeDocument/2006/relationships/queryTable" Target="../queryTables/queryTable814.xml"/><Relationship Id="rId281" Type="http://schemas.openxmlformats.org/officeDocument/2006/relationships/queryTable" Target="../queryTables/queryTable660.xml"/><Relationship Id="rId502" Type="http://schemas.openxmlformats.org/officeDocument/2006/relationships/queryTable" Target="../queryTables/queryTable881.xml"/><Relationship Id="rId34" Type="http://schemas.openxmlformats.org/officeDocument/2006/relationships/queryTable" Target="../queryTables/queryTable413.xml"/><Relationship Id="rId76" Type="http://schemas.openxmlformats.org/officeDocument/2006/relationships/queryTable" Target="../queryTables/queryTable455.xml"/><Relationship Id="rId141" Type="http://schemas.openxmlformats.org/officeDocument/2006/relationships/queryTable" Target="../queryTables/queryTable520.xml"/><Relationship Id="rId379" Type="http://schemas.openxmlformats.org/officeDocument/2006/relationships/queryTable" Target="../queryTables/queryTable758.xml"/><Relationship Id="rId544" Type="http://schemas.openxmlformats.org/officeDocument/2006/relationships/queryTable" Target="../queryTables/queryTable923.xml"/><Relationship Id="rId7" Type="http://schemas.openxmlformats.org/officeDocument/2006/relationships/queryTable" Target="../queryTables/queryTable386.xml"/><Relationship Id="rId183" Type="http://schemas.openxmlformats.org/officeDocument/2006/relationships/queryTable" Target="../queryTables/queryTable562.xml"/><Relationship Id="rId239" Type="http://schemas.openxmlformats.org/officeDocument/2006/relationships/queryTable" Target="../queryTables/queryTable618.xml"/><Relationship Id="rId390" Type="http://schemas.openxmlformats.org/officeDocument/2006/relationships/queryTable" Target="../queryTables/queryTable769.xml"/><Relationship Id="rId404" Type="http://schemas.openxmlformats.org/officeDocument/2006/relationships/queryTable" Target="../queryTables/queryTable783.xml"/><Relationship Id="rId446" Type="http://schemas.openxmlformats.org/officeDocument/2006/relationships/queryTable" Target="../queryTables/queryTable825.xml"/><Relationship Id="rId250" Type="http://schemas.openxmlformats.org/officeDocument/2006/relationships/queryTable" Target="../queryTables/queryTable629.xml"/><Relationship Id="rId292" Type="http://schemas.openxmlformats.org/officeDocument/2006/relationships/queryTable" Target="../queryTables/queryTable671.xml"/><Relationship Id="rId306" Type="http://schemas.openxmlformats.org/officeDocument/2006/relationships/queryTable" Target="../queryTables/queryTable685.xml"/><Relationship Id="rId488" Type="http://schemas.openxmlformats.org/officeDocument/2006/relationships/queryTable" Target="../queryTables/queryTable867.xml"/><Relationship Id="rId45" Type="http://schemas.openxmlformats.org/officeDocument/2006/relationships/queryTable" Target="../queryTables/queryTable424.xml"/><Relationship Id="rId87" Type="http://schemas.openxmlformats.org/officeDocument/2006/relationships/queryTable" Target="../queryTables/queryTable466.xml"/><Relationship Id="rId110" Type="http://schemas.openxmlformats.org/officeDocument/2006/relationships/queryTable" Target="../queryTables/queryTable489.xml"/><Relationship Id="rId348" Type="http://schemas.openxmlformats.org/officeDocument/2006/relationships/queryTable" Target="../queryTables/queryTable727.xml"/><Relationship Id="rId513" Type="http://schemas.openxmlformats.org/officeDocument/2006/relationships/queryTable" Target="../queryTables/queryTable892.xml"/><Relationship Id="rId555" Type="http://schemas.openxmlformats.org/officeDocument/2006/relationships/queryTable" Target="../queryTables/queryTable934.xml"/><Relationship Id="rId152" Type="http://schemas.openxmlformats.org/officeDocument/2006/relationships/queryTable" Target="../queryTables/queryTable531.xml"/><Relationship Id="rId194" Type="http://schemas.openxmlformats.org/officeDocument/2006/relationships/queryTable" Target="../queryTables/queryTable573.xml"/><Relationship Id="rId208" Type="http://schemas.openxmlformats.org/officeDocument/2006/relationships/queryTable" Target="../queryTables/queryTable587.xml"/><Relationship Id="rId415" Type="http://schemas.openxmlformats.org/officeDocument/2006/relationships/queryTable" Target="../queryTables/queryTable794.xml"/><Relationship Id="rId457" Type="http://schemas.openxmlformats.org/officeDocument/2006/relationships/queryTable" Target="../queryTables/queryTable836.xml"/><Relationship Id="rId261" Type="http://schemas.openxmlformats.org/officeDocument/2006/relationships/queryTable" Target="../queryTables/queryTable640.xml"/><Relationship Id="rId499" Type="http://schemas.openxmlformats.org/officeDocument/2006/relationships/queryTable" Target="../queryTables/queryTable878.xml"/><Relationship Id="rId14" Type="http://schemas.openxmlformats.org/officeDocument/2006/relationships/queryTable" Target="../queryTables/queryTable393.xml"/><Relationship Id="rId56" Type="http://schemas.openxmlformats.org/officeDocument/2006/relationships/queryTable" Target="../queryTables/queryTable435.xml"/><Relationship Id="rId317" Type="http://schemas.openxmlformats.org/officeDocument/2006/relationships/queryTable" Target="../queryTables/queryTable696.xml"/><Relationship Id="rId359" Type="http://schemas.openxmlformats.org/officeDocument/2006/relationships/queryTable" Target="../queryTables/queryTable738.xml"/><Relationship Id="rId524" Type="http://schemas.openxmlformats.org/officeDocument/2006/relationships/queryTable" Target="../queryTables/queryTable903.xml"/><Relationship Id="rId566" Type="http://schemas.openxmlformats.org/officeDocument/2006/relationships/queryTable" Target="../queryTables/queryTable945.xml"/><Relationship Id="rId98" Type="http://schemas.openxmlformats.org/officeDocument/2006/relationships/queryTable" Target="../queryTables/queryTable477.xml"/><Relationship Id="rId121" Type="http://schemas.openxmlformats.org/officeDocument/2006/relationships/queryTable" Target="../queryTables/queryTable500.xml"/><Relationship Id="rId163" Type="http://schemas.openxmlformats.org/officeDocument/2006/relationships/queryTable" Target="../queryTables/queryTable542.xml"/><Relationship Id="rId219" Type="http://schemas.openxmlformats.org/officeDocument/2006/relationships/queryTable" Target="../queryTables/queryTable598.xml"/><Relationship Id="rId370" Type="http://schemas.openxmlformats.org/officeDocument/2006/relationships/queryTable" Target="../queryTables/queryTable749.xml"/><Relationship Id="rId426" Type="http://schemas.openxmlformats.org/officeDocument/2006/relationships/queryTable" Target="../queryTables/queryTable805.xml"/><Relationship Id="rId230" Type="http://schemas.openxmlformats.org/officeDocument/2006/relationships/queryTable" Target="../queryTables/queryTable609.xml"/><Relationship Id="rId468" Type="http://schemas.openxmlformats.org/officeDocument/2006/relationships/queryTable" Target="../queryTables/queryTable847.xml"/><Relationship Id="rId25" Type="http://schemas.openxmlformats.org/officeDocument/2006/relationships/queryTable" Target="../queryTables/queryTable404.xml"/><Relationship Id="rId67" Type="http://schemas.openxmlformats.org/officeDocument/2006/relationships/queryTable" Target="../queryTables/queryTable446.xml"/><Relationship Id="rId272" Type="http://schemas.openxmlformats.org/officeDocument/2006/relationships/queryTable" Target="../queryTables/queryTable651.xml"/><Relationship Id="rId328" Type="http://schemas.openxmlformats.org/officeDocument/2006/relationships/queryTable" Target="../queryTables/queryTable707.xml"/><Relationship Id="rId535" Type="http://schemas.openxmlformats.org/officeDocument/2006/relationships/queryTable" Target="../queryTables/queryTable914.xml"/><Relationship Id="rId577" Type="http://schemas.openxmlformats.org/officeDocument/2006/relationships/queryTable" Target="../queryTables/queryTable956.xml"/><Relationship Id="rId132" Type="http://schemas.openxmlformats.org/officeDocument/2006/relationships/queryTable" Target="../queryTables/queryTable511.xml"/><Relationship Id="rId174" Type="http://schemas.openxmlformats.org/officeDocument/2006/relationships/queryTable" Target="../queryTables/queryTable553.xml"/><Relationship Id="rId381" Type="http://schemas.openxmlformats.org/officeDocument/2006/relationships/queryTable" Target="../queryTables/queryTable760.xml"/><Relationship Id="rId241" Type="http://schemas.openxmlformats.org/officeDocument/2006/relationships/queryTable" Target="../queryTables/queryTable620.xml"/><Relationship Id="rId437" Type="http://schemas.openxmlformats.org/officeDocument/2006/relationships/queryTable" Target="../queryTables/queryTable816.xml"/><Relationship Id="rId479" Type="http://schemas.openxmlformats.org/officeDocument/2006/relationships/queryTable" Target="../queryTables/queryTable858.xml"/><Relationship Id="rId36" Type="http://schemas.openxmlformats.org/officeDocument/2006/relationships/queryTable" Target="../queryTables/queryTable415.xml"/><Relationship Id="rId283" Type="http://schemas.openxmlformats.org/officeDocument/2006/relationships/queryTable" Target="../queryTables/queryTable662.xml"/><Relationship Id="rId339" Type="http://schemas.openxmlformats.org/officeDocument/2006/relationships/queryTable" Target="../queryTables/queryTable718.xml"/><Relationship Id="rId490" Type="http://schemas.openxmlformats.org/officeDocument/2006/relationships/queryTable" Target="../queryTables/queryTable869.xml"/><Relationship Id="rId504" Type="http://schemas.openxmlformats.org/officeDocument/2006/relationships/queryTable" Target="../queryTables/queryTable883.xml"/><Relationship Id="rId546" Type="http://schemas.openxmlformats.org/officeDocument/2006/relationships/queryTable" Target="../queryTables/queryTable925.xml"/><Relationship Id="rId78" Type="http://schemas.openxmlformats.org/officeDocument/2006/relationships/queryTable" Target="../queryTables/queryTable457.xml"/><Relationship Id="rId101" Type="http://schemas.openxmlformats.org/officeDocument/2006/relationships/queryTable" Target="../queryTables/queryTable480.xml"/><Relationship Id="rId143" Type="http://schemas.openxmlformats.org/officeDocument/2006/relationships/queryTable" Target="../queryTables/queryTable522.xml"/><Relationship Id="rId185" Type="http://schemas.openxmlformats.org/officeDocument/2006/relationships/queryTable" Target="../queryTables/queryTable564.xml"/><Relationship Id="rId350" Type="http://schemas.openxmlformats.org/officeDocument/2006/relationships/queryTable" Target="../queryTables/queryTable729.xml"/><Relationship Id="rId406" Type="http://schemas.openxmlformats.org/officeDocument/2006/relationships/queryTable" Target="../queryTables/queryTable785.xml"/><Relationship Id="rId9" Type="http://schemas.openxmlformats.org/officeDocument/2006/relationships/queryTable" Target="../queryTables/queryTable388.xml"/><Relationship Id="rId210" Type="http://schemas.openxmlformats.org/officeDocument/2006/relationships/queryTable" Target="../queryTables/queryTable589.xml"/><Relationship Id="rId392" Type="http://schemas.openxmlformats.org/officeDocument/2006/relationships/queryTable" Target="../queryTables/queryTable771.xml"/><Relationship Id="rId448" Type="http://schemas.openxmlformats.org/officeDocument/2006/relationships/queryTable" Target="../queryTables/queryTable827.xml"/><Relationship Id="rId252" Type="http://schemas.openxmlformats.org/officeDocument/2006/relationships/queryTable" Target="../queryTables/queryTable631.xml"/><Relationship Id="rId294" Type="http://schemas.openxmlformats.org/officeDocument/2006/relationships/queryTable" Target="../queryTables/queryTable673.xml"/><Relationship Id="rId308" Type="http://schemas.openxmlformats.org/officeDocument/2006/relationships/queryTable" Target="../queryTables/queryTable687.xml"/><Relationship Id="rId515" Type="http://schemas.openxmlformats.org/officeDocument/2006/relationships/queryTable" Target="../queryTables/queryTable894.xml"/><Relationship Id="rId47" Type="http://schemas.openxmlformats.org/officeDocument/2006/relationships/queryTable" Target="../queryTables/queryTable426.xml"/><Relationship Id="rId89" Type="http://schemas.openxmlformats.org/officeDocument/2006/relationships/queryTable" Target="../queryTables/queryTable468.xml"/><Relationship Id="rId112" Type="http://schemas.openxmlformats.org/officeDocument/2006/relationships/queryTable" Target="../queryTables/queryTable491.xml"/><Relationship Id="rId154" Type="http://schemas.openxmlformats.org/officeDocument/2006/relationships/queryTable" Target="../queryTables/queryTable533.xml"/><Relationship Id="rId361" Type="http://schemas.openxmlformats.org/officeDocument/2006/relationships/queryTable" Target="../queryTables/queryTable740.xml"/><Relationship Id="rId557" Type="http://schemas.openxmlformats.org/officeDocument/2006/relationships/queryTable" Target="../queryTables/queryTable936.xml"/><Relationship Id="rId196" Type="http://schemas.openxmlformats.org/officeDocument/2006/relationships/queryTable" Target="../queryTables/queryTable575.xml"/><Relationship Id="rId417" Type="http://schemas.openxmlformats.org/officeDocument/2006/relationships/queryTable" Target="../queryTables/queryTable796.xml"/><Relationship Id="rId459" Type="http://schemas.openxmlformats.org/officeDocument/2006/relationships/queryTable" Target="../queryTables/queryTable838.xml"/><Relationship Id="rId16" Type="http://schemas.openxmlformats.org/officeDocument/2006/relationships/queryTable" Target="../queryTables/queryTable395.xml"/><Relationship Id="rId221" Type="http://schemas.openxmlformats.org/officeDocument/2006/relationships/queryTable" Target="../queryTables/queryTable600.xml"/><Relationship Id="rId263" Type="http://schemas.openxmlformats.org/officeDocument/2006/relationships/queryTable" Target="../queryTables/queryTable642.xml"/><Relationship Id="rId319" Type="http://schemas.openxmlformats.org/officeDocument/2006/relationships/queryTable" Target="../queryTables/queryTable698.xml"/><Relationship Id="rId470" Type="http://schemas.openxmlformats.org/officeDocument/2006/relationships/queryTable" Target="../queryTables/queryTable849.xml"/><Relationship Id="rId526" Type="http://schemas.openxmlformats.org/officeDocument/2006/relationships/queryTable" Target="../queryTables/queryTable905.xml"/><Relationship Id="rId58" Type="http://schemas.openxmlformats.org/officeDocument/2006/relationships/queryTable" Target="../queryTables/queryTable437.xml"/><Relationship Id="rId123" Type="http://schemas.openxmlformats.org/officeDocument/2006/relationships/queryTable" Target="../queryTables/queryTable502.xml"/><Relationship Id="rId330" Type="http://schemas.openxmlformats.org/officeDocument/2006/relationships/queryTable" Target="../queryTables/queryTable709.xml"/><Relationship Id="rId568" Type="http://schemas.openxmlformats.org/officeDocument/2006/relationships/queryTable" Target="../queryTables/queryTable947.xml"/><Relationship Id="rId165" Type="http://schemas.openxmlformats.org/officeDocument/2006/relationships/queryTable" Target="../queryTables/queryTable544.xml"/><Relationship Id="rId372" Type="http://schemas.openxmlformats.org/officeDocument/2006/relationships/queryTable" Target="../queryTables/queryTable751.xml"/><Relationship Id="rId428" Type="http://schemas.openxmlformats.org/officeDocument/2006/relationships/queryTable" Target="../queryTables/queryTable807.xml"/><Relationship Id="rId232" Type="http://schemas.openxmlformats.org/officeDocument/2006/relationships/queryTable" Target="../queryTables/queryTable611.xml"/><Relationship Id="rId274" Type="http://schemas.openxmlformats.org/officeDocument/2006/relationships/queryTable" Target="../queryTables/queryTable653.xml"/><Relationship Id="rId481" Type="http://schemas.openxmlformats.org/officeDocument/2006/relationships/queryTable" Target="../queryTables/queryTable860.xml"/><Relationship Id="rId27" Type="http://schemas.openxmlformats.org/officeDocument/2006/relationships/queryTable" Target="../queryTables/queryTable406.xml"/><Relationship Id="rId69" Type="http://schemas.openxmlformats.org/officeDocument/2006/relationships/queryTable" Target="../queryTables/queryTable448.xml"/><Relationship Id="rId134" Type="http://schemas.openxmlformats.org/officeDocument/2006/relationships/queryTable" Target="../queryTables/queryTable513.xml"/><Relationship Id="rId537" Type="http://schemas.openxmlformats.org/officeDocument/2006/relationships/queryTable" Target="../queryTables/queryTable916.xml"/><Relationship Id="rId80" Type="http://schemas.openxmlformats.org/officeDocument/2006/relationships/queryTable" Target="../queryTables/queryTable459.xml"/><Relationship Id="rId176" Type="http://schemas.openxmlformats.org/officeDocument/2006/relationships/queryTable" Target="../queryTables/queryTable555.xml"/><Relationship Id="rId341" Type="http://schemas.openxmlformats.org/officeDocument/2006/relationships/queryTable" Target="../queryTables/queryTable720.xml"/><Relationship Id="rId383" Type="http://schemas.openxmlformats.org/officeDocument/2006/relationships/queryTable" Target="../queryTables/queryTable762.xml"/><Relationship Id="rId439" Type="http://schemas.openxmlformats.org/officeDocument/2006/relationships/queryTable" Target="../queryTables/queryTable818.xml"/><Relationship Id="rId201" Type="http://schemas.openxmlformats.org/officeDocument/2006/relationships/queryTable" Target="../queryTables/queryTable580.xml"/><Relationship Id="rId243" Type="http://schemas.openxmlformats.org/officeDocument/2006/relationships/queryTable" Target="../queryTables/queryTable622.xml"/><Relationship Id="rId285" Type="http://schemas.openxmlformats.org/officeDocument/2006/relationships/queryTable" Target="../queryTables/queryTable664.xml"/><Relationship Id="rId450" Type="http://schemas.openxmlformats.org/officeDocument/2006/relationships/queryTable" Target="../queryTables/queryTable829.xml"/><Relationship Id="rId506" Type="http://schemas.openxmlformats.org/officeDocument/2006/relationships/queryTable" Target="../queryTables/queryTable885.xml"/><Relationship Id="rId38" Type="http://schemas.openxmlformats.org/officeDocument/2006/relationships/queryTable" Target="../queryTables/queryTable417.xml"/><Relationship Id="rId103" Type="http://schemas.openxmlformats.org/officeDocument/2006/relationships/queryTable" Target="../queryTables/queryTable482.xml"/><Relationship Id="rId310" Type="http://schemas.openxmlformats.org/officeDocument/2006/relationships/queryTable" Target="../queryTables/queryTable689.xml"/><Relationship Id="rId492" Type="http://schemas.openxmlformats.org/officeDocument/2006/relationships/queryTable" Target="../queryTables/queryTable871.xml"/><Relationship Id="rId548" Type="http://schemas.openxmlformats.org/officeDocument/2006/relationships/queryTable" Target="../queryTables/queryTable927.xml"/><Relationship Id="rId91" Type="http://schemas.openxmlformats.org/officeDocument/2006/relationships/queryTable" Target="../queryTables/queryTable470.xml"/><Relationship Id="rId145" Type="http://schemas.openxmlformats.org/officeDocument/2006/relationships/queryTable" Target="../queryTables/queryTable524.xml"/><Relationship Id="rId187" Type="http://schemas.openxmlformats.org/officeDocument/2006/relationships/queryTable" Target="../queryTables/queryTable566.xml"/><Relationship Id="rId352" Type="http://schemas.openxmlformats.org/officeDocument/2006/relationships/queryTable" Target="../queryTables/queryTable731.xml"/><Relationship Id="rId394" Type="http://schemas.openxmlformats.org/officeDocument/2006/relationships/queryTable" Target="../queryTables/queryTable773.xml"/><Relationship Id="rId408" Type="http://schemas.openxmlformats.org/officeDocument/2006/relationships/queryTable" Target="../queryTables/queryTable787.xml"/><Relationship Id="rId212" Type="http://schemas.openxmlformats.org/officeDocument/2006/relationships/queryTable" Target="../queryTables/queryTable591.xml"/><Relationship Id="rId254" Type="http://schemas.openxmlformats.org/officeDocument/2006/relationships/queryTable" Target="../queryTables/queryTable633.xml"/><Relationship Id="rId49" Type="http://schemas.openxmlformats.org/officeDocument/2006/relationships/queryTable" Target="../queryTables/queryTable428.xml"/><Relationship Id="rId114" Type="http://schemas.openxmlformats.org/officeDocument/2006/relationships/queryTable" Target="../queryTables/queryTable493.xml"/><Relationship Id="rId296" Type="http://schemas.openxmlformats.org/officeDocument/2006/relationships/queryTable" Target="../queryTables/queryTable675.xml"/><Relationship Id="rId461" Type="http://schemas.openxmlformats.org/officeDocument/2006/relationships/queryTable" Target="../queryTables/queryTable840.xml"/><Relationship Id="rId517" Type="http://schemas.openxmlformats.org/officeDocument/2006/relationships/queryTable" Target="../queryTables/queryTable896.xml"/><Relationship Id="rId559" Type="http://schemas.openxmlformats.org/officeDocument/2006/relationships/queryTable" Target="../queryTables/queryTable938.xml"/><Relationship Id="rId60" Type="http://schemas.openxmlformats.org/officeDocument/2006/relationships/queryTable" Target="../queryTables/queryTable439.xml"/><Relationship Id="rId156" Type="http://schemas.openxmlformats.org/officeDocument/2006/relationships/queryTable" Target="../queryTables/queryTable535.xml"/><Relationship Id="rId198" Type="http://schemas.openxmlformats.org/officeDocument/2006/relationships/queryTable" Target="../queryTables/queryTable577.xml"/><Relationship Id="rId321" Type="http://schemas.openxmlformats.org/officeDocument/2006/relationships/queryTable" Target="../queryTables/queryTable700.xml"/><Relationship Id="rId363" Type="http://schemas.openxmlformats.org/officeDocument/2006/relationships/queryTable" Target="../queryTables/queryTable742.xml"/><Relationship Id="rId419" Type="http://schemas.openxmlformats.org/officeDocument/2006/relationships/queryTable" Target="../queryTables/queryTable798.xml"/><Relationship Id="rId570" Type="http://schemas.openxmlformats.org/officeDocument/2006/relationships/queryTable" Target="../queryTables/queryTable949.xml"/><Relationship Id="rId223" Type="http://schemas.openxmlformats.org/officeDocument/2006/relationships/queryTable" Target="../queryTables/queryTable602.xml"/><Relationship Id="rId430" Type="http://schemas.openxmlformats.org/officeDocument/2006/relationships/queryTable" Target="../queryTables/queryTable809.xml"/><Relationship Id="rId18" Type="http://schemas.openxmlformats.org/officeDocument/2006/relationships/queryTable" Target="../queryTables/queryTable397.xml"/><Relationship Id="rId265" Type="http://schemas.openxmlformats.org/officeDocument/2006/relationships/queryTable" Target="../queryTables/queryTable644.xml"/><Relationship Id="rId472" Type="http://schemas.openxmlformats.org/officeDocument/2006/relationships/queryTable" Target="../queryTables/queryTable851.xml"/><Relationship Id="rId528" Type="http://schemas.openxmlformats.org/officeDocument/2006/relationships/queryTable" Target="../queryTables/queryTable907.xml"/><Relationship Id="rId125" Type="http://schemas.openxmlformats.org/officeDocument/2006/relationships/queryTable" Target="../queryTables/queryTable504.xml"/><Relationship Id="rId167" Type="http://schemas.openxmlformats.org/officeDocument/2006/relationships/queryTable" Target="../queryTables/queryTable546.xml"/><Relationship Id="rId332" Type="http://schemas.openxmlformats.org/officeDocument/2006/relationships/queryTable" Target="../queryTables/queryTable711.xml"/><Relationship Id="rId374" Type="http://schemas.openxmlformats.org/officeDocument/2006/relationships/queryTable" Target="../queryTables/queryTable753.xml"/><Relationship Id="rId71" Type="http://schemas.openxmlformats.org/officeDocument/2006/relationships/queryTable" Target="../queryTables/queryTable450.xml"/><Relationship Id="rId234" Type="http://schemas.openxmlformats.org/officeDocument/2006/relationships/queryTable" Target="../queryTables/queryTable613.xml"/><Relationship Id="rId2" Type="http://schemas.openxmlformats.org/officeDocument/2006/relationships/queryTable" Target="../queryTables/queryTable381.xml"/><Relationship Id="rId29" Type="http://schemas.openxmlformats.org/officeDocument/2006/relationships/queryTable" Target="../queryTables/queryTable408.xml"/><Relationship Id="rId276" Type="http://schemas.openxmlformats.org/officeDocument/2006/relationships/queryTable" Target="../queryTables/queryTable655.xml"/><Relationship Id="rId441" Type="http://schemas.openxmlformats.org/officeDocument/2006/relationships/queryTable" Target="../queryTables/queryTable820.xml"/><Relationship Id="rId483" Type="http://schemas.openxmlformats.org/officeDocument/2006/relationships/queryTable" Target="../queryTables/queryTable862.xml"/><Relationship Id="rId539" Type="http://schemas.openxmlformats.org/officeDocument/2006/relationships/queryTable" Target="../queryTables/queryTable918.xml"/><Relationship Id="rId40" Type="http://schemas.openxmlformats.org/officeDocument/2006/relationships/queryTable" Target="../queryTables/queryTable419.xml"/><Relationship Id="rId136" Type="http://schemas.openxmlformats.org/officeDocument/2006/relationships/queryTable" Target="../queryTables/queryTable515.xml"/><Relationship Id="rId178" Type="http://schemas.openxmlformats.org/officeDocument/2006/relationships/queryTable" Target="../queryTables/queryTable557.xml"/><Relationship Id="rId301" Type="http://schemas.openxmlformats.org/officeDocument/2006/relationships/queryTable" Target="../queryTables/queryTable680.xml"/><Relationship Id="rId343" Type="http://schemas.openxmlformats.org/officeDocument/2006/relationships/queryTable" Target="../queryTables/queryTable722.xml"/><Relationship Id="rId550" Type="http://schemas.openxmlformats.org/officeDocument/2006/relationships/queryTable" Target="../queryTables/queryTable929.xml"/><Relationship Id="rId82" Type="http://schemas.openxmlformats.org/officeDocument/2006/relationships/queryTable" Target="../queryTables/queryTable461.xml"/><Relationship Id="rId203" Type="http://schemas.openxmlformats.org/officeDocument/2006/relationships/queryTable" Target="../queryTables/queryTable582.xml"/><Relationship Id="rId385" Type="http://schemas.openxmlformats.org/officeDocument/2006/relationships/queryTable" Target="../queryTables/queryTable764.xml"/><Relationship Id="rId245" Type="http://schemas.openxmlformats.org/officeDocument/2006/relationships/queryTable" Target="../queryTables/queryTable624.xml"/><Relationship Id="rId287" Type="http://schemas.openxmlformats.org/officeDocument/2006/relationships/queryTable" Target="../queryTables/queryTable666.xml"/><Relationship Id="rId410" Type="http://schemas.openxmlformats.org/officeDocument/2006/relationships/queryTable" Target="../queryTables/queryTable789.xml"/><Relationship Id="rId452" Type="http://schemas.openxmlformats.org/officeDocument/2006/relationships/queryTable" Target="../queryTables/queryTable831.xml"/><Relationship Id="rId494" Type="http://schemas.openxmlformats.org/officeDocument/2006/relationships/queryTable" Target="../queryTables/queryTable873.xml"/><Relationship Id="rId508" Type="http://schemas.openxmlformats.org/officeDocument/2006/relationships/queryTable" Target="../queryTables/queryTable887.xml"/><Relationship Id="rId105" Type="http://schemas.openxmlformats.org/officeDocument/2006/relationships/queryTable" Target="../queryTables/queryTable484.xml"/><Relationship Id="rId147" Type="http://schemas.openxmlformats.org/officeDocument/2006/relationships/queryTable" Target="../queryTables/queryTable526.xml"/><Relationship Id="rId312" Type="http://schemas.openxmlformats.org/officeDocument/2006/relationships/queryTable" Target="../queryTables/queryTable691.xml"/><Relationship Id="rId354" Type="http://schemas.openxmlformats.org/officeDocument/2006/relationships/queryTable" Target="../queryTables/queryTable733.xml"/><Relationship Id="rId51" Type="http://schemas.openxmlformats.org/officeDocument/2006/relationships/queryTable" Target="../queryTables/queryTable430.xml"/><Relationship Id="rId93" Type="http://schemas.openxmlformats.org/officeDocument/2006/relationships/queryTable" Target="../queryTables/queryTable472.xml"/><Relationship Id="rId189" Type="http://schemas.openxmlformats.org/officeDocument/2006/relationships/queryTable" Target="../queryTables/queryTable568.xml"/><Relationship Id="rId396" Type="http://schemas.openxmlformats.org/officeDocument/2006/relationships/queryTable" Target="../queryTables/queryTable775.xml"/><Relationship Id="rId561" Type="http://schemas.openxmlformats.org/officeDocument/2006/relationships/queryTable" Target="../queryTables/queryTable940.xml"/><Relationship Id="rId214" Type="http://schemas.openxmlformats.org/officeDocument/2006/relationships/queryTable" Target="../queryTables/queryTable593.xml"/><Relationship Id="rId256" Type="http://schemas.openxmlformats.org/officeDocument/2006/relationships/queryTable" Target="../queryTables/queryTable635.xml"/><Relationship Id="rId298" Type="http://schemas.openxmlformats.org/officeDocument/2006/relationships/queryTable" Target="../queryTables/queryTable677.xml"/><Relationship Id="rId421" Type="http://schemas.openxmlformats.org/officeDocument/2006/relationships/queryTable" Target="../queryTables/queryTable800.xml"/><Relationship Id="rId463" Type="http://schemas.openxmlformats.org/officeDocument/2006/relationships/queryTable" Target="../queryTables/queryTable842.xml"/><Relationship Id="rId519" Type="http://schemas.openxmlformats.org/officeDocument/2006/relationships/queryTable" Target="../queryTables/queryTable898.xml"/><Relationship Id="rId116" Type="http://schemas.openxmlformats.org/officeDocument/2006/relationships/queryTable" Target="../queryTables/queryTable495.xml"/><Relationship Id="rId158" Type="http://schemas.openxmlformats.org/officeDocument/2006/relationships/queryTable" Target="../queryTables/queryTable537.xml"/><Relationship Id="rId323" Type="http://schemas.openxmlformats.org/officeDocument/2006/relationships/queryTable" Target="../queryTables/queryTable702.xml"/><Relationship Id="rId530" Type="http://schemas.openxmlformats.org/officeDocument/2006/relationships/queryTable" Target="../queryTables/queryTable909.xml"/><Relationship Id="rId20" Type="http://schemas.openxmlformats.org/officeDocument/2006/relationships/queryTable" Target="../queryTables/queryTable399.xml"/><Relationship Id="rId62" Type="http://schemas.openxmlformats.org/officeDocument/2006/relationships/queryTable" Target="../queryTables/queryTable441.xml"/><Relationship Id="rId365" Type="http://schemas.openxmlformats.org/officeDocument/2006/relationships/queryTable" Target="../queryTables/queryTable744.xml"/><Relationship Id="rId572" Type="http://schemas.openxmlformats.org/officeDocument/2006/relationships/queryTable" Target="../queryTables/queryTable951.xml"/><Relationship Id="rId225" Type="http://schemas.openxmlformats.org/officeDocument/2006/relationships/queryTable" Target="../queryTables/queryTable604.xml"/><Relationship Id="rId267" Type="http://schemas.openxmlformats.org/officeDocument/2006/relationships/queryTable" Target="../queryTables/queryTable646.xml"/><Relationship Id="rId432" Type="http://schemas.openxmlformats.org/officeDocument/2006/relationships/queryTable" Target="../queryTables/queryTable811.xml"/><Relationship Id="rId474" Type="http://schemas.openxmlformats.org/officeDocument/2006/relationships/queryTable" Target="../queryTables/queryTable853.xml"/><Relationship Id="rId127" Type="http://schemas.openxmlformats.org/officeDocument/2006/relationships/queryTable" Target="../queryTables/queryTable506.xml"/><Relationship Id="rId31" Type="http://schemas.openxmlformats.org/officeDocument/2006/relationships/queryTable" Target="../queryTables/queryTable410.xml"/><Relationship Id="rId73" Type="http://schemas.openxmlformats.org/officeDocument/2006/relationships/queryTable" Target="../queryTables/queryTable452.xml"/><Relationship Id="rId169" Type="http://schemas.openxmlformats.org/officeDocument/2006/relationships/queryTable" Target="../queryTables/queryTable548.xml"/><Relationship Id="rId334" Type="http://schemas.openxmlformats.org/officeDocument/2006/relationships/queryTable" Target="../queryTables/queryTable713.xml"/><Relationship Id="rId376" Type="http://schemas.openxmlformats.org/officeDocument/2006/relationships/queryTable" Target="../queryTables/queryTable755.xml"/><Relationship Id="rId541" Type="http://schemas.openxmlformats.org/officeDocument/2006/relationships/queryTable" Target="../queryTables/queryTable920.xml"/><Relationship Id="rId4" Type="http://schemas.openxmlformats.org/officeDocument/2006/relationships/queryTable" Target="../queryTables/queryTable383.xml"/><Relationship Id="rId180" Type="http://schemas.openxmlformats.org/officeDocument/2006/relationships/queryTable" Target="../queryTables/queryTable559.xml"/><Relationship Id="rId236" Type="http://schemas.openxmlformats.org/officeDocument/2006/relationships/queryTable" Target="../queryTables/queryTable615.xml"/><Relationship Id="rId278" Type="http://schemas.openxmlformats.org/officeDocument/2006/relationships/queryTable" Target="../queryTables/queryTable657.xml"/><Relationship Id="rId401" Type="http://schemas.openxmlformats.org/officeDocument/2006/relationships/queryTable" Target="../queryTables/queryTable780.xml"/><Relationship Id="rId443" Type="http://schemas.openxmlformats.org/officeDocument/2006/relationships/queryTable" Target="../queryTables/queryTable822.xml"/><Relationship Id="rId303" Type="http://schemas.openxmlformats.org/officeDocument/2006/relationships/queryTable" Target="../queryTables/queryTable682.xml"/><Relationship Id="rId485" Type="http://schemas.openxmlformats.org/officeDocument/2006/relationships/queryTable" Target="../queryTables/queryTable864.xml"/><Relationship Id="rId42" Type="http://schemas.openxmlformats.org/officeDocument/2006/relationships/queryTable" Target="../queryTables/queryTable421.xml"/><Relationship Id="rId84" Type="http://schemas.openxmlformats.org/officeDocument/2006/relationships/queryTable" Target="../queryTables/queryTable463.xml"/><Relationship Id="rId138" Type="http://schemas.openxmlformats.org/officeDocument/2006/relationships/queryTable" Target="../queryTables/queryTable517.xml"/><Relationship Id="rId345" Type="http://schemas.openxmlformats.org/officeDocument/2006/relationships/queryTable" Target="../queryTables/queryTable724.xml"/><Relationship Id="rId387" Type="http://schemas.openxmlformats.org/officeDocument/2006/relationships/queryTable" Target="../queryTables/queryTable766.xml"/><Relationship Id="rId510" Type="http://schemas.openxmlformats.org/officeDocument/2006/relationships/queryTable" Target="../queryTables/queryTable889.xml"/><Relationship Id="rId552" Type="http://schemas.openxmlformats.org/officeDocument/2006/relationships/queryTable" Target="../queryTables/queryTable931.xml"/><Relationship Id="rId191" Type="http://schemas.openxmlformats.org/officeDocument/2006/relationships/queryTable" Target="../queryTables/queryTable570.xml"/><Relationship Id="rId205" Type="http://schemas.openxmlformats.org/officeDocument/2006/relationships/queryTable" Target="../queryTables/queryTable584.xml"/><Relationship Id="rId247" Type="http://schemas.openxmlformats.org/officeDocument/2006/relationships/queryTable" Target="../queryTables/queryTable626.xml"/><Relationship Id="rId412" Type="http://schemas.openxmlformats.org/officeDocument/2006/relationships/queryTable" Target="../queryTables/queryTable791.xml"/><Relationship Id="rId107" Type="http://schemas.openxmlformats.org/officeDocument/2006/relationships/queryTable" Target="../queryTables/queryTable486.xml"/><Relationship Id="rId289" Type="http://schemas.openxmlformats.org/officeDocument/2006/relationships/queryTable" Target="../queryTables/queryTable668.xml"/><Relationship Id="rId454" Type="http://schemas.openxmlformats.org/officeDocument/2006/relationships/queryTable" Target="../queryTables/queryTable833.xml"/><Relationship Id="rId496" Type="http://schemas.openxmlformats.org/officeDocument/2006/relationships/queryTable" Target="../queryTables/queryTable875.xml"/><Relationship Id="rId11" Type="http://schemas.openxmlformats.org/officeDocument/2006/relationships/queryTable" Target="../queryTables/queryTable390.xml"/><Relationship Id="rId53" Type="http://schemas.openxmlformats.org/officeDocument/2006/relationships/queryTable" Target="../queryTables/queryTable432.xml"/><Relationship Id="rId149" Type="http://schemas.openxmlformats.org/officeDocument/2006/relationships/queryTable" Target="../queryTables/queryTable528.xml"/><Relationship Id="rId314" Type="http://schemas.openxmlformats.org/officeDocument/2006/relationships/queryTable" Target="../queryTables/queryTable693.xml"/><Relationship Id="rId356" Type="http://schemas.openxmlformats.org/officeDocument/2006/relationships/queryTable" Target="../queryTables/queryTable735.xml"/><Relationship Id="rId398" Type="http://schemas.openxmlformats.org/officeDocument/2006/relationships/queryTable" Target="../queryTables/queryTable777.xml"/><Relationship Id="rId521" Type="http://schemas.openxmlformats.org/officeDocument/2006/relationships/queryTable" Target="../queryTables/queryTable900.xml"/><Relationship Id="rId563" Type="http://schemas.openxmlformats.org/officeDocument/2006/relationships/queryTable" Target="../queryTables/queryTable942.xml"/><Relationship Id="rId95" Type="http://schemas.openxmlformats.org/officeDocument/2006/relationships/queryTable" Target="../queryTables/queryTable474.xml"/><Relationship Id="rId160" Type="http://schemas.openxmlformats.org/officeDocument/2006/relationships/queryTable" Target="../queryTables/queryTable539.xml"/><Relationship Id="rId216" Type="http://schemas.openxmlformats.org/officeDocument/2006/relationships/queryTable" Target="../queryTables/queryTable595.xml"/><Relationship Id="rId423" Type="http://schemas.openxmlformats.org/officeDocument/2006/relationships/queryTable" Target="../queryTables/queryTable802.xml"/><Relationship Id="rId258" Type="http://schemas.openxmlformats.org/officeDocument/2006/relationships/queryTable" Target="../queryTables/queryTable637.xml"/><Relationship Id="rId465" Type="http://schemas.openxmlformats.org/officeDocument/2006/relationships/queryTable" Target="../queryTables/queryTable844.xml"/><Relationship Id="rId22" Type="http://schemas.openxmlformats.org/officeDocument/2006/relationships/queryTable" Target="../queryTables/queryTable401.xml"/><Relationship Id="rId64" Type="http://schemas.openxmlformats.org/officeDocument/2006/relationships/queryTable" Target="../queryTables/queryTable443.xml"/><Relationship Id="rId118" Type="http://schemas.openxmlformats.org/officeDocument/2006/relationships/queryTable" Target="../queryTables/queryTable497.xml"/><Relationship Id="rId325" Type="http://schemas.openxmlformats.org/officeDocument/2006/relationships/queryTable" Target="../queryTables/queryTable704.xml"/><Relationship Id="rId367" Type="http://schemas.openxmlformats.org/officeDocument/2006/relationships/queryTable" Target="../queryTables/queryTable746.xml"/><Relationship Id="rId532" Type="http://schemas.openxmlformats.org/officeDocument/2006/relationships/queryTable" Target="../queryTables/queryTable911.xml"/><Relationship Id="rId574" Type="http://schemas.openxmlformats.org/officeDocument/2006/relationships/queryTable" Target="../queryTables/queryTable953.xml"/><Relationship Id="rId171" Type="http://schemas.openxmlformats.org/officeDocument/2006/relationships/queryTable" Target="../queryTables/queryTable550.xml"/><Relationship Id="rId227" Type="http://schemas.openxmlformats.org/officeDocument/2006/relationships/queryTable" Target="../queryTables/queryTable606.xml"/><Relationship Id="rId269" Type="http://schemas.openxmlformats.org/officeDocument/2006/relationships/queryTable" Target="../queryTables/queryTable648.xml"/><Relationship Id="rId434" Type="http://schemas.openxmlformats.org/officeDocument/2006/relationships/queryTable" Target="../queryTables/queryTable813.xml"/><Relationship Id="rId476" Type="http://schemas.openxmlformats.org/officeDocument/2006/relationships/queryTable" Target="../queryTables/queryTable855.xml"/><Relationship Id="rId33" Type="http://schemas.openxmlformats.org/officeDocument/2006/relationships/queryTable" Target="../queryTables/queryTable412.xml"/><Relationship Id="rId129" Type="http://schemas.openxmlformats.org/officeDocument/2006/relationships/queryTable" Target="../queryTables/queryTable508.xml"/><Relationship Id="rId280" Type="http://schemas.openxmlformats.org/officeDocument/2006/relationships/queryTable" Target="../queryTables/queryTable659.xml"/><Relationship Id="rId336" Type="http://schemas.openxmlformats.org/officeDocument/2006/relationships/queryTable" Target="../queryTables/queryTable715.xml"/><Relationship Id="rId501" Type="http://schemas.openxmlformats.org/officeDocument/2006/relationships/queryTable" Target="../queryTables/queryTable880.xml"/><Relationship Id="rId543" Type="http://schemas.openxmlformats.org/officeDocument/2006/relationships/queryTable" Target="../queryTables/queryTable922.xml"/><Relationship Id="rId75" Type="http://schemas.openxmlformats.org/officeDocument/2006/relationships/queryTable" Target="../queryTables/queryTable454.xml"/><Relationship Id="rId140" Type="http://schemas.openxmlformats.org/officeDocument/2006/relationships/queryTable" Target="../queryTables/queryTable519.xml"/><Relationship Id="rId182" Type="http://schemas.openxmlformats.org/officeDocument/2006/relationships/queryTable" Target="../queryTables/queryTable561.xml"/><Relationship Id="rId378" Type="http://schemas.openxmlformats.org/officeDocument/2006/relationships/queryTable" Target="../queryTables/queryTable757.xml"/><Relationship Id="rId403" Type="http://schemas.openxmlformats.org/officeDocument/2006/relationships/queryTable" Target="../queryTables/queryTable782.xml"/><Relationship Id="rId6" Type="http://schemas.openxmlformats.org/officeDocument/2006/relationships/queryTable" Target="../queryTables/queryTable385.xml"/><Relationship Id="rId238" Type="http://schemas.openxmlformats.org/officeDocument/2006/relationships/queryTable" Target="../queryTables/queryTable617.xml"/><Relationship Id="rId445" Type="http://schemas.openxmlformats.org/officeDocument/2006/relationships/queryTable" Target="../queryTables/queryTable824.xml"/><Relationship Id="rId487" Type="http://schemas.openxmlformats.org/officeDocument/2006/relationships/queryTable" Target="../queryTables/queryTable866.xml"/><Relationship Id="rId291" Type="http://schemas.openxmlformats.org/officeDocument/2006/relationships/queryTable" Target="../queryTables/queryTable670.xml"/><Relationship Id="rId305" Type="http://schemas.openxmlformats.org/officeDocument/2006/relationships/queryTable" Target="../queryTables/queryTable684.xml"/><Relationship Id="rId347" Type="http://schemas.openxmlformats.org/officeDocument/2006/relationships/queryTable" Target="../queryTables/queryTable726.xml"/><Relationship Id="rId512" Type="http://schemas.openxmlformats.org/officeDocument/2006/relationships/queryTable" Target="../queryTables/queryTable891.xml"/><Relationship Id="rId44" Type="http://schemas.openxmlformats.org/officeDocument/2006/relationships/queryTable" Target="../queryTables/queryTable423.xml"/><Relationship Id="rId86" Type="http://schemas.openxmlformats.org/officeDocument/2006/relationships/queryTable" Target="../queryTables/queryTable465.xml"/><Relationship Id="rId151" Type="http://schemas.openxmlformats.org/officeDocument/2006/relationships/queryTable" Target="../queryTables/queryTable530.xml"/><Relationship Id="rId389" Type="http://schemas.openxmlformats.org/officeDocument/2006/relationships/queryTable" Target="../queryTables/queryTable768.xml"/><Relationship Id="rId554" Type="http://schemas.openxmlformats.org/officeDocument/2006/relationships/queryTable" Target="../queryTables/queryTable933.xml"/><Relationship Id="rId193" Type="http://schemas.openxmlformats.org/officeDocument/2006/relationships/queryTable" Target="../queryTables/queryTable572.xml"/><Relationship Id="rId207" Type="http://schemas.openxmlformats.org/officeDocument/2006/relationships/queryTable" Target="../queryTables/queryTable586.xml"/><Relationship Id="rId249" Type="http://schemas.openxmlformats.org/officeDocument/2006/relationships/queryTable" Target="../queryTables/queryTable628.xml"/><Relationship Id="rId414" Type="http://schemas.openxmlformats.org/officeDocument/2006/relationships/queryTable" Target="../queryTables/queryTable793.xml"/><Relationship Id="rId456" Type="http://schemas.openxmlformats.org/officeDocument/2006/relationships/queryTable" Target="../queryTables/queryTable835.xml"/><Relationship Id="rId498" Type="http://schemas.openxmlformats.org/officeDocument/2006/relationships/queryTable" Target="../queryTables/queryTable877.xml"/><Relationship Id="rId13" Type="http://schemas.openxmlformats.org/officeDocument/2006/relationships/queryTable" Target="../queryTables/queryTable392.xml"/><Relationship Id="rId109" Type="http://schemas.openxmlformats.org/officeDocument/2006/relationships/queryTable" Target="../queryTables/queryTable488.xml"/><Relationship Id="rId260" Type="http://schemas.openxmlformats.org/officeDocument/2006/relationships/queryTable" Target="../queryTables/queryTable639.xml"/><Relationship Id="rId316" Type="http://schemas.openxmlformats.org/officeDocument/2006/relationships/queryTable" Target="../queryTables/queryTable695.xml"/><Relationship Id="rId523" Type="http://schemas.openxmlformats.org/officeDocument/2006/relationships/queryTable" Target="../queryTables/queryTable902.xml"/><Relationship Id="rId55" Type="http://schemas.openxmlformats.org/officeDocument/2006/relationships/queryTable" Target="../queryTables/queryTable434.xml"/><Relationship Id="rId97" Type="http://schemas.openxmlformats.org/officeDocument/2006/relationships/queryTable" Target="../queryTables/queryTable476.xml"/><Relationship Id="rId120" Type="http://schemas.openxmlformats.org/officeDocument/2006/relationships/queryTable" Target="../queryTables/queryTable499.xml"/><Relationship Id="rId358" Type="http://schemas.openxmlformats.org/officeDocument/2006/relationships/queryTable" Target="../queryTables/queryTable737.xml"/><Relationship Id="rId565" Type="http://schemas.openxmlformats.org/officeDocument/2006/relationships/queryTable" Target="../queryTables/queryTable944.xml"/><Relationship Id="rId162" Type="http://schemas.openxmlformats.org/officeDocument/2006/relationships/queryTable" Target="../queryTables/queryTable541.xml"/><Relationship Id="rId218" Type="http://schemas.openxmlformats.org/officeDocument/2006/relationships/queryTable" Target="../queryTables/queryTable597.xml"/><Relationship Id="rId425" Type="http://schemas.openxmlformats.org/officeDocument/2006/relationships/queryTable" Target="../queryTables/queryTable804.xml"/><Relationship Id="rId467" Type="http://schemas.openxmlformats.org/officeDocument/2006/relationships/queryTable" Target="../queryTables/queryTable846.xml"/><Relationship Id="rId271" Type="http://schemas.openxmlformats.org/officeDocument/2006/relationships/queryTable" Target="../queryTables/queryTable650.xml"/><Relationship Id="rId24" Type="http://schemas.openxmlformats.org/officeDocument/2006/relationships/queryTable" Target="../queryTables/queryTable403.xml"/><Relationship Id="rId66" Type="http://schemas.openxmlformats.org/officeDocument/2006/relationships/queryTable" Target="../queryTables/queryTable445.xml"/><Relationship Id="rId131" Type="http://schemas.openxmlformats.org/officeDocument/2006/relationships/queryTable" Target="../queryTables/queryTable510.xml"/><Relationship Id="rId327" Type="http://schemas.openxmlformats.org/officeDocument/2006/relationships/queryTable" Target="../queryTables/queryTable706.xml"/><Relationship Id="rId369" Type="http://schemas.openxmlformats.org/officeDocument/2006/relationships/queryTable" Target="../queryTables/queryTable748.xml"/><Relationship Id="rId534" Type="http://schemas.openxmlformats.org/officeDocument/2006/relationships/queryTable" Target="../queryTables/queryTable913.xml"/><Relationship Id="rId576" Type="http://schemas.openxmlformats.org/officeDocument/2006/relationships/queryTable" Target="../queryTables/queryTable955.xml"/><Relationship Id="rId173" Type="http://schemas.openxmlformats.org/officeDocument/2006/relationships/queryTable" Target="../queryTables/queryTable552.xml"/><Relationship Id="rId229" Type="http://schemas.openxmlformats.org/officeDocument/2006/relationships/queryTable" Target="../queryTables/queryTable608.xml"/><Relationship Id="rId380" Type="http://schemas.openxmlformats.org/officeDocument/2006/relationships/queryTable" Target="../queryTables/queryTable759.xml"/><Relationship Id="rId436" Type="http://schemas.openxmlformats.org/officeDocument/2006/relationships/queryTable" Target="../queryTables/queryTable815.xml"/><Relationship Id="rId240" Type="http://schemas.openxmlformats.org/officeDocument/2006/relationships/queryTable" Target="../queryTables/queryTable619.xml"/><Relationship Id="rId478" Type="http://schemas.openxmlformats.org/officeDocument/2006/relationships/queryTable" Target="../queryTables/queryTable857.xml"/><Relationship Id="rId35" Type="http://schemas.openxmlformats.org/officeDocument/2006/relationships/queryTable" Target="../queryTables/queryTable414.xml"/><Relationship Id="rId77" Type="http://schemas.openxmlformats.org/officeDocument/2006/relationships/queryTable" Target="../queryTables/queryTable456.xml"/><Relationship Id="rId100" Type="http://schemas.openxmlformats.org/officeDocument/2006/relationships/queryTable" Target="../queryTables/queryTable479.xml"/><Relationship Id="rId282" Type="http://schemas.openxmlformats.org/officeDocument/2006/relationships/queryTable" Target="../queryTables/queryTable661.xml"/><Relationship Id="rId338" Type="http://schemas.openxmlformats.org/officeDocument/2006/relationships/queryTable" Target="../queryTables/queryTable717.xml"/><Relationship Id="rId503" Type="http://schemas.openxmlformats.org/officeDocument/2006/relationships/queryTable" Target="../queryTables/queryTable882.xml"/><Relationship Id="rId545" Type="http://schemas.openxmlformats.org/officeDocument/2006/relationships/queryTable" Target="../queryTables/queryTable924.xml"/><Relationship Id="rId8" Type="http://schemas.openxmlformats.org/officeDocument/2006/relationships/queryTable" Target="../queryTables/queryTable387.xml"/><Relationship Id="rId142" Type="http://schemas.openxmlformats.org/officeDocument/2006/relationships/queryTable" Target="../queryTables/queryTable521.xml"/><Relationship Id="rId184" Type="http://schemas.openxmlformats.org/officeDocument/2006/relationships/queryTable" Target="../queryTables/queryTable563.xml"/><Relationship Id="rId391" Type="http://schemas.openxmlformats.org/officeDocument/2006/relationships/queryTable" Target="../queryTables/queryTable770.xml"/><Relationship Id="rId405" Type="http://schemas.openxmlformats.org/officeDocument/2006/relationships/queryTable" Target="../queryTables/queryTable784.xml"/><Relationship Id="rId447" Type="http://schemas.openxmlformats.org/officeDocument/2006/relationships/queryTable" Target="../queryTables/queryTable826.xml"/><Relationship Id="rId251" Type="http://schemas.openxmlformats.org/officeDocument/2006/relationships/queryTable" Target="../queryTables/queryTable630.xml"/><Relationship Id="rId489" Type="http://schemas.openxmlformats.org/officeDocument/2006/relationships/queryTable" Target="../queryTables/queryTable868.xml"/><Relationship Id="rId46" Type="http://schemas.openxmlformats.org/officeDocument/2006/relationships/queryTable" Target="../queryTables/queryTable425.xml"/><Relationship Id="rId293" Type="http://schemas.openxmlformats.org/officeDocument/2006/relationships/queryTable" Target="../queryTables/queryTable672.xml"/><Relationship Id="rId307" Type="http://schemas.openxmlformats.org/officeDocument/2006/relationships/queryTable" Target="../queryTables/queryTable686.xml"/><Relationship Id="rId349" Type="http://schemas.openxmlformats.org/officeDocument/2006/relationships/queryTable" Target="../queryTables/queryTable728.xml"/><Relationship Id="rId514" Type="http://schemas.openxmlformats.org/officeDocument/2006/relationships/queryTable" Target="../queryTables/queryTable893.xml"/><Relationship Id="rId556" Type="http://schemas.openxmlformats.org/officeDocument/2006/relationships/queryTable" Target="../queryTables/queryTable935.xml"/><Relationship Id="rId88" Type="http://schemas.openxmlformats.org/officeDocument/2006/relationships/queryTable" Target="../queryTables/queryTable467.xml"/><Relationship Id="rId111" Type="http://schemas.openxmlformats.org/officeDocument/2006/relationships/queryTable" Target="../queryTables/queryTable490.xml"/><Relationship Id="rId153" Type="http://schemas.openxmlformats.org/officeDocument/2006/relationships/queryTable" Target="../queryTables/queryTable532.xml"/><Relationship Id="rId195" Type="http://schemas.openxmlformats.org/officeDocument/2006/relationships/queryTable" Target="../queryTables/queryTable574.xml"/><Relationship Id="rId209" Type="http://schemas.openxmlformats.org/officeDocument/2006/relationships/queryTable" Target="../queryTables/queryTable588.xml"/><Relationship Id="rId360" Type="http://schemas.openxmlformats.org/officeDocument/2006/relationships/queryTable" Target="../queryTables/queryTable739.xml"/><Relationship Id="rId416" Type="http://schemas.openxmlformats.org/officeDocument/2006/relationships/queryTable" Target="../queryTables/queryTable795.xml"/><Relationship Id="rId220" Type="http://schemas.openxmlformats.org/officeDocument/2006/relationships/queryTable" Target="../queryTables/queryTable599.xml"/><Relationship Id="rId458" Type="http://schemas.openxmlformats.org/officeDocument/2006/relationships/queryTable" Target="../queryTables/queryTable837.xml"/><Relationship Id="rId15" Type="http://schemas.openxmlformats.org/officeDocument/2006/relationships/queryTable" Target="../queryTables/queryTable394.xml"/><Relationship Id="rId57" Type="http://schemas.openxmlformats.org/officeDocument/2006/relationships/queryTable" Target="../queryTables/queryTable436.xml"/><Relationship Id="rId262" Type="http://schemas.openxmlformats.org/officeDocument/2006/relationships/queryTable" Target="../queryTables/queryTable641.xml"/><Relationship Id="rId318" Type="http://schemas.openxmlformats.org/officeDocument/2006/relationships/queryTable" Target="../queryTables/queryTable697.xml"/><Relationship Id="rId525" Type="http://schemas.openxmlformats.org/officeDocument/2006/relationships/queryTable" Target="../queryTables/queryTable904.xml"/><Relationship Id="rId567" Type="http://schemas.openxmlformats.org/officeDocument/2006/relationships/queryTable" Target="../queryTables/queryTable946.xml"/><Relationship Id="rId99" Type="http://schemas.openxmlformats.org/officeDocument/2006/relationships/queryTable" Target="../queryTables/queryTable478.xml"/><Relationship Id="rId122" Type="http://schemas.openxmlformats.org/officeDocument/2006/relationships/queryTable" Target="../queryTables/queryTable501.xml"/><Relationship Id="rId164" Type="http://schemas.openxmlformats.org/officeDocument/2006/relationships/queryTable" Target="../queryTables/queryTable543.xml"/><Relationship Id="rId371" Type="http://schemas.openxmlformats.org/officeDocument/2006/relationships/queryTable" Target="../queryTables/queryTable750.xml"/><Relationship Id="rId427" Type="http://schemas.openxmlformats.org/officeDocument/2006/relationships/queryTable" Target="../queryTables/queryTable806.xml"/><Relationship Id="rId469" Type="http://schemas.openxmlformats.org/officeDocument/2006/relationships/queryTable" Target="../queryTables/queryTable848.xml"/><Relationship Id="rId26" Type="http://schemas.openxmlformats.org/officeDocument/2006/relationships/queryTable" Target="../queryTables/queryTable405.xml"/><Relationship Id="rId231" Type="http://schemas.openxmlformats.org/officeDocument/2006/relationships/queryTable" Target="../queryTables/queryTable610.xml"/><Relationship Id="rId273" Type="http://schemas.openxmlformats.org/officeDocument/2006/relationships/queryTable" Target="../queryTables/queryTable652.xml"/><Relationship Id="rId329" Type="http://schemas.openxmlformats.org/officeDocument/2006/relationships/queryTable" Target="../queryTables/queryTable708.xml"/><Relationship Id="rId480" Type="http://schemas.openxmlformats.org/officeDocument/2006/relationships/queryTable" Target="../queryTables/queryTable859.xml"/><Relationship Id="rId536" Type="http://schemas.openxmlformats.org/officeDocument/2006/relationships/queryTable" Target="../queryTables/queryTable915.xml"/><Relationship Id="rId68" Type="http://schemas.openxmlformats.org/officeDocument/2006/relationships/queryTable" Target="../queryTables/queryTable447.xml"/><Relationship Id="rId133" Type="http://schemas.openxmlformats.org/officeDocument/2006/relationships/queryTable" Target="../queryTables/queryTable512.xml"/><Relationship Id="rId175" Type="http://schemas.openxmlformats.org/officeDocument/2006/relationships/queryTable" Target="../queryTables/queryTable554.xml"/><Relationship Id="rId340" Type="http://schemas.openxmlformats.org/officeDocument/2006/relationships/queryTable" Target="../queryTables/queryTable719.xml"/><Relationship Id="rId578" Type="http://schemas.openxmlformats.org/officeDocument/2006/relationships/queryTable" Target="../queryTables/queryTable957.xml"/><Relationship Id="rId200" Type="http://schemas.openxmlformats.org/officeDocument/2006/relationships/queryTable" Target="../queryTables/queryTable579.xml"/><Relationship Id="rId382" Type="http://schemas.openxmlformats.org/officeDocument/2006/relationships/queryTable" Target="../queryTables/queryTable761.xml"/><Relationship Id="rId438" Type="http://schemas.openxmlformats.org/officeDocument/2006/relationships/queryTable" Target="../queryTables/queryTable817.xml"/><Relationship Id="rId242" Type="http://schemas.openxmlformats.org/officeDocument/2006/relationships/queryTable" Target="../queryTables/queryTable621.xml"/><Relationship Id="rId284" Type="http://schemas.openxmlformats.org/officeDocument/2006/relationships/queryTable" Target="../queryTables/queryTable663.xml"/><Relationship Id="rId491" Type="http://schemas.openxmlformats.org/officeDocument/2006/relationships/queryTable" Target="../queryTables/queryTable870.xml"/><Relationship Id="rId505" Type="http://schemas.openxmlformats.org/officeDocument/2006/relationships/queryTable" Target="../queryTables/queryTable884.xml"/><Relationship Id="rId37" Type="http://schemas.openxmlformats.org/officeDocument/2006/relationships/queryTable" Target="../queryTables/queryTable416.xml"/><Relationship Id="rId79" Type="http://schemas.openxmlformats.org/officeDocument/2006/relationships/queryTable" Target="../queryTables/queryTable458.xml"/><Relationship Id="rId102" Type="http://schemas.openxmlformats.org/officeDocument/2006/relationships/queryTable" Target="../queryTables/queryTable481.xml"/><Relationship Id="rId144" Type="http://schemas.openxmlformats.org/officeDocument/2006/relationships/queryTable" Target="../queryTables/queryTable523.xml"/><Relationship Id="rId547" Type="http://schemas.openxmlformats.org/officeDocument/2006/relationships/queryTable" Target="../queryTables/queryTable926.xml"/><Relationship Id="rId90" Type="http://schemas.openxmlformats.org/officeDocument/2006/relationships/queryTable" Target="../queryTables/queryTable469.xml"/><Relationship Id="rId186" Type="http://schemas.openxmlformats.org/officeDocument/2006/relationships/queryTable" Target="../queryTables/queryTable565.xml"/><Relationship Id="rId351" Type="http://schemas.openxmlformats.org/officeDocument/2006/relationships/queryTable" Target="../queryTables/queryTable730.xml"/><Relationship Id="rId393" Type="http://schemas.openxmlformats.org/officeDocument/2006/relationships/queryTable" Target="../queryTables/queryTable772.xml"/><Relationship Id="rId407" Type="http://schemas.openxmlformats.org/officeDocument/2006/relationships/queryTable" Target="../queryTables/queryTable786.xml"/><Relationship Id="rId449" Type="http://schemas.openxmlformats.org/officeDocument/2006/relationships/queryTable" Target="../queryTables/queryTable828.xml"/><Relationship Id="rId211" Type="http://schemas.openxmlformats.org/officeDocument/2006/relationships/queryTable" Target="../queryTables/queryTable590.xml"/><Relationship Id="rId253" Type="http://schemas.openxmlformats.org/officeDocument/2006/relationships/queryTable" Target="../queryTables/queryTable632.xml"/><Relationship Id="rId295" Type="http://schemas.openxmlformats.org/officeDocument/2006/relationships/queryTable" Target="../queryTables/queryTable674.xml"/><Relationship Id="rId309" Type="http://schemas.openxmlformats.org/officeDocument/2006/relationships/queryTable" Target="../queryTables/queryTable688.xml"/><Relationship Id="rId460" Type="http://schemas.openxmlformats.org/officeDocument/2006/relationships/queryTable" Target="../queryTables/queryTable839.xml"/><Relationship Id="rId516" Type="http://schemas.openxmlformats.org/officeDocument/2006/relationships/queryTable" Target="../queryTables/queryTable895.xml"/><Relationship Id="rId48" Type="http://schemas.openxmlformats.org/officeDocument/2006/relationships/queryTable" Target="../queryTables/queryTable427.xml"/><Relationship Id="rId113" Type="http://schemas.openxmlformats.org/officeDocument/2006/relationships/queryTable" Target="../queryTables/queryTable492.xml"/><Relationship Id="rId320" Type="http://schemas.openxmlformats.org/officeDocument/2006/relationships/queryTable" Target="../queryTables/queryTable699.xml"/><Relationship Id="rId558" Type="http://schemas.openxmlformats.org/officeDocument/2006/relationships/queryTable" Target="../queryTables/queryTable937.xml"/><Relationship Id="rId155" Type="http://schemas.openxmlformats.org/officeDocument/2006/relationships/queryTable" Target="../queryTables/queryTable534.xml"/><Relationship Id="rId197" Type="http://schemas.openxmlformats.org/officeDocument/2006/relationships/queryTable" Target="../queryTables/queryTable576.xml"/><Relationship Id="rId362" Type="http://schemas.openxmlformats.org/officeDocument/2006/relationships/queryTable" Target="../queryTables/queryTable741.xml"/><Relationship Id="rId418" Type="http://schemas.openxmlformats.org/officeDocument/2006/relationships/queryTable" Target="../queryTables/queryTable797.xml"/><Relationship Id="rId222" Type="http://schemas.openxmlformats.org/officeDocument/2006/relationships/queryTable" Target="../queryTables/queryTable601.xml"/><Relationship Id="rId264" Type="http://schemas.openxmlformats.org/officeDocument/2006/relationships/queryTable" Target="../queryTables/queryTable643.xml"/><Relationship Id="rId471" Type="http://schemas.openxmlformats.org/officeDocument/2006/relationships/queryTable" Target="../queryTables/queryTable850.xml"/><Relationship Id="rId17" Type="http://schemas.openxmlformats.org/officeDocument/2006/relationships/queryTable" Target="../queryTables/queryTable396.xml"/><Relationship Id="rId59" Type="http://schemas.openxmlformats.org/officeDocument/2006/relationships/queryTable" Target="../queryTables/queryTable438.xml"/><Relationship Id="rId124" Type="http://schemas.openxmlformats.org/officeDocument/2006/relationships/queryTable" Target="../queryTables/queryTable503.xml"/><Relationship Id="rId527" Type="http://schemas.openxmlformats.org/officeDocument/2006/relationships/queryTable" Target="../queryTables/queryTable906.xml"/><Relationship Id="rId569" Type="http://schemas.openxmlformats.org/officeDocument/2006/relationships/queryTable" Target="../queryTables/queryTable948.xml"/><Relationship Id="rId70" Type="http://schemas.openxmlformats.org/officeDocument/2006/relationships/queryTable" Target="../queryTables/queryTable449.xml"/><Relationship Id="rId166" Type="http://schemas.openxmlformats.org/officeDocument/2006/relationships/queryTable" Target="../queryTables/queryTable545.xml"/><Relationship Id="rId331" Type="http://schemas.openxmlformats.org/officeDocument/2006/relationships/queryTable" Target="../queryTables/queryTable710.xml"/><Relationship Id="rId373" Type="http://schemas.openxmlformats.org/officeDocument/2006/relationships/queryTable" Target="../queryTables/queryTable752.xml"/><Relationship Id="rId429" Type="http://schemas.openxmlformats.org/officeDocument/2006/relationships/queryTable" Target="../queryTables/queryTable808.xml"/><Relationship Id="rId1" Type="http://schemas.openxmlformats.org/officeDocument/2006/relationships/printerSettings" Target="../printerSettings/printerSettings21.bin"/><Relationship Id="rId233" Type="http://schemas.openxmlformats.org/officeDocument/2006/relationships/queryTable" Target="../queryTables/queryTable612.xml"/><Relationship Id="rId440" Type="http://schemas.openxmlformats.org/officeDocument/2006/relationships/queryTable" Target="../queryTables/queryTable819.xml"/><Relationship Id="rId28" Type="http://schemas.openxmlformats.org/officeDocument/2006/relationships/queryTable" Target="../queryTables/queryTable407.xml"/><Relationship Id="rId275" Type="http://schemas.openxmlformats.org/officeDocument/2006/relationships/queryTable" Target="../queryTables/queryTable654.xml"/><Relationship Id="rId300" Type="http://schemas.openxmlformats.org/officeDocument/2006/relationships/queryTable" Target="../queryTables/queryTable679.xml"/><Relationship Id="rId482" Type="http://schemas.openxmlformats.org/officeDocument/2006/relationships/queryTable" Target="../queryTables/queryTable861.xml"/><Relationship Id="rId538" Type="http://schemas.openxmlformats.org/officeDocument/2006/relationships/queryTable" Target="../queryTables/queryTable917.xml"/><Relationship Id="rId81" Type="http://schemas.openxmlformats.org/officeDocument/2006/relationships/queryTable" Target="../queryTables/queryTable460.xml"/><Relationship Id="rId135" Type="http://schemas.openxmlformats.org/officeDocument/2006/relationships/queryTable" Target="../queryTables/queryTable514.xml"/><Relationship Id="rId177" Type="http://schemas.openxmlformats.org/officeDocument/2006/relationships/queryTable" Target="../queryTables/queryTable556.xml"/><Relationship Id="rId342" Type="http://schemas.openxmlformats.org/officeDocument/2006/relationships/queryTable" Target="../queryTables/queryTable721.xml"/><Relationship Id="rId384" Type="http://schemas.openxmlformats.org/officeDocument/2006/relationships/queryTable" Target="../queryTables/queryTable763.xml"/><Relationship Id="rId202" Type="http://schemas.openxmlformats.org/officeDocument/2006/relationships/queryTable" Target="../queryTables/queryTable581.xml"/><Relationship Id="rId244" Type="http://schemas.openxmlformats.org/officeDocument/2006/relationships/queryTable" Target="../queryTables/queryTable623.xml"/><Relationship Id="rId39" Type="http://schemas.openxmlformats.org/officeDocument/2006/relationships/queryTable" Target="../queryTables/queryTable418.xml"/><Relationship Id="rId286" Type="http://schemas.openxmlformats.org/officeDocument/2006/relationships/queryTable" Target="../queryTables/queryTable665.xml"/><Relationship Id="rId451" Type="http://schemas.openxmlformats.org/officeDocument/2006/relationships/queryTable" Target="../queryTables/queryTable830.xml"/><Relationship Id="rId493" Type="http://schemas.openxmlformats.org/officeDocument/2006/relationships/queryTable" Target="../queryTables/queryTable872.xml"/><Relationship Id="rId507" Type="http://schemas.openxmlformats.org/officeDocument/2006/relationships/queryTable" Target="../queryTables/queryTable886.xml"/><Relationship Id="rId549" Type="http://schemas.openxmlformats.org/officeDocument/2006/relationships/queryTable" Target="../queryTables/queryTable928.xml"/><Relationship Id="rId50" Type="http://schemas.openxmlformats.org/officeDocument/2006/relationships/queryTable" Target="../queryTables/queryTable429.xml"/><Relationship Id="rId104" Type="http://schemas.openxmlformats.org/officeDocument/2006/relationships/queryTable" Target="../queryTables/queryTable483.xml"/><Relationship Id="rId146" Type="http://schemas.openxmlformats.org/officeDocument/2006/relationships/queryTable" Target="../queryTables/queryTable525.xml"/><Relationship Id="rId188" Type="http://schemas.openxmlformats.org/officeDocument/2006/relationships/queryTable" Target="../queryTables/queryTable567.xml"/><Relationship Id="rId311" Type="http://schemas.openxmlformats.org/officeDocument/2006/relationships/queryTable" Target="../queryTables/queryTable690.xml"/><Relationship Id="rId353" Type="http://schemas.openxmlformats.org/officeDocument/2006/relationships/queryTable" Target="../queryTables/queryTable732.xml"/><Relationship Id="rId395" Type="http://schemas.openxmlformats.org/officeDocument/2006/relationships/queryTable" Target="../queryTables/queryTable774.xml"/><Relationship Id="rId409" Type="http://schemas.openxmlformats.org/officeDocument/2006/relationships/queryTable" Target="../queryTables/queryTable788.xml"/><Relationship Id="rId560" Type="http://schemas.openxmlformats.org/officeDocument/2006/relationships/queryTable" Target="../queryTables/queryTable939.xml"/><Relationship Id="rId92" Type="http://schemas.openxmlformats.org/officeDocument/2006/relationships/queryTable" Target="../queryTables/queryTable471.xml"/><Relationship Id="rId213" Type="http://schemas.openxmlformats.org/officeDocument/2006/relationships/queryTable" Target="../queryTables/queryTable592.xml"/><Relationship Id="rId420" Type="http://schemas.openxmlformats.org/officeDocument/2006/relationships/queryTable" Target="../queryTables/queryTable799.xml"/><Relationship Id="rId255" Type="http://schemas.openxmlformats.org/officeDocument/2006/relationships/queryTable" Target="../queryTables/queryTable634.xml"/><Relationship Id="rId297" Type="http://schemas.openxmlformats.org/officeDocument/2006/relationships/queryTable" Target="../queryTables/queryTable676.xml"/><Relationship Id="rId462" Type="http://schemas.openxmlformats.org/officeDocument/2006/relationships/queryTable" Target="../queryTables/queryTable841.xml"/><Relationship Id="rId518" Type="http://schemas.openxmlformats.org/officeDocument/2006/relationships/queryTable" Target="../queryTables/queryTable897.xml"/><Relationship Id="rId115" Type="http://schemas.openxmlformats.org/officeDocument/2006/relationships/queryTable" Target="../queryTables/queryTable494.xml"/><Relationship Id="rId157" Type="http://schemas.openxmlformats.org/officeDocument/2006/relationships/queryTable" Target="../queryTables/queryTable536.xml"/><Relationship Id="rId322" Type="http://schemas.openxmlformats.org/officeDocument/2006/relationships/queryTable" Target="../queryTables/queryTable701.xml"/><Relationship Id="rId364" Type="http://schemas.openxmlformats.org/officeDocument/2006/relationships/queryTable" Target="../queryTables/queryTable743.xml"/><Relationship Id="rId61" Type="http://schemas.openxmlformats.org/officeDocument/2006/relationships/queryTable" Target="../queryTables/queryTable440.xml"/><Relationship Id="rId199" Type="http://schemas.openxmlformats.org/officeDocument/2006/relationships/queryTable" Target="../queryTables/queryTable578.xml"/><Relationship Id="rId571" Type="http://schemas.openxmlformats.org/officeDocument/2006/relationships/queryTable" Target="../queryTables/queryTable950.xml"/><Relationship Id="rId19" Type="http://schemas.openxmlformats.org/officeDocument/2006/relationships/queryTable" Target="../queryTables/queryTable398.xml"/><Relationship Id="rId224" Type="http://schemas.openxmlformats.org/officeDocument/2006/relationships/queryTable" Target="../queryTables/queryTable603.xml"/><Relationship Id="rId266" Type="http://schemas.openxmlformats.org/officeDocument/2006/relationships/queryTable" Target="../queryTables/queryTable645.xml"/><Relationship Id="rId431" Type="http://schemas.openxmlformats.org/officeDocument/2006/relationships/queryTable" Target="../queryTables/queryTable810.xml"/><Relationship Id="rId473" Type="http://schemas.openxmlformats.org/officeDocument/2006/relationships/queryTable" Target="../queryTables/queryTable852.xml"/><Relationship Id="rId529" Type="http://schemas.openxmlformats.org/officeDocument/2006/relationships/queryTable" Target="../queryTables/queryTable908.xml"/><Relationship Id="rId30" Type="http://schemas.openxmlformats.org/officeDocument/2006/relationships/queryTable" Target="../queryTables/queryTable409.xml"/><Relationship Id="rId126" Type="http://schemas.openxmlformats.org/officeDocument/2006/relationships/queryTable" Target="../queryTables/queryTable505.xml"/><Relationship Id="rId168" Type="http://schemas.openxmlformats.org/officeDocument/2006/relationships/queryTable" Target="../queryTables/queryTable547.xml"/><Relationship Id="rId333" Type="http://schemas.openxmlformats.org/officeDocument/2006/relationships/queryTable" Target="../queryTables/queryTable712.xml"/><Relationship Id="rId540" Type="http://schemas.openxmlformats.org/officeDocument/2006/relationships/queryTable" Target="../queryTables/queryTable919.xml"/><Relationship Id="rId72" Type="http://schemas.openxmlformats.org/officeDocument/2006/relationships/queryTable" Target="../queryTables/queryTable451.xml"/><Relationship Id="rId375" Type="http://schemas.openxmlformats.org/officeDocument/2006/relationships/queryTable" Target="../queryTables/queryTable754.xml"/><Relationship Id="rId3" Type="http://schemas.openxmlformats.org/officeDocument/2006/relationships/queryTable" Target="../queryTables/queryTable382.xml"/><Relationship Id="rId235" Type="http://schemas.openxmlformats.org/officeDocument/2006/relationships/queryTable" Target="../queryTables/queryTable614.xml"/><Relationship Id="rId277" Type="http://schemas.openxmlformats.org/officeDocument/2006/relationships/queryTable" Target="../queryTables/queryTable656.xml"/><Relationship Id="rId400" Type="http://schemas.openxmlformats.org/officeDocument/2006/relationships/queryTable" Target="../queryTables/queryTable779.xml"/><Relationship Id="rId442" Type="http://schemas.openxmlformats.org/officeDocument/2006/relationships/queryTable" Target="../queryTables/queryTable821.xml"/><Relationship Id="rId484" Type="http://schemas.openxmlformats.org/officeDocument/2006/relationships/queryTable" Target="../queryTables/queryTable863.xml"/><Relationship Id="rId137" Type="http://schemas.openxmlformats.org/officeDocument/2006/relationships/queryTable" Target="../queryTables/queryTable516.xml"/><Relationship Id="rId302" Type="http://schemas.openxmlformats.org/officeDocument/2006/relationships/queryTable" Target="../queryTables/queryTable681.xml"/><Relationship Id="rId344" Type="http://schemas.openxmlformats.org/officeDocument/2006/relationships/queryTable" Target="../queryTables/queryTable723.xml"/><Relationship Id="rId41" Type="http://schemas.openxmlformats.org/officeDocument/2006/relationships/queryTable" Target="../queryTables/queryTable420.xml"/><Relationship Id="rId83" Type="http://schemas.openxmlformats.org/officeDocument/2006/relationships/queryTable" Target="../queryTables/queryTable462.xml"/><Relationship Id="rId179" Type="http://schemas.openxmlformats.org/officeDocument/2006/relationships/queryTable" Target="../queryTables/queryTable558.xml"/><Relationship Id="rId386" Type="http://schemas.openxmlformats.org/officeDocument/2006/relationships/queryTable" Target="../queryTables/queryTable765.xml"/><Relationship Id="rId551" Type="http://schemas.openxmlformats.org/officeDocument/2006/relationships/queryTable" Target="../queryTables/queryTable930.xml"/><Relationship Id="rId190" Type="http://schemas.openxmlformats.org/officeDocument/2006/relationships/queryTable" Target="../queryTables/queryTable569.xml"/><Relationship Id="rId204" Type="http://schemas.openxmlformats.org/officeDocument/2006/relationships/queryTable" Target="../queryTables/queryTable583.xml"/><Relationship Id="rId246" Type="http://schemas.openxmlformats.org/officeDocument/2006/relationships/queryTable" Target="../queryTables/queryTable625.xml"/><Relationship Id="rId288" Type="http://schemas.openxmlformats.org/officeDocument/2006/relationships/queryTable" Target="../queryTables/queryTable667.xml"/><Relationship Id="rId411" Type="http://schemas.openxmlformats.org/officeDocument/2006/relationships/queryTable" Target="../queryTables/queryTable790.xml"/><Relationship Id="rId453" Type="http://schemas.openxmlformats.org/officeDocument/2006/relationships/queryTable" Target="../queryTables/queryTable832.xml"/><Relationship Id="rId509" Type="http://schemas.openxmlformats.org/officeDocument/2006/relationships/queryTable" Target="../queryTables/queryTable888.xml"/><Relationship Id="rId106" Type="http://schemas.openxmlformats.org/officeDocument/2006/relationships/queryTable" Target="../queryTables/queryTable485.xml"/><Relationship Id="rId313" Type="http://schemas.openxmlformats.org/officeDocument/2006/relationships/queryTable" Target="../queryTables/queryTable692.xml"/><Relationship Id="rId495" Type="http://schemas.openxmlformats.org/officeDocument/2006/relationships/queryTable" Target="../queryTables/queryTable874.xml"/><Relationship Id="rId10" Type="http://schemas.openxmlformats.org/officeDocument/2006/relationships/queryTable" Target="../queryTables/queryTable389.xml"/><Relationship Id="rId52" Type="http://schemas.openxmlformats.org/officeDocument/2006/relationships/queryTable" Target="../queryTables/queryTable431.xml"/><Relationship Id="rId94" Type="http://schemas.openxmlformats.org/officeDocument/2006/relationships/queryTable" Target="../queryTables/queryTable473.xml"/><Relationship Id="rId148" Type="http://schemas.openxmlformats.org/officeDocument/2006/relationships/queryTable" Target="../queryTables/queryTable527.xml"/><Relationship Id="rId355" Type="http://schemas.openxmlformats.org/officeDocument/2006/relationships/queryTable" Target="../queryTables/queryTable734.xml"/><Relationship Id="rId397" Type="http://schemas.openxmlformats.org/officeDocument/2006/relationships/queryTable" Target="../queryTables/queryTable776.xml"/><Relationship Id="rId520" Type="http://schemas.openxmlformats.org/officeDocument/2006/relationships/queryTable" Target="../queryTables/queryTable899.xml"/><Relationship Id="rId562" Type="http://schemas.openxmlformats.org/officeDocument/2006/relationships/queryTable" Target="../queryTables/queryTable941.xml"/><Relationship Id="rId215" Type="http://schemas.openxmlformats.org/officeDocument/2006/relationships/queryTable" Target="../queryTables/queryTable594.xml"/><Relationship Id="rId257" Type="http://schemas.openxmlformats.org/officeDocument/2006/relationships/queryTable" Target="../queryTables/queryTable636.xml"/><Relationship Id="rId422" Type="http://schemas.openxmlformats.org/officeDocument/2006/relationships/queryTable" Target="../queryTables/queryTable801.xml"/><Relationship Id="rId464" Type="http://schemas.openxmlformats.org/officeDocument/2006/relationships/queryTable" Target="../queryTables/queryTable843.xml"/><Relationship Id="rId299" Type="http://schemas.openxmlformats.org/officeDocument/2006/relationships/queryTable" Target="../queryTables/queryTable678.xml"/><Relationship Id="rId63" Type="http://schemas.openxmlformats.org/officeDocument/2006/relationships/queryTable" Target="../queryTables/queryTable442.xml"/><Relationship Id="rId159" Type="http://schemas.openxmlformats.org/officeDocument/2006/relationships/queryTable" Target="../queryTables/queryTable538.xml"/><Relationship Id="rId366" Type="http://schemas.openxmlformats.org/officeDocument/2006/relationships/queryTable" Target="../queryTables/queryTable745.xml"/><Relationship Id="rId573" Type="http://schemas.openxmlformats.org/officeDocument/2006/relationships/queryTable" Target="../queryTables/queryTable952.xml"/><Relationship Id="rId226" Type="http://schemas.openxmlformats.org/officeDocument/2006/relationships/queryTable" Target="../queryTables/queryTable605.xml"/><Relationship Id="rId433" Type="http://schemas.openxmlformats.org/officeDocument/2006/relationships/queryTable" Target="../queryTables/queryTable812.xml"/><Relationship Id="rId74" Type="http://schemas.openxmlformats.org/officeDocument/2006/relationships/queryTable" Target="../queryTables/queryTable453.xml"/><Relationship Id="rId377" Type="http://schemas.openxmlformats.org/officeDocument/2006/relationships/queryTable" Target="../queryTables/queryTable756.xml"/><Relationship Id="rId500" Type="http://schemas.openxmlformats.org/officeDocument/2006/relationships/queryTable" Target="../queryTables/queryTable879.xml"/><Relationship Id="rId5" Type="http://schemas.openxmlformats.org/officeDocument/2006/relationships/queryTable" Target="../queryTables/queryTable384.xml"/><Relationship Id="rId237" Type="http://schemas.openxmlformats.org/officeDocument/2006/relationships/queryTable" Target="../queryTables/queryTable616.xml"/><Relationship Id="rId444" Type="http://schemas.openxmlformats.org/officeDocument/2006/relationships/queryTable" Target="../queryTables/queryTable823.xml"/><Relationship Id="rId290" Type="http://schemas.openxmlformats.org/officeDocument/2006/relationships/queryTable" Target="../queryTables/queryTable669.xml"/><Relationship Id="rId304" Type="http://schemas.openxmlformats.org/officeDocument/2006/relationships/queryTable" Target="../queryTables/queryTable683.xml"/><Relationship Id="rId388" Type="http://schemas.openxmlformats.org/officeDocument/2006/relationships/queryTable" Target="../queryTables/queryTable767.xml"/><Relationship Id="rId511" Type="http://schemas.openxmlformats.org/officeDocument/2006/relationships/queryTable" Target="../queryTables/queryTable890.xml"/><Relationship Id="rId85" Type="http://schemas.openxmlformats.org/officeDocument/2006/relationships/queryTable" Target="../queryTables/queryTable464.xml"/><Relationship Id="rId150" Type="http://schemas.openxmlformats.org/officeDocument/2006/relationships/queryTable" Target="../queryTables/queryTable529.xml"/><Relationship Id="rId248" Type="http://schemas.openxmlformats.org/officeDocument/2006/relationships/queryTable" Target="../queryTables/queryTable627.xml"/><Relationship Id="rId455" Type="http://schemas.openxmlformats.org/officeDocument/2006/relationships/queryTable" Target="../queryTables/queryTable834.xml"/><Relationship Id="rId12" Type="http://schemas.openxmlformats.org/officeDocument/2006/relationships/queryTable" Target="../queryTables/queryTable391.xml"/><Relationship Id="rId108" Type="http://schemas.openxmlformats.org/officeDocument/2006/relationships/queryTable" Target="../queryTables/queryTable487.xml"/><Relationship Id="rId315" Type="http://schemas.openxmlformats.org/officeDocument/2006/relationships/queryTable" Target="../queryTables/queryTable694.xml"/><Relationship Id="rId522" Type="http://schemas.openxmlformats.org/officeDocument/2006/relationships/queryTable" Target="../queryTables/queryTable901.xml"/><Relationship Id="rId96" Type="http://schemas.openxmlformats.org/officeDocument/2006/relationships/queryTable" Target="../queryTables/queryTable475.xml"/><Relationship Id="rId161" Type="http://schemas.openxmlformats.org/officeDocument/2006/relationships/queryTable" Target="../queryTables/queryTable540.xml"/><Relationship Id="rId399" Type="http://schemas.openxmlformats.org/officeDocument/2006/relationships/queryTable" Target="../queryTables/queryTable778.xml"/><Relationship Id="rId259" Type="http://schemas.openxmlformats.org/officeDocument/2006/relationships/queryTable" Target="../queryTables/queryTable638.xml"/><Relationship Id="rId466" Type="http://schemas.openxmlformats.org/officeDocument/2006/relationships/queryTable" Target="../queryTables/queryTable845.xml"/><Relationship Id="rId23" Type="http://schemas.openxmlformats.org/officeDocument/2006/relationships/queryTable" Target="../queryTables/queryTable402.xml"/><Relationship Id="rId119" Type="http://schemas.openxmlformats.org/officeDocument/2006/relationships/queryTable" Target="../queryTables/queryTable498.xml"/><Relationship Id="rId326" Type="http://schemas.openxmlformats.org/officeDocument/2006/relationships/queryTable" Target="../queryTables/queryTable705.xml"/><Relationship Id="rId533" Type="http://schemas.openxmlformats.org/officeDocument/2006/relationships/queryTable" Target="../queryTables/queryTable912.xml"/><Relationship Id="rId172" Type="http://schemas.openxmlformats.org/officeDocument/2006/relationships/queryTable" Target="../queryTables/queryTable551.xml"/><Relationship Id="rId477" Type="http://schemas.openxmlformats.org/officeDocument/2006/relationships/queryTable" Target="../queryTables/queryTable856.xml"/><Relationship Id="rId337" Type="http://schemas.openxmlformats.org/officeDocument/2006/relationships/queryTable" Target="../queryTables/queryTable7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queryTable" Target="../queryTables/queryTable959.xml"/><Relationship Id="rId2" Type="http://schemas.openxmlformats.org/officeDocument/2006/relationships/queryTable" Target="../queryTables/queryTable958.xml"/><Relationship Id="rId1" Type="http://schemas.openxmlformats.org/officeDocument/2006/relationships/printerSettings" Target="../printerSettings/printerSettings28.bin"/><Relationship Id="rId6" Type="http://schemas.openxmlformats.org/officeDocument/2006/relationships/queryTable" Target="../queryTables/queryTable962.xml"/><Relationship Id="rId5" Type="http://schemas.openxmlformats.org/officeDocument/2006/relationships/queryTable" Target="../queryTables/queryTable961.xml"/><Relationship Id="rId4" Type="http://schemas.openxmlformats.org/officeDocument/2006/relationships/queryTable" Target="../queryTables/queryTable960.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queryTable" Target="../queryTables/queryTable964.xml"/><Relationship Id="rId2" Type="http://schemas.openxmlformats.org/officeDocument/2006/relationships/queryTable" Target="../queryTables/queryTable963.xml"/><Relationship Id="rId1" Type="http://schemas.openxmlformats.org/officeDocument/2006/relationships/printerSettings" Target="../printerSettings/printerSettings30.bin"/><Relationship Id="rId6" Type="http://schemas.openxmlformats.org/officeDocument/2006/relationships/queryTable" Target="../queryTables/queryTable967.xml"/><Relationship Id="rId5" Type="http://schemas.openxmlformats.org/officeDocument/2006/relationships/queryTable" Target="../queryTables/queryTable966.xml"/><Relationship Id="rId4" Type="http://schemas.openxmlformats.org/officeDocument/2006/relationships/queryTable" Target="../queryTables/queryTable965.xml"/></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68.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queryTable" Target="../queryTables/queryTable975.xml"/><Relationship Id="rId13" Type="http://schemas.openxmlformats.org/officeDocument/2006/relationships/queryTable" Target="../queryTables/queryTable980.xml"/><Relationship Id="rId3" Type="http://schemas.openxmlformats.org/officeDocument/2006/relationships/queryTable" Target="../queryTables/queryTable970.xml"/><Relationship Id="rId7" Type="http://schemas.openxmlformats.org/officeDocument/2006/relationships/queryTable" Target="../queryTables/queryTable974.xml"/><Relationship Id="rId12" Type="http://schemas.openxmlformats.org/officeDocument/2006/relationships/queryTable" Target="../queryTables/queryTable979.xml"/><Relationship Id="rId2" Type="http://schemas.openxmlformats.org/officeDocument/2006/relationships/queryTable" Target="../queryTables/queryTable969.xml"/><Relationship Id="rId1" Type="http://schemas.openxmlformats.org/officeDocument/2006/relationships/printerSettings" Target="../printerSettings/printerSettings32.bin"/><Relationship Id="rId6" Type="http://schemas.openxmlformats.org/officeDocument/2006/relationships/queryTable" Target="../queryTables/queryTable973.xml"/><Relationship Id="rId11" Type="http://schemas.openxmlformats.org/officeDocument/2006/relationships/queryTable" Target="../queryTables/queryTable978.xml"/><Relationship Id="rId5" Type="http://schemas.openxmlformats.org/officeDocument/2006/relationships/queryTable" Target="../queryTables/queryTable972.xml"/><Relationship Id="rId10" Type="http://schemas.openxmlformats.org/officeDocument/2006/relationships/queryTable" Target="../queryTables/queryTable977.xml"/><Relationship Id="rId4" Type="http://schemas.openxmlformats.org/officeDocument/2006/relationships/queryTable" Target="../queryTables/queryTable971.xml"/><Relationship Id="rId9" Type="http://schemas.openxmlformats.org/officeDocument/2006/relationships/queryTable" Target="../queryTables/queryTable976.xml"/></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987.xml"/><Relationship Id="rId13" Type="http://schemas.openxmlformats.org/officeDocument/2006/relationships/queryTable" Target="../queryTables/queryTable992.xml"/><Relationship Id="rId3" Type="http://schemas.openxmlformats.org/officeDocument/2006/relationships/queryTable" Target="../queryTables/queryTable982.xml"/><Relationship Id="rId7" Type="http://schemas.openxmlformats.org/officeDocument/2006/relationships/queryTable" Target="../queryTables/queryTable986.xml"/><Relationship Id="rId12" Type="http://schemas.openxmlformats.org/officeDocument/2006/relationships/queryTable" Target="../queryTables/queryTable991.xml"/><Relationship Id="rId2" Type="http://schemas.openxmlformats.org/officeDocument/2006/relationships/queryTable" Target="../queryTables/queryTable981.xml"/><Relationship Id="rId1" Type="http://schemas.openxmlformats.org/officeDocument/2006/relationships/printerSettings" Target="../printerSettings/printerSettings33.bin"/><Relationship Id="rId6" Type="http://schemas.openxmlformats.org/officeDocument/2006/relationships/queryTable" Target="../queryTables/queryTable985.xml"/><Relationship Id="rId11" Type="http://schemas.openxmlformats.org/officeDocument/2006/relationships/queryTable" Target="../queryTables/queryTable990.xml"/><Relationship Id="rId5" Type="http://schemas.openxmlformats.org/officeDocument/2006/relationships/queryTable" Target="../queryTables/queryTable984.xml"/><Relationship Id="rId10" Type="http://schemas.openxmlformats.org/officeDocument/2006/relationships/queryTable" Target="../queryTables/queryTable989.xml"/><Relationship Id="rId4" Type="http://schemas.openxmlformats.org/officeDocument/2006/relationships/queryTable" Target="../queryTables/queryTable983.xml"/><Relationship Id="rId9" Type="http://schemas.openxmlformats.org/officeDocument/2006/relationships/queryTable" Target="../queryTables/queryTable988.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17" Type="http://schemas.openxmlformats.org/officeDocument/2006/relationships/queryTable" Target="../queryTables/queryTable1108.xml"/><Relationship Id="rId21" Type="http://schemas.openxmlformats.org/officeDocument/2006/relationships/queryTable" Target="../queryTables/queryTable1012.xml"/><Relationship Id="rId324" Type="http://schemas.openxmlformats.org/officeDocument/2006/relationships/queryTable" Target="../queryTables/queryTable1315.xml"/><Relationship Id="rId531" Type="http://schemas.openxmlformats.org/officeDocument/2006/relationships/queryTable" Target="../queryTables/queryTable1522.xml"/><Relationship Id="rId170" Type="http://schemas.openxmlformats.org/officeDocument/2006/relationships/queryTable" Target="../queryTables/queryTable1161.xml"/><Relationship Id="rId268" Type="http://schemas.openxmlformats.org/officeDocument/2006/relationships/queryTable" Target="../queryTables/queryTable1259.xml"/><Relationship Id="rId475" Type="http://schemas.openxmlformats.org/officeDocument/2006/relationships/queryTable" Target="../queryTables/queryTable1466.xml"/><Relationship Id="rId32" Type="http://schemas.openxmlformats.org/officeDocument/2006/relationships/queryTable" Target="../queryTables/queryTable1023.xml"/><Relationship Id="rId128" Type="http://schemas.openxmlformats.org/officeDocument/2006/relationships/queryTable" Target="../queryTables/queryTable1119.xml"/><Relationship Id="rId335" Type="http://schemas.openxmlformats.org/officeDocument/2006/relationships/queryTable" Target="../queryTables/queryTable1326.xml"/><Relationship Id="rId542" Type="http://schemas.openxmlformats.org/officeDocument/2006/relationships/queryTable" Target="../queryTables/queryTable1533.xml"/><Relationship Id="rId181" Type="http://schemas.openxmlformats.org/officeDocument/2006/relationships/queryTable" Target="../queryTables/queryTable1172.xml"/><Relationship Id="rId402" Type="http://schemas.openxmlformats.org/officeDocument/2006/relationships/queryTable" Target="../queryTables/queryTable1393.xml"/><Relationship Id="rId279" Type="http://schemas.openxmlformats.org/officeDocument/2006/relationships/queryTable" Target="../queryTables/queryTable1270.xml"/><Relationship Id="rId486" Type="http://schemas.openxmlformats.org/officeDocument/2006/relationships/queryTable" Target="../queryTables/queryTable1477.xml"/><Relationship Id="rId43" Type="http://schemas.openxmlformats.org/officeDocument/2006/relationships/queryTable" Target="../queryTables/queryTable1034.xml"/><Relationship Id="rId139" Type="http://schemas.openxmlformats.org/officeDocument/2006/relationships/queryTable" Target="../queryTables/queryTable1130.xml"/><Relationship Id="rId346" Type="http://schemas.openxmlformats.org/officeDocument/2006/relationships/queryTable" Target="../queryTables/queryTable1337.xml"/><Relationship Id="rId553" Type="http://schemas.openxmlformats.org/officeDocument/2006/relationships/queryTable" Target="../queryTables/queryTable1544.xml"/><Relationship Id="rId192" Type="http://schemas.openxmlformats.org/officeDocument/2006/relationships/queryTable" Target="../queryTables/queryTable1183.xml"/><Relationship Id="rId206" Type="http://schemas.openxmlformats.org/officeDocument/2006/relationships/queryTable" Target="../queryTables/queryTable1197.xml"/><Relationship Id="rId413" Type="http://schemas.openxmlformats.org/officeDocument/2006/relationships/queryTable" Target="../queryTables/queryTable1404.xml"/><Relationship Id="rId497" Type="http://schemas.openxmlformats.org/officeDocument/2006/relationships/queryTable" Target="../queryTables/queryTable1488.xml"/><Relationship Id="rId357" Type="http://schemas.openxmlformats.org/officeDocument/2006/relationships/queryTable" Target="../queryTables/queryTable1348.xml"/><Relationship Id="rId54" Type="http://schemas.openxmlformats.org/officeDocument/2006/relationships/queryTable" Target="../queryTables/queryTable1045.xml"/><Relationship Id="rId217" Type="http://schemas.openxmlformats.org/officeDocument/2006/relationships/queryTable" Target="../queryTables/queryTable1208.xml"/><Relationship Id="rId564" Type="http://schemas.openxmlformats.org/officeDocument/2006/relationships/queryTable" Target="../queryTables/queryTable1555.xml"/><Relationship Id="rId424" Type="http://schemas.openxmlformats.org/officeDocument/2006/relationships/queryTable" Target="../queryTables/queryTable1415.xml"/><Relationship Id="rId270" Type="http://schemas.openxmlformats.org/officeDocument/2006/relationships/queryTable" Target="../queryTables/queryTable1261.xml"/><Relationship Id="rId65" Type="http://schemas.openxmlformats.org/officeDocument/2006/relationships/queryTable" Target="../queryTables/queryTable1056.xml"/><Relationship Id="rId130" Type="http://schemas.openxmlformats.org/officeDocument/2006/relationships/queryTable" Target="../queryTables/queryTable1121.xml"/><Relationship Id="rId368" Type="http://schemas.openxmlformats.org/officeDocument/2006/relationships/queryTable" Target="../queryTables/queryTable1359.xml"/><Relationship Id="rId575" Type="http://schemas.openxmlformats.org/officeDocument/2006/relationships/queryTable" Target="../queryTables/queryTable1566.xml"/><Relationship Id="rId228" Type="http://schemas.openxmlformats.org/officeDocument/2006/relationships/queryTable" Target="../queryTables/queryTable1219.xml"/><Relationship Id="rId435" Type="http://schemas.openxmlformats.org/officeDocument/2006/relationships/queryTable" Target="../queryTables/queryTable1426.xml"/><Relationship Id="rId281" Type="http://schemas.openxmlformats.org/officeDocument/2006/relationships/queryTable" Target="../queryTables/queryTable1272.xml"/><Relationship Id="rId502" Type="http://schemas.openxmlformats.org/officeDocument/2006/relationships/queryTable" Target="../queryTables/queryTable1493.xml"/><Relationship Id="rId34" Type="http://schemas.openxmlformats.org/officeDocument/2006/relationships/queryTable" Target="../queryTables/queryTable1025.xml"/><Relationship Id="rId76" Type="http://schemas.openxmlformats.org/officeDocument/2006/relationships/queryTable" Target="../queryTables/queryTable1067.xml"/><Relationship Id="rId141" Type="http://schemas.openxmlformats.org/officeDocument/2006/relationships/queryTable" Target="../queryTables/queryTable1132.xml"/><Relationship Id="rId379" Type="http://schemas.openxmlformats.org/officeDocument/2006/relationships/queryTable" Target="../queryTables/queryTable1370.xml"/><Relationship Id="rId544" Type="http://schemas.openxmlformats.org/officeDocument/2006/relationships/queryTable" Target="../queryTables/queryTable1535.xml"/><Relationship Id="rId7" Type="http://schemas.openxmlformats.org/officeDocument/2006/relationships/queryTable" Target="../queryTables/queryTable998.xml"/><Relationship Id="rId183" Type="http://schemas.openxmlformats.org/officeDocument/2006/relationships/queryTable" Target="../queryTables/queryTable1174.xml"/><Relationship Id="rId239" Type="http://schemas.openxmlformats.org/officeDocument/2006/relationships/queryTable" Target="../queryTables/queryTable1230.xml"/><Relationship Id="rId390" Type="http://schemas.openxmlformats.org/officeDocument/2006/relationships/queryTable" Target="../queryTables/queryTable1381.xml"/><Relationship Id="rId404" Type="http://schemas.openxmlformats.org/officeDocument/2006/relationships/queryTable" Target="../queryTables/queryTable1395.xml"/><Relationship Id="rId446" Type="http://schemas.openxmlformats.org/officeDocument/2006/relationships/queryTable" Target="../queryTables/queryTable1437.xml"/><Relationship Id="rId250" Type="http://schemas.openxmlformats.org/officeDocument/2006/relationships/queryTable" Target="../queryTables/queryTable1241.xml"/><Relationship Id="rId292" Type="http://schemas.openxmlformats.org/officeDocument/2006/relationships/queryTable" Target="../queryTables/queryTable1283.xml"/><Relationship Id="rId306" Type="http://schemas.openxmlformats.org/officeDocument/2006/relationships/queryTable" Target="../queryTables/queryTable1297.xml"/><Relationship Id="rId488" Type="http://schemas.openxmlformats.org/officeDocument/2006/relationships/queryTable" Target="../queryTables/queryTable1479.xml"/><Relationship Id="rId45" Type="http://schemas.openxmlformats.org/officeDocument/2006/relationships/queryTable" Target="../queryTables/queryTable1036.xml"/><Relationship Id="rId87" Type="http://schemas.openxmlformats.org/officeDocument/2006/relationships/queryTable" Target="../queryTables/queryTable1078.xml"/><Relationship Id="rId110" Type="http://schemas.openxmlformats.org/officeDocument/2006/relationships/queryTable" Target="../queryTables/queryTable1101.xml"/><Relationship Id="rId348" Type="http://schemas.openxmlformats.org/officeDocument/2006/relationships/queryTable" Target="../queryTables/queryTable1339.xml"/><Relationship Id="rId513" Type="http://schemas.openxmlformats.org/officeDocument/2006/relationships/queryTable" Target="../queryTables/queryTable1504.xml"/><Relationship Id="rId555" Type="http://schemas.openxmlformats.org/officeDocument/2006/relationships/queryTable" Target="../queryTables/queryTable1546.xml"/><Relationship Id="rId152" Type="http://schemas.openxmlformats.org/officeDocument/2006/relationships/queryTable" Target="../queryTables/queryTable1143.xml"/><Relationship Id="rId194" Type="http://schemas.openxmlformats.org/officeDocument/2006/relationships/queryTable" Target="../queryTables/queryTable1185.xml"/><Relationship Id="rId208" Type="http://schemas.openxmlformats.org/officeDocument/2006/relationships/queryTable" Target="../queryTables/queryTable1199.xml"/><Relationship Id="rId415" Type="http://schemas.openxmlformats.org/officeDocument/2006/relationships/queryTable" Target="../queryTables/queryTable1406.xml"/><Relationship Id="rId457" Type="http://schemas.openxmlformats.org/officeDocument/2006/relationships/queryTable" Target="../queryTables/queryTable1448.xml"/><Relationship Id="rId261" Type="http://schemas.openxmlformats.org/officeDocument/2006/relationships/queryTable" Target="../queryTables/queryTable1252.xml"/><Relationship Id="rId499" Type="http://schemas.openxmlformats.org/officeDocument/2006/relationships/queryTable" Target="../queryTables/queryTable1490.xml"/><Relationship Id="rId14" Type="http://schemas.openxmlformats.org/officeDocument/2006/relationships/queryTable" Target="../queryTables/queryTable1005.xml"/><Relationship Id="rId56" Type="http://schemas.openxmlformats.org/officeDocument/2006/relationships/queryTable" Target="../queryTables/queryTable1047.xml"/><Relationship Id="rId317" Type="http://schemas.openxmlformats.org/officeDocument/2006/relationships/queryTable" Target="../queryTables/queryTable1308.xml"/><Relationship Id="rId359" Type="http://schemas.openxmlformats.org/officeDocument/2006/relationships/queryTable" Target="../queryTables/queryTable1350.xml"/><Relationship Id="rId524" Type="http://schemas.openxmlformats.org/officeDocument/2006/relationships/queryTable" Target="../queryTables/queryTable1515.xml"/><Relationship Id="rId566" Type="http://schemas.openxmlformats.org/officeDocument/2006/relationships/queryTable" Target="../queryTables/queryTable1557.xml"/><Relationship Id="rId98" Type="http://schemas.openxmlformats.org/officeDocument/2006/relationships/queryTable" Target="../queryTables/queryTable1089.xml"/><Relationship Id="rId121" Type="http://schemas.openxmlformats.org/officeDocument/2006/relationships/queryTable" Target="../queryTables/queryTable1112.xml"/><Relationship Id="rId163" Type="http://schemas.openxmlformats.org/officeDocument/2006/relationships/queryTable" Target="../queryTables/queryTable1154.xml"/><Relationship Id="rId219" Type="http://schemas.openxmlformats.org/officeDocument/2006/relationships/queryTable" Target="../queryTables/queryTable1210.xml"/><Relationship Id="rId370" Type="http://schemas.openxmlformats.org/officeDocument/2006/relationships/queryTable" Target="../queryTables/queryTable1361.xml"/><Relationship Id="rId426" Type="http://schemas.openxmlformats.org/officeDocument/2006/relationships/queryTable" Target="../queryTables/queryTable1417.xml"/><Relationship Id="rId230" Type="http://schemas.openxmlformats.org/officeDocument/2006/relationships/queryTable" Target="../queryTables/queryTable1221.xml"/><Relationship Id="rId468" Type="http://schemas.openxmlformats.org/officeDocument/2006/relationships/queryTable" Target="../queryTables/queryTable1459.xml"/><Relationship Id="rId25" Type="http://schemas.openxmlformats.org/officeDocument/2006/relationships/queryTable" Target="../queryTables/queryTable1016.xml"/><Relationship Id="rId67" Type="http://schemas.openxmlformats.org/officeDocument/2006/relationships/queryTable" Target="../queryTables/queryTable1058.xml"/><Relationship Id="rId272" Type="http://schemas.openxmlformats.org/officeDocument/2006/relationships/queryTable" Target="../queryTables/queryTable1263.xml"/><Relationship Id="rId328" Type="http://schemas.openxmlformats.org/officeDocument/2006/relationships/queryTable" Target="../queryTables/queryTable1319.xml"/><Relationship Id="rId535" Type="http://schemas.openxmlformats.org/officeDocument/2006/relationships/queryTable" Target="../queryTables/queryTable1526.xml"/><Relationship Id="rId577" Type="http://schemas.openxmlformats.org/officeDocument/2006/relationships/queryTable" Target="../queryTables/queryTable1568.xml"/><Relationship Id="rId132" Type="http://schemas.openxmlformats.org/officeDocument/2006/relationships/queryTable" Target="../queryTables/queryTable1123.xml"/><Relationship Id="rId174" Type="http://schemas.openxmlformats.org/officeDocument/2006/relationships/queryTable" Target="../queryTables/queryTable1165.xml"/><Relationship Id="rId381" Type="http://schemas.openxmlformats.org/officeDocument/2006/relationships/queryTable" Target="../queryTables/queryTable1372.xml"/><Relationship Id="rId241" Type="http://schemas.openxmlformats.org/officeDocument/2006/relationships/queryTable" Target="../queryTables/queryTable1232.xml"/><Relationship Id="rId437" Type="http://schemas.openxmlformats.org/officeDocument/2006/relationships/queryTable" Target="../queryTables/queryTable1428.xml"/><Relationship Id="rId479" Type="http://schemas.openxmlformats.org/officeDocument/2006/relationships/queryTable" Target="../queryTables/queryTable1470.xml"/><Relationship Id="rId36" Type="http://schemas.openxmlformats.org/officeDocument/2006/relationships/queryTable" Target="../queryTables/queryTable1027.xml"/><Relationship Id="rId283" Type="http://schemas.openxmlformats.org/officeDocument/2006/relationships/queryTable" Target="../queryTables/queryTable1274.xml"/><Relationship Id="rId339" Type="http://schemas.openxmlformats.org/officeDocument/2006/relationships/queryTable" Target="../queryTables/queryTable1330.xml"/><Relationship Id="rId490" Type="http://schemas.openxmlformats.org/officeDocument/2006/relationships/queryTable" Target="../queryTables/queryTable1481.xml"/><Relationship Id="rId504" Type="http://schemas.openxmlformats.org/officeDocument/2006/relationships/queryTable" Target="../queryTables/queryTable1495.xml"/><Relationship Id="rId546" Type="http://schemas.openxmlformats.org/officeDocument/2006/relationships/queryTable" Target="../queryTables/queryTable1537.xml"/><Relationship Id="rId78" Type="http://schemas.openxmlformats.org/officeDocument/2006/relationships/queryTable" Target="../queryTables/queryTable1069.xml"/><Relationship Id="rId101" Type="http://schemas.openxmlformats.org/officeDocument/2006/relationships/queryTable" Target="../queryTables/queryTable1092.xml"/><Relationship Id="rId143" Type="http://schemas.openxmlformats.org/officeDocument/2006/relationships/queryTable" Target="../queryTables/queryTable1134.xml"/><Relationship Id="rId185" Type="http://schemas.openxmlformats.org/officeDocument/2006/relationships/queryTable" Target="../queryTables/queryTable1176.xml"/><Relationship Id="rId350" Type="http://schemas.openxmlformats.org/officeDocument/2006/relationships/queryTable" Target="../queryTables/queryTable1341.xml"/><Relationship Id="rId406" Type="http://schemas.openxmlformats.org/officeDocument/2006/relationships/queryTable" Target="../queryTables/queryTable1397.xml"/><Relationship Id="rId9" Type="http://schemas.openxmlformats.org/officeDocument/2006/relationships/queryTable" Target="../queryTables/queryTable1000.xml"/><Relationship Id="rId210" Type="http://schemas.openxmlformats.org/officeDocument/2006/relationships/queryTable" Target="../queryTables/queryTable1201.xml"/><Relationship Id="rId392" Type="http://schemas.openxmlformats.org/officeDocument/2006/relationships/queryTable" Target="../queryTables/queryTable1383.xml"/><Relationship Id="rId448" Type="http://schemas.openxmlformats.org/officeDocument/2006/relationships/queryTable" Target="../queryTables/queryTable1439.xml"/><Relationship Id="rId252" Type="http://schemas.openxmlformats.org/officeDocument/2006/relationships/queryTable" Target="../queryTables/queryTable1243.xml"/><Relationship Id="rId294" Type="http://schemas.openxmlformats.org/officeDocument/2006/relationships/queryTable" Target="../queryTables/queryTable1285.xml"/><Relationship Id="rId308" Type="http://schemas.openxmlformats.org/officeDocument/2006/relationships/queryTable" Target="../queryTables/queryTable1299.xml"/><Relationship Id="rId515" Type="http://schemas.openxmlformats.org/officeDocument/2006/relationships/queryTable" Target="../queryTables/queryTable1506.xml"/><Relationship Id="rId47" Type="http://schemas.openxmlformats.org/officeDocument/2006/relationships/queryTable" Target="../queryTables/queryTable1038.xml"/><Relationship Id="rId89" Type="http://schemas.openxmlformats.org/officeDocument/2006/relationships/queryTable" Target="../queryTables/queryTable1080.xml"/><Relationship Id="rId112" Type="http://schemas.openxmlformats.org/officeDocument/2006/relationships/queryTable" Target="../queryTables/queryTable1103.xml"/><Relationship Id="rId154" Type="http://schemas.openxmlformats.org/officeDocument/2006/relationships/queryTable" Target="../queryTables/queryTable1145.xml"/><Relationship Id="rId361" Type="http://schemas.openxmlformats.org/officeDocument/2006/relationships/queryTable" Target="../queryTables/queryTable1352.xml"/><Relationship Id="rId557" Type="http://schemas.openxmlformats.org/officeDocument/2006/relationships/queryTable" Target="../queryTables/queryTable1548.xml"/><Relationship Id="rId196" Type="http://schemas.openxmlformats.org/officeDocument/2006/relationships/queryTable" Target="../queryTables/queryTable1187.xml"/><Relationship Id="rId417" Type="http://schemas.openxmlformats.org/officeDocument/2006/relationships/queryTable" Target="../queryTables/queryTable1408.xml"/><Relationship Id="rId459" Type="http://schemas.openxmlformats.org/officeDocument/2006/relationships/queryTable" Target="../queryTables/queryTable1450.xml"/><Relationship Id="rId16" Type="http://schemas.openxmlformats.org/officeDocument/2006/relationships/queryTable" Target="../queryTables/queryTable1007.xml"/><Relationship Id="rId221" Type="http://schemas.openxmlformats.org/officeDocument/2006/relationships/queryTable" Target="../queryTables/queryTable1212.xml"/><Relationship Id="rId263" Type="http://schemas.openxmlformats.org/officeDocument/2006/relationships/queryTable" Target="../queryTables/queryTable1254.xml"/><Relationship Id="rId319" Type="http://schemas.openxmlformats.org/officeDocument/2006/relationships/queryTable" Target="../queryTables/queryTable1310.xml"/><Relationship Id="rId470" Type="http://schemas.openxmlformats.org/officeDocument/2006/relationships/queryTable" Target="../queryTables/queryTable1461.xml"/><Relationship Id="rId526" Type="http://schemas.openxmlformats.org/officeDocument/2006/relationships/queryTable" Target="../queryTables/queryTable1517.xml"/><Relationship Id="rId58" Type="http://schemas.openxmlformats.org/officeDocument/2006/relationships/queryTable" Target="../queryTables/queryTable1049.xml"/><Relationship Id="rId123" Type="http://schemas.openxmlformats.org/officeDocument/2006/relationships/queryTable" Target="../queryTables/queryTable1114.xml"/><Relationship Id="rId330" Type="http://schemas.openxmlformats.org/officeDocument/2006/relationships/queryTable" Target="../queryTables/queryTable1321.xml"/><Relationship Id="rId568" Type="http://schemas.openxmlformats.org/officeDocument/2006/relationships/queryTable" Target="../queryTables/queryTable1559.xml"/><Relationship Id="rId165" Type="http://schemas.openxmlformats.org/officeDocument/2006/relationships/queryTable" Target="../queryTables/queryTable1156.xml"/><Relationship Id="rId372" Type="http://schemas.openxmlformats.org/officeDocument/2006/relationships/queryTable" Target="../queryTables/queryTable1363.xml"/><Relationship Id="rId428" Type="http://schemas.openxmlformats.org/officeDocument/2006/relationships/queryTable" Target="../queryTables/queryTable1419.xml"/><Relationship Id="rId232" Type="http://schemas.openxmlformats.org/officeDocument/2006/relationships/queryTable" Target="../queryTables/queryTable1223.xml"/><Relationship Id="rId274" Type="http://schemas.openxmlformats.org/officeDocument/2006/relationships/queryTable" Target="../queryTables/queryTable1265.xml"/><Relationship Id="rId481" Type="http://schemas.openxmlformats.org/officeDocument/2006/relationships/queryTable" Target="../queryTables/queryTable1472.xml"/><Relationship Id="rId27" Type="http://schemas.openxmlformats.org/officeDocument/2006/relationships/queryTable" Target="../queryTables/queryTable1018.xml"/><Relationship Id="rId69" Type="http://schemas.openxmlformats.org/officeDocument/2006/relationships/queryTable" Target="../queryTables/queryTable1060.xml"/><Relationship Id="rId134" Type="http://schemas.openxmlformats.org/officeDocument/2006/relationships/queryTable" Target="../queryTables/queryTable1125.xml"/><Relationship Id="rId537" Type="http://schemas.openxmlformats.org/officeDocument/2006/relationships/queryTable" Target="../queryTables/queryTable1528.xml"/><Relationship Id="rId80" Type="http://schemas.openxmlformats.org/officeDocument/2006/relationships/queryTable" Target="../queryTables/queryTable1071.xml"/><Relationship Id="rId176" Type="http://schemas.openxmlformats.org/officeDocument/2006/relationships/queryTable" Target="../queryTables/queryTable1167.xml"/><Relationship Id="rId341" Type="http://schemas.openxmlformats.org/officeDocument/2006/relationships/queryTable" Target="../queryTables/queryTable1332.xml"/><Relationship Id="rId383" Type="http://schemas.openxmlformats.org/officeDocument/2006/relationships/queryTable" Target="../queryTables/queryTable1374.xml"/><Relationship Id="rId439" Type="http://schemas.openxmlformats.org/officeDocument/2006/relationships/queryTable" Target="../queryTables/queryTable1430.xml"/><Relationship Id="rId201" Type="http://schemas.openxmlformats.org/officeDocument/2006/relationships/queryTable" Target="../queryTables/queryTable1192.xml"/><Relationship Id="rId243" Type="http://schemas.openxmlformats.org/officeDocument/2006/relationships/queryTable" Target="../queryTables/queryTable1234.xml"/><Relationship Id="rId285" Type="http://schemas.openxmlformats.org/officeDocument/2006/relationships/queryTable" Target="../queryTables/queryTable1276.xml"/><Relationship Id="rId450" Type="http://schemas.openxmlformats.org/officeDocument/2006/relationships/queryTable" Target="../queryTables/queryTable1441.xml"/><Relationship Id="rId506" Type="http://schemas.openxmlformats.org/officeDocument/2006/relationships/queryTable" Target="../queryTables/queryTable1497.xml"/><Relationship Id="rId38" Type="http://schemas.openxmlformats.org/officeDocument/2006/relationships/queryTable" Target="../queryTables/queryTable1029.xml"/><Relationship Id="rId103" Type="http://schemas.openxmlformats.org/officeDocument/2006/relationships/queryTable" Target="../queryTables/queryTable1094.xml"/><Relationship Id="rId310" Type="http://schemas.openxmlformats.org/officeDocument/2006/relationships/queryTable" Target="../queryTables/queryTable1301.xml"/><Relationship Id="rId492" Type="http://schemas.openxmlformats.org/officeDocument/2006/relationships/queryTable" Target="../queryTables/queryTable1483.xml"/><Relationship Id="rId548" Type="http://schemas.openxmlformats.org/officeDocument/2006/relationships/queryTable" Target="../queryTables/queryTable1539.xml"/><Relationship Id="rId91" Type="http://schemas.openxmlformats.org/officeDocument/2006/relationships/queryTable" Target="../queryTables/queryTable1082.xml"/><Relationship Id="rId145" Type="http://schemas.openxmlformats.org/officeDocument/2006/relationships/queryTable" Target="../queryTables/queryTable1136.xml"/><Relationship Id="rId187" Type="http://schemas.openxmlformats.org/officeDocument/2006/relationships/queryTable" Target="../queryTables/queryTable1178.xml"/><Relationship Id="rId352" Type="http://schemas.openxmlformats.org/officeDocument/2006/relationships/queryTable" Target="../queryTables/queryTable1343.xml"/><Relationship Id="rId394" Type="http://schemas.openxmlformats.org/officeDocument/2006/relationships/queryTable" Target="../queryTables/queryTable1385.xml"/><Relationship Id="rId408" Type="http://schemas.openxmlformats.org/officeDocument/2006/relationships/queryTable" Target="../queryTables/queryTable1399.xml"/><Relationship Id="rId212" Type="http://schemas.openxmlformats.org/officeDocument/2006/relationships/queryTable" Target="../queryTables/queryTable1203.xml"/><Relationship Id="rId254" Type="http://schemas.openxmlformats.org/officeDocument/2006/relationships/queryTable" Target="../queryTables/queryTable1245.xml"/><Relationship Id="rId49" Type="http://schemas.openxmlformats.org/officeDocument/2006/relationships/queryTable" Target="../queryTables/queryTable1040.xml"/><Relationship Id="rId114" Type="http://schemas.openxmlformats.org/officeDocument/2006/relationships/queryTable" Target="../queryTables/queryTable1105.xml"/><Relationship Id="rId296" Type="http://schemas.openxmlformats.org/officeDocument/2006/relationships/queryTable" Target="../queryTables/queryTable1287.xml"/><Relationship Id="rId461" Type="http://schemas.openxmlformats.org/officeDocument/2006/relationships/queryTable" Target="../queryTables/queryTable1452.xml"/><Relationship Id="rId517" Type="http://schemas.openxmlformats.org/officeDocument/2006/relationships/queryTable" Target="../queryTables/queryTable1508.xml"/><Relationship Id="rId559" Type="http://schemas.openxmlformats.org/officeDocument/2006/relationships/queryTable" Target="../queryTables/queryTable1550.xml"/><Relationship Id="rId60" Type="http://schemas.openxmlformats.org/officeDocument/2006/relationships/queryTable" Target="../queryTables/queryTable1051.xml"/><Relationship Id="rId156" Type="http://schemas.openxmlformats.org/officeDocument/2006/relationships/queryTable" Target="../queryTables/queryTable1147.xml"/><Relationship Id="rId198" Type="http://schemas.openxmlformats.org/officeDocument/2006/relationships/queryTable" Target="../queryTables/queryTable1189.xml"/><Relationship Id="rId321" Type="http://schemas.openxmlformats.org/officeDocument/2006/relationships/queryTable" Target="../queryTables/queryTable1312.xml"/><Relationship Id="rId363" Type="http://schemas.openxmlformats.org/officeDocument/2006/relationships/queryTable" Target="../queryTables/queryTable1354.xml"/><Relationship Id="rId419" Type="http://schemas.openxmlformats.org/officeDocument/2006/relationships/queryTable" Target="../queryTables/queryTable1410.xml"/><Relationship Id="rId570" Type="http://schemas.openxmlformats.org/officeDocument/2006/relationships/queryTable" Target="../queryTables/queryTable1561.xml"/><Relationship Id="rId223" Type="http://schemas.openxmlformats.org/officeDocument/2006/relationships/queryTable" Target="../queryTables/queryTable1214.xml"/><Relationship Id="rId430" Type="http://schemas.openxmlformats.org/officeDocument/2006/relationships/queryTable" Target="../queryTables/queryTable1421.xml"/><Relationship Id="rId18" Type="http://schemas.openxmlformats.org/officeDocument/2006/relationships/queryTable" Target="../queryTables/queryTable1009.xml"/><Relationship Id="rId265" Type="http://schemas.openxmlformats.org/officeDocument/2006/relationships/queryTable" Target="../queryTables/queryTable1256.xml"/><Relationship Id="rId472" Type="http://schemas.openxmlformats.org/officeDocument/2006/relationships/queryTable" Target="../queryTables/queryTable1463.xml"/><Relationship Id="rId528" Type="http://schemas.openxmlformats.org/officeDocument/2006/relationships/queryTable" Target="../queryTables/queryTable1519.xml"/><Relationship Id="rId125" Type="http://schemas.openxmlformats.org/officeDocument/2006/relationships/queryTable" Target="../queryTables/queryTable1116.xml"/><Relationship Id="rId167" Type="http://schemas.openxmlformats.org/officeDocument/2006/relationships/queryTable" Target="../queryTables/queryTable1158.xml"/><Relationship Id="rId332" Type="http://schemas.openxmlformats.org/officeDocument/2006/relationships/queryTable" Target="../queryTables/queryTable1323.xml"/><Relationship Id="rId374" Type="http://schemas.openxmlformats.org/officeDocument/2006/relationships/queryTable" Target="../queryTables/queryTable1365.xml"/><Relationship Id="rId71" Type="http://schemas.openxmlformats.org/officeDocument/2006/relationships/queryTable" Target="../queryTables/queryTable1062.xml"/><Relationship Id="rId234" Type="http://schemas.openxmlformats.org/officeDocument/2006/relationships/queryTable" Target="../queryTables/queryTable1225.xml"/><Relationship Id="rId2" Type="http://schemas.openxmlformats.org/officeDocument/2006/relationships/queryTable" Target="../queryTables/queryTable993.xml"/><Relationship Id="rId29" Type="http://schemas.openxmlformats.org/officeDocument/2006/relationships/queryTable" Target="../queryTables/queryTable1020.xml"/><Relationship Id="rId276" Type="http://schemas.openxmlformats.org/officeDocument/2006/relationships/queryTable" Target="../queryTables/queryTable1267.xml"/><Relationship Id="rId441" Type="http://schemas.openxmlformats.org/officeDocument/2006/relationships/queryTable" Target="../queryTables/queryTable1432.xml"/><Relationship Id="rId483" Type="http://schemas.openxmlformats.org/officeDocument/2006/relationships/queryTable" Target="../queryTables/queryTable1474.xml"/><Relationship Id="rId539" Type="http://schemas.openxmlformats.org/officeDocument/2006/relationships/queryTable" Target="../queryTables/queryTable1530.xml"/><Relationship Id="rId40" Type="http://schemas.openxmlformats.org/officeDocument/2006/relationships/queryTable" Target="../queryTables/queryTable1031.xml"/><Relationship Id="rId136" Type="http://schemas.openxmlformats.org/officeDocument/2006/relationships/queryTable" Target="../queryTables/queryTable1127.xml"/><Relationship Id="rId178" Type="http://schemas.openxmlformats.org/officeDocument/2006/relationships/queryTable" Target="../queryTables/queryTable1169.xml"/><Relationship Id="rId301" Type="http://schemas.openxmlformats.org/officeDocument/2006/relationships/queryTable" Target="../queryTables/queryTable1292.xml"/><Relationship Id="rId343" Type="http://schemas.openxmlformats.org/officeDocument/2006/relationships/queryTable" Target="../queryTables/queryTable1334.xml"/><Relationship Id="rId550" Type="http://schemas.openxmlformats.org/officeDocument/2006/relationships/queryTable" Target="../queryTables/queryTable1541.xml"/><Relationship Id="rId82" Type="http://schemas.openxmlformats.org/officeDocument/2006/relationships/queryTable" Target="../queryTables/queryTable1073.xml"/><Relationship Id="rId203" Type="http://schemas.openxmlformats.org/officeDocument/2006/relationships/queryTable" Target="../queryTables/queryTable1194.xml"/><Relationship Id="rId385" Type="http://schemas.openxmlformats.org/officeDocument/2006/relationships/queryTable" Target="../queryTables/queryTable1376.xml"/><Relationship Id="rId245" Type="http://schemas.openxmlformats.org/officeDocument/2006/relationships/queryTable" Target="../queryTables/queryTable1236.xml"/><Relationship Id="rId287" Type="http://schemas.openxmlformats.org/officeDocument/2006/relationships/queryTable" Target="../queryTables/queryTable1278.xml"/><Relationship Id="rId410" Type="http://schemas.openxmlformats.org/officeDocument/2006/relationships/queryTable" Target="../queryTables/queryTable1401.xml"/><Relationship Id="rId452" Type="http://schemas.openxmlformats.org/officeDocument/2006/relationships/queryTable" Target="../queryTables/queryTable1443.xml"/><Relationship Id="rId494" Type="http://schemas.openxmlformats.org/officeDocument/2006/relationships/queryTable" Target="../queryTables/queryTable1485.xml"/><Relationship Id="rId508" Type="http://schemas.openxmlformats.org/officeDocument/2006/relationships/queryTable" Target="../queryTables/queryTable1499.xml"/><Relationship Id="rId105" Type="http://schemas.openxmlformats.org/officeDocument/2006/relationships/queryTable" Target="../queryTables/queryTable1096.xml"/><Relationship Id="rId147" Type="http://schemas.openxmlformats.org/officeDocument/2006/relationships/queryTable" Target="../queryTables/queryTable1138.xml"/><Relationship Id="rId312" Type="http://schemas.openxmlformats.org/officeDocument/2006/relationships/queryTable" Target="../queryTables/queryTable1303.xml"/><Relationship Id="rId354" Type="http://schemas.openxmlformats.org/officeDocument/2006/relationships/queryTable" Target="../queryTables/queryTable1345.xml"/><Relationship Id="rId51" Type="http://schemas.openxmlformats.org/officeDocument/2006/relationships/queryTable" Target="../queryTables/queryTable1042.xml"/><Relationship Id="rId93" Type="http://schemas.openxmlformats.org/officeDocument/2006/relationships/queryTable" Target="../queryTables/queryTable1084.xml"/><Relationship Id="rId189" Type="http://schemas.openxmlformats.org/officeDocument/2006/relationships/queryTable" Target="../queryTables/queryTable1180.xml"/><Relationship Id="rId396" Type="http://schemas.openxmlformats.org/officeDocument/2006/relationships/queryTable" Target="../queryTables/queryTable1387.xml"/><Relationship Id="rId561" Type="http://schemas.openxmlformats.org/officeDocument/2006/relationships/queryTable" Target="../queryTables/queryTable1552.xml"/><Relationship Id="rId214" Type="http://schemas.openxmlformats.org/officeDocument/2006/relationships/queryTable" Target="../queryTables/queryTable1205.xml"/><Relationship Id="rId256" Type="http://schemas.openxmlformats.org/officeDocument/2006/relationships/queryTable" Target="../queryTables/queryTable1247.xml"/><Relationship Id="rId298" Type="http://schemas.openxmlformats.org/officeDocument/2006/relationships/queryTable" Target="../queryTables/queryTable1289.xml"/><Relationship Id="rId421" Type="http://schemas.openxmlformats.org/officeDocument/2006/relationships/queryTable" Target="../queryTables/queryTable1412.xml"/><Relationship Id="rId463" Type="http://schemas.openxmlformats.org/officeDocument/2006/relationships/queryTable" Target="../queryTables/queryTable1454.xml"/><Relationship Id="rId519" Type="http://schemas.openxmlformats.org/officeDocument/2006/relationships/queryTable" Target="../queryTables/queryTable1510.xml"/><Relationship Id="rId116" Type="http://schemas.openxmlformats.org/officeDocument/2006/relationships/queryTable" Target="../queryTables/queryTable1107.xml"/><Relationship Id="rId158" Type="http://schemas.openxmlformats.org/officeDocument/2006/relationships/queryTable" Target="../queryTables/queryTable1149.xml"/><Relationship Id="rId323" Type="http://schemas.openxmlformats.org/officeDocument/2006/relationships/queryTable" Target="../queryTables/queryTable1314.xml"/><Relationship Id="rId530" Type="http://schemas.openxmlformats.org/officeDocument/2006/relationships/queryTable" Target="../queryTables/queryTable1521.xml"/><Relationship Id="rId20" Type="http://schemas.openxmlformats.org/officeDocument/2006/relationships/queryTable" Target="../queryTables/queryTable1011.xml"/><Relationship Id="rId62" Type="http://schemas.openxmlformats.org/officeDocument/2006/relationships/queryTable" Target="../queryTables/queryTable1053.xml"/><Relationship Id="rId365" Type="http://schemas.openxmlformats.org/officeDocument/2006/relationships/queryTable" Target="../queryTables/queryTable1356.xml"/><Relationship Id="rId572" Type="http://schemas.openxmlformats.org/officeDocument/2006/relationships/queryTable" Target="../queryTables/queryTable1563.xml"/><Relationship Id="rId225" Type="http://schemas.openxmlformats.org/officeDocument/2006/relationships/queryTable" Target="../queryTables/queryTable1216.xml"/><Relationship Id="rId267" Type="http://schemas.openxmlformats.org/officeDocument/2006/relationships/queryTable" Target="../queryTables/queryTable1258.xml"/><Relationship Id="rId432" Type="http://schemas.openxmlformats.org/officeDocument/2006/relationships/queryTable" Target="../queryTables/queryTable1423.xml"/><Relationship Id="rId474" Type="http://schemas.openxmlformats.org/officeDocument/2006/relationships/queryTable" Target="../queryTables/queryTable1465.xml"/><Relationship Id="rId127" Type="http://schemas.openxmlformats.org/officeDocument/2006/relationships/queryTable" Target="../queryTables/queryTable1118.xml"/><Relationship Id="rId31" Type="http://schemas.openxmlformats.org/officeDocument/2006/relationships/queryTable" Target="../queryTables/queryTable1022.xml"/><Relationship Id="rId73" Type="http://schemas.openxmlformats.org/officeDocument/2006/relationships/queryTable" Target="../queryTables/queryTable1064.xml"/><Relationship Id="rId169" Type="http://schemas.openxmlformats.org/officeDocument/2006/relationships/queryTable" Target="../queryTables/queryTable1160.xml"/><Relationship Id="rId334" Type="http://schemas.openxmlformats.org/officeDocument/2006/relationships/queryTable" Target="../queryTables/queryTable1325.xml"/><Relationship Id="rId376" Type="http://schemas.openxmlformats.org/officeDocument/2006/relationships/queryTable" Target="../queryTables/queryTable1367.xml"/><Relationship Id="rId541" Type="http://schemas.openxmlformats.org/officeDocument/2006/relationships/queryTable" Target="../queryTables/queryTable1532.xml"/><Relationship Id="rId4" Type="http://schemas.openxmlformats.org/officeDocument/2006/relationships/queryTable" Target="../queryTables/queryTable995.xml"/><Relationship Id="rId180" Type="http://schemas.openxmlformats.org/officeDocument/2006/relationships/queryTable" Target="../queryTables/queryTable1171.xml"/><Relationship Id="rId236" Type="http://schemas.openxmlformats.org/officeDocument/2006/relationships/queryTable" Target="../queryTables/queryTable1227.xml"/><Relationship Id="rId278" Type="http://schemas.openxmlformats.org/officeDocument/2006/relationships/queryTable" Target="../queryTables/queryTable1269.xml"/><Relationship Id="rId401" Type="http://schemas.openxmlformats.org/officeDocument/2006/relationships/queryTable" Target="../queryTables/queryTable1392.xml"/><Relationship Id="rId443" Type="http://schemas.openxmlformats.org/officeDocument/2006/relationships/queryTable" Target="../queryTables/queryTable1434.xml"/><Relationship Id="rId303" Type="http://schemas.openxmlformats.org/officeDocument/2006/relationships/queryTable" Target="../queryTables/queryTable1294.xml"/><Relationship Id="rId485" Type="http://schemas.openxmlformats.org/officeDocument/2006/relationships/queryTable" Target="../queryTables/queryTable1476.xml"/><Relationship Id="rId42" Type="http://schemas.openxmlformats.org/officeDocument/2006/relationships/queryTable" Target="../queryTables/queryTable1033.xml"/><Relationship Id="rId84" Type="http://schemas.openxmlformats.org/officeDocument/2006/relationships/queryTable" Target="../queryTables/queryTable1075.xml"/><Relationship Id="rId138" Type="http://schemas.openxmlformats.org/officeDocument/2006/relationships/queryTable" Target="../queryTables/queryTable1129.xml"/><Relationship Id="rId345" Type="http://schemas.openxmlformats.org/officeDocument/2006/relationships/queryTable" Target="../queryTables/queryTable1336.xml"/><Relationship Id="rId387" Type="http://schemas.openxmlformats.org/officeDocument/2006/relationships/queryTable" Target="../queryTables/queryTable1378.xml"/><Relationship Id="rId510" Type="http://schemas.openxmlformats.org/officeDocument/2006/relationships/queryTable" Target="../queryTables/queryTable1501.xml"/><Relationship Id="rId552" Type="http://schemas.openxmlformats.org/officeDocument/2006/relationships/queryTable" Target="../queryTables/queryTable1543.xml"/><Relationship Id="rId191" Type="http://schemas.openxmlformats.org/officeDocument/2006/relationships/queryTable" Target="../queryTables/queryTable1182.xml"/><Relationship Id="rId205" Type="http://schemas.openxmlformats.org/officeDocument/2006/relationships/queryTable" Target="../queryTables/queryTable1196.xml"/><Relationship Id="rId247" Type="http://schemas.openxmlformats.org/officeDocument/2006/relationships/queryTable" Target="../queryTables/queryTable1238.xml"/><Relationship Id="rId412" Type="http://schemas.openxmlformats.org/officeDocument/2006/relationships/queryTable" Target="../queryTables/queryTable1403.xml"/><Relationship Id="rId107" Type="http://schemas.openxmlformats.org/officeDocument/2006/relationships/queryTable" Target="../queryTables/queryTable1098.xml"/><Relationship Id="rId289" Type="http://schemas.openxmlformats.org/officeDocument/2006/relationships/queryTable" Target="../queryTables/queryTable1280.xml"/><Relationship Id="rId454" Type="http://schemas.openxmlformats.org/officeDocument/2006/relationships/queryTable" Target="../queryTables/queryTable1445.xml"/><Relationship Id="rId496" Type="http://schemas.openxmlformats.org/officeDocument/2006/relationships/queryTable" Target="../queryTables/queryTable1487.xml"/><Relationship Id="rId11" Type="http://schemas.openxmlformats.org/officeDocument/2006/relationships/queryTable" Target="../queryTables/queryTable1002.xml"/><Relationship Id="rId53" Type="http://schemas.openxmlformats.org/officeDocument/2006/relationships/queryTable" Target="../queryTables/queryTable1044.xml"/><Relationship Id="rId149" Type="http://schemas.openxmlformats.org/officeDocument/2006/relationships/queryTable" Target="../queryTables/queryTable1140.xml"/><Relationship Id="rId314" Type="http://schemas.openxmlformats.org/officeDocument/2006/relationships/queryTable" Target="../queryTables/queryTable1305.xml"/><Relationship Id="rId356" Type="http://schemas.openxmlformats.org/officeDocument/2006/relationships/queryTable" Target="../queryTables/queryTable1347.xml"/><Relationship Id="rId398" Type="http://schemas.openxmlformats.org/officeDocument/2006/relationships/queryTable" Target="../queryTables/queryTable1389.xml"/><Relationship Id="rId521" Type="http://schemas.openxmlformats.org/officeDocument/2006/relationships/queryTable" Target="../queryTables/queryTable1512.xml"/><Relationship Id="rId563" Type="http://schemas.openxmlformats.org/officeDocument/2006/relationships/queryTable" Target="../queryTables/queryTable1554.xml"/><Relationship Id="rId95" Type="http://schemas.openxmlformats.org/officeDocument/2006/relationships/queryTable" Target="../queryTables/queryTable1086.xml"/><Relationship Id="rId160" Type="http://schemas.openxmlformats.org/officeDocument/2006/relationships/queryTable" Target="../queryTables/queryTable1151.xml"/><Relationship Id="rId216" Type="http://schemas.openxmlformats.org/officeDocument/2006/relationships/queryTable" Target="../queryTables/queryTable1207.xml"/><Relationship Id="rId423" Type="http://schemas.openxmlformats.org/officeDocument/2006/relationships/queryTable" Target="../queryTables/queryTable1414.xml"/><Relationship Id="rId258" Type="http://schemas.openxmlformats.org/officeDocument/2006/relationships/queryTable" Target="../queryTables/queryTable1249.xml"/><Relationship Id="rId465" Type="http://schemas.openxmlformats.org/officeDocument/2006/relationships/queryTable" Target="../queryTables/queryTable1456.xml"/><Relationship Id="rId22" Type="http://schemas.openxmlformats.org/officeDocument/2006/relationships/queryTable" Target="../queryTables/queryTable1013.xml"/><Relationship Id="rId64" Type="http://schemas.openxmlformats.org/officeDocument/2006/relationships/queryTable" Target="../queryTables/queryTable1055.xml"/><Relationship Id="rId118" Type="http://schemas.openxmlformats.org/officeDocument/2006/relationships/queryTable" Target="../queryTables/queryTable1109.xml"/><Relationship Id="rId325" Type="http://schemas.openxmlformats.org/officeDocument/2006/relationships/queryTable" Target="../queryTables/queryTable1316.xml"/><Relationship Id="rId367" Type="http://schemas.openxmlformats.org/officeDocument/2006/relationships/queryTable" Target="../queryTables/queryTable1358.xml"/><Relationship Id="rId532" Type="http://schemas.openxmlformats.org/officeDocument/2006/relationships/queryTable" Target="../queryTables/queryTable1523.xml"/><Relationship Id="rId574" Type="http://schemas.openxmlformats.org/officeDocument/2006/relationships/queryTable" Target="../queryTables/queryTable1565.xml"/><Relationship Id="rId171" Type="http://schemas.openxmlformats.org/officeDocument/2006/relationships/queryTable" Target="../queryTables/queryTable1162.xml"/><Relationship Id="rId227" Type="http://schemas.openxmlformats.org/officeDocument/2006/relationships/queryTable" Target="../queryTables/queryTable1218.xml"/><Relationship Id="rId269" Type="http://schemas.openxmlformats.org/officeDocument/2006/relationships/queryTable" Target="../queryTables/queryTable1260.xml"/><Relationship Id="rId434" Type="http://schemas.openxmlformats.org/officeDocument/2006/relationships/queryTable" Target="../queryTables/queryTable1425.xml"/><Relationship Id="rId476" Type="http://schemas.openxmlformats.org/officeDocument/2006/relationships/queryTable" Target="../queryTables/queryTable1467.xml"/><Relationship Id="rId33" Type="http://schemas.openxmlformats.org/officeDocument/2006/relationships/queryTable" Target="../queryTables/queryTable1024.xml"/><Relationship Id="rId129" Type="http://schemas.openxmlformats.org/officeDocument/2006/relationships/queryTable" Target="../queryTables/queryTable1120.xml"/><Relationship Id="rId280" Type="http://schemas.openxmlformats.org/officeDocument/2006/relationships/queryTable" Target="../queryTables/queryTable1271.xml"/><Relationship Id="rId336" Type="http://schemas.openxmlformats.org/officeDocument/2006/relationships/queryTable" Target="../queryTables/queryTable1327.xml"/><Relationship Id="rId501" Type="http://schemas.openxmlformats.org/officeDocument/2006/relationships/queryTable" Target="../queryTables/queryTable1492.xml"/><Relationship Id="rId543" Type="http://schemas.openxmlformats.org/officeDocument/2006/relationships/queryTable" Target="../queryTables/queryTable1534.xml"/><Relationship Id="rId75" Type="http://schemas.openxmlformats.org/officeDocument/2006/relationships/queryTable" Target="../queryTables/queryTable1066.xml"/><Relationship Id="rId140" Type="http://schemas.openxmlformats.org/officeDocument/2006/relationships/queryTable" Target="../queryTables/queryTable1131.xml"/><Relationship Id="rId182" Type="http://schemas.openxmlformats.org/officeDocument/2006/relationships/queryTable" Target="../queryTables/queryTable1173.xml"/><Relationship Id="rId378" Type="http://schemas.openxmlformats.org/officeDocument/2006/relationships/queryTable" Target="../queryTables/queryTable1369.xml"/><Relationship Id="rId403" Type="http://schemas.openxmlformats.org/officeDocument/2006/relationships/queryTable" Target="../queryTables/queryTable1394.xml"/><Relationship Id="rId6" Type="http://schemas.openxmlformats.org/officeDocument/2006/relationships/queryTable" Target="../queryTables/queryTable997.xml"/><Relationship Id="rId238" Type="http://schemas.openxmlformats.org/officeDocument/2006/relationships/queryTable" Target="../queryTables/queryTable1229.xml"/><Relationship Id="rId445" Type="http://schemas.openxmlformats.org/officeDocument/2006/relationships/queryTable" Target="../queryTables/queryTable1436.xml"/><Relationship Id="rId487" Type="http://schemas.openxmlformats.org/officeDocument/2006/relationships/queryTable" Target="../queryTables/queryTable1478.xml"/><Relationship Id="rId291" Type="http://schemas.openxmlformats.org/officeDocument/2006/relationships/queryTable" Target="../queryTables/queryTable1282.xml"/><Relationship Id="rId305" Type="http://schemas.openxmlformats.org/officeDocument/2006/relationships/queryTable" Target="../queryTables/queryTable1296.xml"/><Relationship Id="rId347" Type="http://schemas.openxmlformats.org/officeDocument/2006/relationships/queryTable" Target="../queryTables/queryTable1338.xml"/><Relationship Id="rId512" Type="http://schemas.openxmlformats.org/officeDocument/2006/relationships/queryTable" Target="../queryTables/queryTable1503.xml"/><Relationship Id="rId44" Type="http://schemas.openxmlformats.org/officeDocument/2006/relationships/queryTable" Target="../queryTables/queryTable1035.xml"/><Relationship Id="rId86" Type="http://schemas.openxmlformats.org/officeDocument/2006/relationships/queryTable" Target="../queryTables/queryTable1077.xml"/><Relationship Id="rId151" Type="http://schemas.openxmlformats.org/officeDocument/2006/relationships/queryTable" Target="../queryTables/queryTable1142.xml"/><Relationship Id="rId389" Type="http://schemas.openxmlformats.org/officeDocument/2006/relationships/queryTable" Target="../queryTables/queryTable1380.xml"/><Relationship Id="rId554" Type="http://schemas.openxmlformats.org/officeDocument/2006/relationships/queryTable" Target="../queryTables/queryTable1545.xml"/><Relationship Id="rId193" Type="http://schemas.openxmlformats.org/officeDocument/2006/relationships/queryTable" Target="../queryTables/queryTable1184.xml"/><Relationship Id="rId207" Type="http://schemas.openxmlformats.org/officeDocument/2006/relationships/queryTable" Target="../queryTables/queryTable1198.xml"/><Relationship Id="rId249" Type="http://schemas.openxmlformats.org/officeDocument/2006/relationships/queryTable" Target="../queryTables/queryTable1240.xml"/><Relationship Id="rId414" Type="http://schemas.openxmlformats.org/officeDocument/2006/relationships/queryTable" Target="../queryTables/queryTable1405.xml"/><Relationship Id="rId456" Type="http://schemas.openxmlformats.org/officeDocument/2006/relationships/queryTable" Target="../queryTables/queryTable1447.xml"/><Relationship Id="rId498" Type="http://schemas.openxmlformats.org/officeDocument/2006/relationships/queryTable" Target="../queryTables/queryTable1489.xml"/><Relationship Id="rId13" Type="http://schemas.openxmlformats.org/officeDocument/2006/relationships/queryTable" Target="../queryTables/queryTable1004.xml"/><Relationship Id="rId109" Type="http://schemas.openxmlformats.org/officeDocument/2006/relationships/queryTable" Target="../queryTables/queryTable1100.xml"/><Relationship Id="rId260" Type="http://schemas.openxmlformats.org/officeDocument/2006/relationships/queryTable" Target="../queryTables/queryTable1251.xml"/><Relationship Id="rId316" Type="http://schemas.openxmlformats.org/officeDocument/2006/relationships/queryTable" Target="../queryTables/queryTable1307.xml"/><Relationship Id="rId523" Type="http://schemas.openxmlformats.org/officeDocument/2006/relationships/queryTable" Target="../queryTables/queryTable1514.xml"/><Relationship Id="rId55" Type="http://schemas.openxmlformats.org/officeDocument/2006/relationships/queryTable" Target="../queryTables/queryTable1046.xml"/><Relationship Id="rId97" Type="http://schemas.openxmlformats.org/officeDocument/2006/relationships/queryTable" Target="../queryTables/queryTable1088.xml"/><Relationship Id="rId120" Type="http://schemas.openxmlformats.org/officeDocument/2006/relationships/queryTable" Target="../queryTables/queryTable1111.xml"/><Relationship Id="rId358" Type="http://schemas.openxmlformats.org/officeDocument/2006/relationships/queryTable" Target="../queryTables/queryTable1349.xml"/><Relationship Id="rId565" Type="http://schemas.openxmlformats.org/officeDocument/2006/relationships/queryTable" Target="../queryTables/queryTable1556.xml"/><Relationship Id="rId162" Type="http://schemas.openxmlformats.org/officeDocument/2006/relationships/queryTable" Target="../queryTables/queryTable1153.xml"/><Relationship Id="rId218" Type="http://schemas.openxmlformats.org/officeDocument/2006/relationships/queryTable" Target="../queryTables/queryTable1209.xml"/><Relationship Id="rId425" Type="http://schemas.openxmlformats.org/officeDocument/2006/relationships/queryTable" Target="../queryTables/queryTable1416.xml"/><Relationship Id="rId467" Type="http://schemas.openxmlformats.org/officeDocument/2006/relationships/queryTable" Target="../queryTables/queryTable1458.xml"/><Relationship Id="rId271" Type="http://schemas.openxmlformats.org/officeDocument/2006/relationships/queryTable" Target="../queryTables/queryTable1262.xml"/><Relationship Id="rId24" Type="http://schemas.openxmlformats.org/officeDocument/2006/relationships/queryTable" Target="../queryTables/queryTable1015.xml"/><Relationship Id="rId66" Type="http://schemas.openxmlformats.org/officeDocument/2006/relationships/queryTable" Target="../queryTables/queryTable1057.xml"/><Relationship Id="rId131" Type="http://schemas.openxmlformats.org/officeDocument/2006/relationships/queryTable" Target="../queryTables/queryTable1122.xml"/><Relationship Id="rId327" Type="http://schemas.openxmlformats.org/officeDocument/2006/relationships/queryTable" Target="../queryTables/queryTable1318.xml"/><Relationship Id="rId369" Type="http://schemas.openxmlformats.org/officeDocument/2006/relationships/queryTable" Target="../queryTables/queryTable1360.xml"/><Relationship Id="rId534" Type="http://schemas.openxmlformats.org/officeDocument/2006/relationships/queryTable" Target="../queryTables/queryTable1525.xml"/><Relationship Id="rId576" Type="http://schemas.openxmlformats.org/officeDocument/2006/relationships/queryTable" Target="../queryTables/queryTable1567.xml"/><Relationship Id="rId173" Type="http://schemas.openxmlformats.org/officeDocument/2006/relationships/queryTable" Target="../queryTables/queryTable1164.xml"/><Relationship Id="rId229" Type="http://schemas.openxmlformats.org/officeDocument/2006/relationships/queryTable" Target="../queryTables/queryTable1220.xml"/><Relationship Id="rId380" Type="http://schemas.openxmlformats.org/officeDocument/2006/relationships/queryTable" Target="../queryTables/queryTable1371.xml"/><Relationship Id="rId436" Type="http://schemas.openxmlformats.org/officeDocument/2006/relationships/queryTable" Target="../queryTables/queryTable1427.xml"/><Relationship Id="rId240" Type="http://schemas.openxmlformats.org/officeDocument/2006/relationships/queryTable" Target="../queryTables/queryTable1231.xml"/><Relationship Id="rId478" Type="http://schemas.openxmlformats.org/officeDocument/2006/relationships/queryTable" Target="../queryTables/queryTable1469.xml"/><Relationship Id="rId35" Type="http://schemas.openxmlformats.org/officeDocument/2006/relationships/queryTable" Target="../queryTables/queryTable1026.xml"/><Relationship Id="rId77" Type="http://schemas.openxmlformats.org/officeDocument/2006/relationships/queryTable" Target="../queryTables/queryTable1068.xml"/><Relationship Id="rId100" Type="http://schemas.openxmlformats.org/officeDocument/2006/relationships/queryTable" Target="../queryTables/queryTable1091.xml"/><Relationship Id="rId282" Type="http://schemas.openxmlformats.org/officeDocument/2006/relationships/queryTable" Target="../queryTables/queryTable1273.xml"/><Relationship Id="rId338" Type="http://schemas.openxmlformats.org/officeDocument/2006/relationships/queryTable" Target="../queryTables/queryTable1329.xml"/><Relationship Id="rId503" Type="http://schemas.openxmlformats.org/officeDocument/2006/relationships/queryTable" Target="../queryTables/queryTable1494.xml"/><Relationship Id="rId545" Type="http://schemas.openxmlformats.org/officeDocument/2006/relationships/queryTable" Target="../queryTables/queryTable1536.xml"/><Relationship Id="rId8" Type="http://schemas.openxmlformats.org/officeDocument/2006/relationships/queryTable" Target="../queryTables/queryTable999.xml"/><Relationship Id="rId142" Type="http://schemas.openxmlformats.org/officeDocument/2006/relationships/queryTable" Target="../queryTables/queryTable1133.xml"/><Relationship Id="rId184" Type="http://schemas.openxmlformats.org/officeDocument/2006/relationships/queryTable" Target="../queryTables/queryTable1175.xml"/><Relationship Id="rId391" Type="http://schemas.openxmlformats.org/officeDocument/2006/relationships/queryTable" Target="../queryTables/queryTable1382.xml"/><Relationship Id="rId405" Type="http://schemas.openxmlformats.org/officeDocument/2006/relationships/queryTable" Target="../queryTables/queryTable1396.xml"/><Relationship Id="rId447" Type="http://schemas.openxmlformats.org/officeDocument/2006/relationships/queryTable" Target="../queryTables/queryTable1438.xml"/><Relationship Id="rId251" Type="http://schemas.openxmlformats.org/officeDocument/2006/relationships/queryTable" Target="../queryTables/queryTable1242.xml"/><Relationship Id="rId489" Type="http://schemas.openxmlformats.org/officeDocument/2006/relationships/queryTable" Target="../queryTables/queryTable1480.xml"/><Relationship Id="rId46" Type="http://schemas.openxmlformats.org/officeDocument/2006/relationships/queryTable" Target="../queryTables/queryTable1037.xml"/><Relationship Id="rId293" Type="http://schemas.openxmlformats.org/officeDocument/2006/relationships/queryTable" Target="../queryTables/queryTable1284.xml"/><Relationship Id="rId307" Type="http://schemas.openxmlformats.org/officeDocument/2006/relationships/queryTable" Target="../queryTables/queryTable1298.xml"/><Relationship Id="rId349" Type="http://schemas.openxmlformats.org/officeDocument/2006/relationships/queryTable" Target="../queryTables/queryTable1340.xml"/><Relationship Id="rId514" Type="http://schemas.openxmlformats.org/officeDocument/2006/relationships/queryTable" Target="../queryTables/queryTable1505.xml"/><Relationship Id="rId556" Type="http://schemas.openxmlformats.org/officeDocument/2006/relationships/queryTable" Target="../queryTables/queryTable1547.xml"/><Relationship Id="rId88" Type="http://schemas.openxmlformats.org/officeDocument/2006/relationships/queryTable" Target="../queryTables/queryTable1079.xml"/><Relationship Id="rId111" Type="http://schemas.openxmlformats.org/officeDocument/2006/relationships/queryTable" Target="../queryTables/queryTable1102.xml"/><Relationship Id="rId153" Type="http://schemas.openxmlformats.org/officeDocument/2006/relationships/queryTable" Target="../queryTables/queryTable1144.xml"/><Relationship Id="rId195" Type="http://schemas.openxmlformats.org/officeDocument/2006/relationships/queryTable" Target="../queryTables/queryTable1186.xml"/><Relationship Id="rId209" Type="http://schemas.openxmlformats.org/officeDocument/2006/relationships/queryTable" Target="../queryTables/queryTable1200.xml"/><Relationship Id="rId360" Type="http://schemas.openxmlformats.org/officeDocument/2006/relationships/queryTable" Target="../queryTables/queryTable1351.xml"/><Relationship Id="rId416" Type="http://schemas.openxmlformats.org/officeDocument/2006/relationships/queryTable" Target="../queryTables/queryTable1407.xml"/><Relationship Id="rId220" Type="http://schemas.openxmlformats.org/officeDocument/2006/relationships/queryTable" Target="../queryTables/queryTable1211.xml"/><Relationship Id="rId458" Type="http://schemas.openxmlformats.org/officeDocument/2006/relationships/queryTable" Target="../queryTables/queryTable1449.xml"/><Relationship Id="rId15" Type="http://schemas.openxmlformats.org/officeDocument/2006/relationships/queryTable" Target="../queryTables/queryTable1006.xml"/><Relationship Id="rId57" Type="http://schemas.openxmlformats.org/officeDocument/2006/relationships/queryTable" Target="../queryTables/queryTable1048.xml"/><Relationship Id="rId262" Type="http://schemas.openxmlformats.org/officeDocument/2006/relationships/queryTable" Target="../queryTables/queryTable1253.xml"/><Relationship Id="rId318" Type="http://schemas.openxmlformats.org/officeDocument/2006/relationships/queryTable" Target="../queryTables/queryTable1309.xml"/><Relationship Id="rId525" Type="http://schemas.openxmlformats.org/officeDocument/2006/relationships/queryTable" Target="../queryTables/queryTable1516.xml"/><Relationship Id="rId567" Type="http://schemas.openxmlformats.org/officeDocument/2006/relationships/queryTable" Target="../queryTables/queryTable1558.xml"/><Relationship Id="rId99" Type="http://schemas.openxmlformats.org/officeDocument/2006/relationships/queryTable" Target="../queryTables/queryTable1090.xml"/><Relationship Id="rId122" Type="http://schemas.openxmlformats.org/officeDocument/2006/relationships/queryTable" Target="../queryTables/queryTable1113.xml"/><Relationship Id="rId164" Type="http://schemas.openxmlformats.org/officeDocument/2006/relationships/queryTable" Target="../queryTables/queryTable1155.xml"/><Relationship Id="rId371" Type="http://schemas.openxmlformats.org/officeDocument/2006/relationships/queryTable" Target="../queryTables/queryTable1362.xml"/><Relationship Id="rId427" Type="http://schemas.openxmlformats.org/officeDocument/2006/relationships/queryTable" Target="../queryTables/queryTable1418.xml"/><Relationship Id="rId469" Type="http://schemas.openxmlformats.org/officeDocument/2006/relationships/queryTable" Target="../queryTables/queryTable1460.xml"/><Relationship Id="rId26" Type="http://schemas.openxmlformats.org/officeDocument/2006/relationships/queryTable" Target="../queryTables/queryTable1017.xml"/><Relationship Id="rId231" Type="http://schemas.openxmlformats.org/officeDocument/2006/relationships/queryTable" Target="../queryTables/queryTable1222.xml"/><Relationship Id="rId273" Type="http://schemas.openxmlformats.org/officeDocument/2006/relationships/queryTable" Target="../queryTables/queryTable1264.xml"/><Relationship Id="rId329" Type="http://schemas.openxmlformats.org/officeDocument/2006/relationships/queryTable" Target="../queryTables/queryTable1320.xml"/><Relationship Id="rId480" Type="http://schemas.openxmlformats.org/officeDocument/2006/relationships/queryTable" Target="../queryTables/queryTable1471.xml"/><Relationship Id="rId536" Type="http://schemas.openxmlformats.org/officeDocument/2006/relationships/queryTable" Target="../queryTables/queryTable1527.xml"/><Relationship Id="rId68" Type="http://schemas.openxmlformats.org/officeDocument/2006/relationships/queryTable" Target="../queryTables/queryTable1059.xml"/><Relationship Id="rId133" Type="http://schemas.openxmlformats.org/officeDocument/2006/relationships/queryTable" Target="../queryTables/queryTable1124.xml"/><Relationship Id="rId175" Type="http://schemas.openxmlformats.org/officeDocument/2006/relationships/queryTable" Target="../queryTables/queryTable1166.xml"/><Relationship Id="rId340" Type="http://schemas.openxmlformats.org/officeDocument/2006/relationships/queryTable" Target="../queryTables/queryTable1331.xml"/><Relationship Id="rId578" Type="http://schemas.openxmlformats.org/officeDocument/2006/relationships/queryTable" Target="../queryTables/queryTable1569.xml"/><Relationship Id="rId200" Type="http://schemas.openxmlformats.org/officeDocument/2006/relationships/queryTable" Target="../queryTables/queryTable1191.xml"/><Relationship Id="rId382" Type="http://schemas.openxmlformats.org/officeDocument/2006/relationships/queryTable" Target="../queryTables/queryTable1373.xml"/><Relationship Id="rId438" Type="http://schemas.openxmlformats.org/officeDocument/2006/relationships/queryTable" Target="../queryTables/queryTable1429.xml"/><Relationship Id="rId242" Type="http://schemas.openxmlformats.org/officeDocument/2006/relationships/queryTable" Target="../queryTables/queryTable1233.xml"/><Relationship Id="rId284" Type="http://schemas.openxmlformats.org/officeDocument/2006/relationships/queryTable" Target="../queryTables/queryTable1275.xml"/><Relationship Id="rId491" Type="http://schemas.openxmlformats.org/officeDocument/2006/relationships/queryTable" Target="../queryTables/queryTable1482.xml"/><Relationship Id="rId505" Type="http://schemas.openxmlformats.org/officeDocument/2006/relationships/queryTable" Target="../queryTables/queryTable1496.xml"/><Relationship Id="rId37" Type="http://schemas.openxmlformats.org/officeDocument/2006/relationships/queryTable" Target="../queryTables/queryTable1028.xml"/><Relationship Id="rId79" Type="http://schemas.openxmlformats.org/officeDocument/2006/relationships/queryTable" Target="../queryTables/queryTable1070.xml"/><Relationship Id="rId102" Type="http://schemas.openxmlformats.org/officeDocument/2006/relationships/queryTable" Target="../queryTables/queryTable1093.xml"/><Relationship Id="rId144" Type="http://schemas.openxmlformats.org/officeDocument/2006/relationships/queryTable" Target="../queryTables/queryTable1135.xml"/><Relationship Id="rId547" Type="http://schemas.openxmlformats.org/officeDocument/2006/relationships/queryTable" Target="../queryTables/queryTable1538.xml"/><Relationship Id="rId90" Type="http://schemas.openxmlformats.org/officeDocument/2006/relationships/queryTable" Target="../queryTables/queryTable1081.xml"/><Relationship Id="rId186" Type="http://schemas.openxmlformats.org/officeDocument/2006/relationships/queryTable" Target="../queryTables/queryTable1177.xml"/><Relationship Id="rId351" Type="http://schemas.openxmlformats.org/officeDocument/2006/relationships/queryTable" Target="../queryTables/queryTable1342.xml"/><Relationship Id="rId393" Type="http://schemas.openxmlformats.org/officeDocument/2006/relationships/queryTable" Target="../queryTables/queryTable1384.xml"/><Relationship Id="rId407" Type="http://schemas.openxmlformats.org/officeDocument/2006/relationships/queryTable" Target="../queryTables/queryTable1398.xml"/><Relationship Id="rId449" Type="http://schemas.openxmlformats.org/officeDocument/2006/relationships/queryTable" Target="../queryTables/queryTable1440.xml"/><Relationship Id="rId211" Type="http://schemas.openxmlformats.org/officeDocument/2006/relationships/queryTable" Target="../queryTables/queryTable1202.xml"/><Relationship Id="rId253" Type="http://schemas.openxmlformats.org/officeDocument/2006/relationships/queryTable" Target="../queryTables/queryTable1244.xml"/><Relationship Id="rId295" Type="http://schemas.openxmlformats.org/officeDocument/2006/relationships/queryTable" Target="../queryTables/queryTable1286.xml"/><Relationship Id="rId309" Type="http://schemas.openxmlformats.org/officeDocument/2006/relationships/queryTable" Target="../queryTables/queryTable1300.xml"/><Relationship Id="rId460" Type="http://schemas.openxmlformats.org/officeDocument/2006/relationships/queryTable" Target="../queryTables/queryTable1451.xml"/><Relationship Id="rId516" Type="http://schemas.openxmlformats.org/officeDocument/2006/relationships/queryTable" Target="../queryTables/queryTable1507.xml"/><Relationship Id="rId48" Type="http://schemas.openxmlformats.org/officeDocument/2006/relationships/queryTable" Target="../queryTables/queryTable1039.xml"/><Relationship Id="rId113" Type="http://schemas.openxmlformats.org/officeDocument/2006/relationships/queryTable" Target="../queryTables/queryTable1104.xml"/><Relationship Id="rId320" Type="http://schemas.openxmlformats.org/officeDocument/2006/relationships/queryTable" Target="../queryTables/queryTable1311.xml"/><Relationship Id="rId558" Type="http://schemas.openxmlformats.org/officeDocument/2006/relationships/queryTable" Target="../queryTables/queryTable1549.xml"/><Relationship Id="rId155" Type="http://schemas.openxmlformats.org/officeDocument/2006/relationships/queryTable" Target="../queryTables/queryTable1146.xml"/><Relationship Id="rId197" Type="http://schemas.openxmlformats.org/officeDocument/2006/relationships/queryTable" Target="../queryTables/queryTable1188.xml"/><Relationship Id="rId362" Type="http://schemas.openxmlformats.org/officeDocument/2006/relationships/queryTable" Target="../queryTables/queryTable1353.xml"/><Relationship Id="rId418" Type="http://schemas.openxmlformats.org/officeDocument/2006/relationships/queryTable" Target="../queryTables/queryTable1409.xml"/><Relationship Id="rId222" Type="http://schemas.openxmlformats.org/officeDocument/2006/relationships/queryTable" Target="../queryTables/queryTable1213.xml"/><Relationship Id="rId264" Type="http://schemas.openxmlformats.org/officeDocument/2006/relationships/queryTable" Target="../queryTables/queryTable1255.xml"/><Relationship Id="rId471" Type="http://schemas.openxmlformats.org/officeDocument/2006/relationships/queryTable" Target="../queryTables/queryTable1462.xml"/><Relationship Id="rId17" Type="http://schemas.openxmlformats.org/officeDocument/2006/relationships/queryTable" Target="../queryTables/queryTable1008.xml"/><Relationship Id="rId59" Type="http://schemas.openxmlformats.org/officeDocument/2006/relationships/queryTable" Target="../queryTables/queryTable1050.xml"/><Relationship Id="rId124" Type="http://schemas.openxmlformats.org/officeDocument/2006/relationships/queryTable" Target="../queryTables/queryTable1115.xml"/><Relationship Id="rId527" Type="http://schemas.openxmlformats.org/officeDocument/2006/relationships/queryTable" Target="../queryTables/queryTable1518.xml"/><Relationship Id="rId569" Type="http://schemas.openxmlformats.org/officeDocument/2006/relationships/queryTable" Target="../queryTables/queryTable1560.xml"/><Relationship Id="rId70" Type="http://schemas.openxmlformats.org/officeDocument/2006/relationships/queryTable" Target="../queryTables/queryTable1061.xml"/><Relationship Id="rId166" Type="http://schemas.openxmlformats.org/officeDocument/2006/relationships/queryTable" Target="../queryTables/queryTable1157.xml"/><Relationship Id="rId331" Type="http://schemas.openxmlformats.org/officeDocument/2006/relationships/queryTable" Target="../queryTables/queryTable1322.xml"/><Relationship Id="rId373" Type="http://schemas.openxmlformats.org/officeDocument/2006/relationships/queryTable" Target="../queryTables/queryTable1364.xml"/><Relationship Id="rId429" Type="http://schemas.openxmlformats.org/officeDocument/2006/relationships/queryTable" Target="../queryTables/queryTable1420.xml"/><Relationship Id="rId1" Type="http://schemas.openxmlformats.org/officeDocument/2006/relationships/printerSettings" Target="../printerSettings/printerSettings35.bin"/><Relationship Id="rId233" Type="http://schemas.openxmlformats.org/officeDocument/2006/relationships/queryTable" Target="../queryTables/queryTable1224.xml"/><Relationship Id="rId440" Type="http://schemas.openxmlformats.org/officeDocument/2006/relationships/queryTable" Target="../queryTables/queryTable1431.xml"/><Relationship Id="rId28" Type="http://schemas.openxmlformats.org/officeDocument/2006/relationships/queryTable" Target="../queryTables/queryTable1019.xml"/><Relationship Id="rId275" Type="http://schemas.openxmlformats.org/officeDocument/2006/relationships/queryTable" Target="../queryTables/queryTable1266.xml"/><Relationship Id="rId300" Type="http://schemas.openxmlformats.org/officeDocument/2006/relationships/queryTable" Target="../queryTables/queryTable1291.xml"/><Relationship Id="rId482" Type="http://schemas.openxmlformats.org/officeDocument/2006/relationships/queryTable" Target="../queryTables/queryTable1473.xml"/><Relationship Id="rId538" Type="http://schemas.openxmlformats.org/officeDocument/2006/relationships/queryTable" Target="../queryTables/queryTable1529.xml"/><Relationship Id="rId81" Type="http://schemas.openxmlformats.org/officeDocument/2006/relationships/queryTable" Target="../queryTables/queryTable1072.xml"/><Relationship Id="rId135" Type="http://schemas.openxmlformats.org/officeDocument/2006/relationships/queryTable" Target="../queryTables/queryTable1126.xml"/><Relationship Id="rId177" Type="http://schemas.openxmlformats.org/officeDocument/2006/relationships/queryTable" Target="../queryTables/queryTable1168.xml"/><Relationship Id="rId342" Type="http://schemas.openxmlformats.org/officeDocument/2006/relationships/queryTable" Target="../queryTables/queryTable1333.xml"/><Relationship Id="rId384" Type="http://schemas.openxmlformats.org/officeDocument/2006/relationships/queryTable" Target="../queryTables/queryTable1375.xml"/><Relationship Id="rId202" Type="http://schemas.openxmlformats.org/officeDocument/2006/relationships/queryTable" Target="../queryTables/queryTable1193.xml"/><Relationship Id="rId244" Type="http://schemas.openxmlformats.org/officeDocument/2006/relationships/queryTable" Target="../queryTables/queryTable1235.xml"/><Relationship Id="rId39" Type="http://schemas.openxmlformats.org/officeDocument/2006/relationships/queryTable" Target="../queryTables/queryTable1030.xml"/><Relationship Id="rId286" Type="http://schemas.openxmlformats.org/officeDocument/2006/relationships/queryTable" Target="../queryTables/queryTable1277.xml"/><Relationship Id="rId451" Type="http://schemas.openxmlformats.org/officeDocument/2006/relationships/queryTable" Target="../queryTables/queryTable1442.xml"/><Relationship Id="rId493" Type="http://schemas.openxmlformats.org/officeDocument/2006/relationships/queryTable" Target="../queryTables/queryTable1484.xml"/><Relationship Id="rId507" Type="http://schemas.openxmlformats.org/officeDocument/2006/relationships/queryTable" Target="../queryTables/queryTable1498.xml"/><Relationship Id="rId549" Type="http://schemas.openxmlformats.org/officeDocument/2006/relationships/queryTable" Target="../queryTables/queryTable1540.xml"/><Relationship Id="rId50" Type="http://schemas.openxmlformats.org/officeDocument/2006/relationships/queryTable" Target="../queryTables/queryTable1041.xml"/><Relationship Id="rId104" Type="http://schemas.openxmlformats.org/officeDocument/2006/relationships/queryTable" Target="../queryTables/queryTable1095.xml"/><Relationship Id="rId146" Type="http://schemas.openxmlformats.org/officeDocument/2006/relationships/queryTable" Target="../queryTables/queryTable1137.xml"/><Relationship Id="rId188" Type="http://schemas.openxmlformats.org/officeDocument/2006/relationships/queryTable" Target="../queryTables/queryTable1179.xml"/><Relationship Id="rId311" Type="http://schemas.openxmlformats.org/officeDocument/2006/relationships/queryTable" Target="../queryTables/queryTable1302.xml"/><Relationship Id="rId353" Type="http://schemas.openxmlformats.org/officeDocument/2006/relationships/queryTable" Target="../queryTables/queryTable1344.xml"/><Relationship Id="rId395" Type="http://schemas.openxmlformats.org/officeDocument/2006/relationships/queryTable" Target="../queryTables/queryTable1386.xml"/><Relationship Id="rId409" Type="http://schemas.openxmlformats.org/officeDocument/2006/relationships/queryTable" Target="../queryTables/queryTable1400.xml"/><Relationship Id="rId560" Type="http://schemas.openxmlformats.org/officeDocument/2006/relationships/queryTable" Target="../queryTables/queryTable1551.xml"/><Relationship Id="rId92" Type="http://schemas.openxmlformats.org/officeDocument/2006/relationships/queryTable" Target="../queryTables/queryTable1083.xml"/><Relationship Id="rId213" Type="http://schemas.openxmlformats.org/officeDocument/2006/relationships/queryTable" Target="../queryTables/queryTable1204.xml"/><Relationship Id="rId420" Type="http://schemas.openxmlformats.org/officeDocument/2006/relationships/queryTable" Target="../queryTables/queryTable1411.xml"/><Relationship Id="rId255" Type="http://schemas.openxmlformats.org/officeDocument/2006/relationships/queryTable" Target="../queryTables/queryTable1246.xml"/><Relationship Id="rId297" Type="http://schemas.openxmlformats.org/officeDocument/2006/relationships/queryTable" Target="../queryTables/queryTable1288.xml"/><Relationship Id="rId462" Type="http://schemas.openxmlformats.org/officeDocument/2006/relationships/queryTable" Target="../queryTables/queryTable1453.xml"/><Relationship Id="rId518" Type="http://schemas.openxmlformats.org/officeDocument/2006/relationships/queryTable" Target="../queryTables/queryTable1509.xml"/><Relationship Id="rId115" Type="http://schemas.openxmlformats.org/officeDocument/2006/relationships/queryTable" Target="../queryTables/queryTable1106.xml"/><Relationship Id="rId157" Type="http://schemas.openxmlformats.org/officeDocument/2006/relationships/queryTable" Target="../queryTables/queryTable1148.xml"/><Relationship Id="rId322" Type="http://schemas.openxmlformats.org/officeDocument/2006/relationships/queryTable" Target="../queryTables/queryTable1313.xml"/><Relationship Id="rId364" Type="http://schemas.openxmlformats.org/officeDocument/2006/relationships/queryTable" Target="../queryTables/queryTable1355.xml"/><Relationship Id="rId61" Type="http://schemas.openxmlformats.org/officeDocument/2006/relationships/queryTable" Target="../queryTables/queryTable1052.xml"/><Relationship Id="rId199" Type="http://schemas.openxmlformats.org/officeDocument/2006/relationships/queryTable" Target="../queryTables/queryTable1190.xml"/><Relationship Id="rId571" Type="http://schemas.openxmlformats.org/officeDocument/2006/relationships/queryTable" Target="../queryTables/queryTable1562.xml"/><Relationship Id="rId19" Type="http://schemas.openxmlformats.org/officeDocument/2006/relationships/queryTable" Target="../queryTables/queryTable1010.xml"/><Relationship Id="rId224" Type="http://schemas.openxmlformats.org/officeDocument/2006/relationships/queryTable" Target="../queryTables/queryTable1215.xml"/><Relationship Id="rId266" Type="http://schemas.openxmlformats.org/officeDocument/2006/relationships/queryTable" Target="../queryTables/queryTable1257.xml"/><Relationship Id="rId431" Type="http://schemas.openxmlformats.org/officeDocument/2006/relationships/queryTable" Target="../queryTables/queryTable1422.xml"/><Relationship Id="rId473" Type="http://schemas.openxmlformats.org/officeDocument/2006/relationships/queryTable" Target="../queryTables/queryTable1464.xml"/><Relationship Id="rId529" Type="http://schemas.openxmlformats.org/officeDocument/2006/relationships/queryTable" Target="../queryTables/queryTable1520.xml"/><Relationship Id="rId30" Type="http://schemas.openxmlformats.org/officeDocument/2006/relationships/queryTable" Target="../queryTables/queryTable1021.xml"/><Relationship Id="rId126" Type="http://schemas.openxmlformats.org/officeDocument/2006/relationships/queryTable" Target="../queryTables/queryTable1117.xml"/><Relationship Id="rId168" Type="http://schemas.openxmlformats.org/officeDocument/2006/relationships/queryTable" Target="../queryTables/queryTable1159.xml"/><Relationship Id="rId333" Type="http://schemas.openxmlformats.org/officeDocument/2006/relationships/queryTable" Target="../queryTables/queryTable1324.xml"/><Relationship Id="rId540" Type="http://schemas.openxmlformats.org/officeDocument/2006/relationships/queryTable" Target="../queryTables/queryTable1531.xml"/><Relationship Id="rId72" Type="http://schemas.openxmlformats.org/officeDocument/2006/relationships/queryTable" Target="../queryTables/queryTable1063.xml"/><Relationship Id="rId375" Type="http://schemas.openxmlformats.org/officeDocument/2006/relationships/queryTable" Target="../queryTables/queryTable1366.xml"/><Relationship Id="rId3" Type="http://schemas.openxmlformats.org/officeDocument/2006/relationships/queryTable" Target="../queryTables/queryTable994.xml"/><Relationship Id="rId235" Type="http://schemas.openxmlformats.org/officeDocument/2006/relationships/queryTable" Target="../queryTables/queryTable1226.xml"/><Relationship Id="rId277" Type="http://schemas.openxmlformats.org/officeDocument/2006/relationships/queryTable" Target="../queryTables/queryTable1268.xml"/><Relationship Id="rId400" Type="http://schemas.openxmlformats.org/officeDocument/2006/relationships/queryTable" Target="../queryTables/queryTable1391.xml"/><Relationship Id="rId442" Type="http://schemas.openxmlformats.org/officeDocument/2006/relationships/queryTable" Target="../queryTables/queryTable1433.xml"/><Relationship Id="rId484" Type="http://schemas.openxmlformats.org/officeDocument/2006/relationships/queryTable" Target="../queryTables/queryTable1475.xml"/><Relationship Id="rId137" Type="http://schemas.openxmlformats.org/officeDocument/2006/relationships/queryTable" Target="../queryTables/queryTable1128.xml"/><Relationship Id="rId302" Type="http://schemas.openxmlformats.org/officeDocument/2006/relationships/queryTable" Target="../queryTables/queryTable1293.xml"/><Relationship Id="rId344" Type="http://schemas.openxmlformats.org/officeDocument/2006/relationships/queryTable" Target="../queryTables/queryTable1335.xml"/><Relationship Id="rId41" Type="http://schemas.openxmlformats.org/officeDocument/2006/relationships/queryTable" Target="../queryTables/queryTable1032.xml"/><Relationship Id="rId83" Type="http://schemas.openxmlformats.org/officeDocument/2006/relationships/queryTable" Target="../queryTables/queryTable1074.xml"/><Relationship Id="rId179" Type="http://schemas.openxmlformats.org/officeDocument/2006/relationships/queryTable" Target="../queryTables/queryTable1170.xml"/><Relationship Id="rId386" Type="http://schemas.openxmlformats.org/officeDocument/2006/relationships/queryTable" Target="../queryTables/queryTable1377.xml"/><Relationship Id="rId551" Type="http://schemas.openxmlformats.org/officeDocument/2006/relationships/queryTable" Target="../queryTables/queryTable1542.xml"/><Relationship Id="rId190" Type="http://schemas.openxmlformats.org/officeDocument/2006/relationships/queryTable" Target="../queryTables/queryTable1181.xml"/><Relationship Id="rId204" Type="http://schemas.openxmlformats.org/officeDocument/2006/relationships/queryTable" Target="../queryTables/queryTable1195.xml"/><Relationship Id="rId246" Type="http://schemas.openxmlformats.org/officeDocument/2006/relationships/queryTable" Target="../queryTables/queryTable1237.xml"/><Relationship Id="rId288" Type="http://schemas.openxmlformats.org/officeDocument/2006/relationships/queryTable" Target="../queryTables/queryTable1279.xml"/><Relationship Id="rId411" Type="http://schemas.openxmlformats.org/officeDocument/2006/relationships/queryTable" Target="../queryTables/queryTable1402.xml"/><Relationship Id="rId453" Type="http://schemas.openxmlformats.org/officeDocument/2006/relationships/queryTable" Target="../queryTables/queryTable1444.xml"/><Relationship Id="rId509" Type="http://schemas.openxmlformats.org/officeDocument/2006/relationships/queryTable" Target="../queryTables/queryTable1500.xml"/><Relationship Id="rId106" Type="http://schemas.openxmlformats.org/officeDocument/2006/relationships/queryTable" Target="../queryTables/queryTable1097.xml"/><Relationship Id="rId313" Type="http://schemas.openxmlformats.org/officeDocument/2006/relationships/queryTable" Target="../queryTables/queryTable1304.xml"/><Relationship Id="rId495" Type="http://schemas.openxmlformats.org/officeDocument/2006/relationships/queryTable" Target="../queryTables/queryTable1486.xml"/><Relationship Id="rId10" Type="http://schemas.openxmlformats.org/officeDocument/2006/relationships/queryTable" Target="../queryTables/queryTable1001.xml"/><Relationship Id="rId52" Type="http://schemas.openxmlformats.org/officeDocument/2006/relationships/queryTable" Target="../queryTables/queryTable1043.xml"/><Relationship Id="rId94" Type="http://schemas.openxmlformats.org/officeDocument/2006/relationships/queryTable" Target="../queryTables/queryTable1085.xml"/><Relationship Id="rId148" Type="http://schemas.openxmlformats.org/officeDocument/2006/relationships/queryTable" Target="../queryTables/queryTable1139.xml"/><Relationship Id="rId355" Type="http://schemas.openxmlformats.org/officeDocument/2006/relationships/queryTable" Target="../queryTables/queryTable1346.xml"/><Relationship Id="rId397" Type="http://schemas.openxmlformats.org/officeDocument/2006/relationships/queryTable" Target="../queryTables/queryTable1388.xml"/><Relationship Id="rId520" Type="http://schemas.openxmlformats.org/officeDocument/2006/relationships/queryTable" Target="../queryTables/queryTable1511.xml"/><Relationship Id="rId562" Type="http://schemas.openxmlformats.org/officeDocument/2006/relationships/queryTable" Target="../queryTables/queryTable1553.xml"/><Relationship Id="rId215" Type="http://schemas.openxmlformats.org/officeDocument/2006/relationships/queryTable" Target="../queryTables/queryTable1206.xml"/><Relationship Id="rId257" Type="http://schemas.openxmlformats.org/officeDocument/2006/relationships/queryTable" Target="../queryTables/queryTable1248.xml"/><Relationship Id="rId422" Type="http://schemas.openxmlformats.org/officeDocument/2006/relationships/queryTable" Target="../queryTables/queryTable1413.xml"/><Relationship Id="rId464" Type="http://schemas.openxmlformats.org/officeDocument/2006/relationships/queryTable" Target="../queryTables/queryTable1455.xml"/><Relationship Id="rId299" Type="http://schemas.openxmlformats.org/officeDocument/2006/relationships/queryTable" Target="../queryTables/queryTable1290.xml"/><Relationship Id="rId63" Type="http://schemas.openxmlformats.org/officeDocument/2006/relationships/queryTable" Target="../queryTables/queryTable1054.xml"/><Relationship Id="rId159" Type="http://schemas.openxmlformats.org/officeDocument/2006/relationships/queryTable" Target="../queryTables/queryTable1150.xml"/><Relationship Id="rId366" Type="http://schemas.openxmlformats.org/officeDocument/2006/relationships/queryTable" Target="../queryTables/queryTable1357.xml"/><Relationship Id="rId573" Type="http://schemas.openxmlformats.org/officeDocument/2006/relationships/queryTable" Target="../queryTables/queryTable1564.xml"/><Relationship Id="rId226" Type="http://schemas.openxmlformats.org/officeDocument/2006/relationships/queryTable" Target="../queryTables/queryTable1217.xml"/><Relationship Id="rId433" Type="http://schemas.openxmlformats.org/officeDocument/2006/relationships/queryTable" Target="../queryTables/queryTable1424.xml"/><Relationship Id="rId74" Type="http://schemas.openxmlformats.org/officeDocument/2006/relationships/queryTable" Target="../queryTables/queryTable1065.xml"/><Relationship Id="rId377" Type="http://schemas.openxmlformats.org/officeDocument/2006/relationships/queryTable" Target="../queryTables/queryTable1368.xml"/><Relationship Id="rId500" Type="http://schemas.openxmlformats.org/officeDocument/2006/relationships/queryTable" Target="../queryTables/queryTable1491.xml"/><Relationship Id="rId5" Type="http://schemas.openxmlformats.org/officeDocument/2006/relationships/queryTable" Target="../queryTables/queryTable996.xml"/><Relationship Id="rId237" Type="http://schemas.openxmlformats.org/officeDocument/2006/relationships/queryTable" Target="../queryTables/queryTable1228.xml"/><Relationship Id="rId444" Type="http://schemas.openxmlformats.org/officeDocument/2006/relationships/queryTable" Target="../queryTables/queryTable1435.xml"/><Relationship Id="rId290" Type="http://schemas.openxmlformats.org/officeDocument/2006/relationships/queryTable" Target="../queryTables/queryTable1281.xml"/><Relationship Id="rId304" Type="http://schemas.openxmlformats.org/officeDocument/2006/relationships/queryTable" Target="../queryTables/queryTable1295.xml"/><Relationship Id="rId388" Type="http://schemas.openxmlformats.org/officeDocument/2006/relationships/queryTable" Target="../queryTables/queryTable1379.xml"/><Relationship Id="rId511" Type="http://schemas.openxmlformats.org/officeDocument/2006/relationships/queryTable" Target="../queryTables/queryTable1502.xml"/><Relationship Id="rId85" Type="http://schemas.openxmlformats.org/officeDocument/2006/relationships/queryTable" Target="../queryTables/queryTable1076.xml"/><Relationship Id="rId150" Type="http://schemas.openxmlformats.org/officeDocument/2006/relationships/queryTable" Target="../queryTables/queryTable1141.xml"/><Relationship Id="rId248" Type="http://schemas.openxmlformats.org/officeDocument/2006/relationships/queryTable" Target="../queryTables/queryTable1239.xml"/><Relationship Id="rId455" Type="http://schemas.openxmlformats.org/officeDocument/2006/relationships/queryTable" Target="../queryTables/queryTable1446.xml"/><Relationship Id="rId12" Type="http://schemas.openxmlformats.org/officeDocument/2006/relationships/queryTable" Target="../queryTables/queryTable1003.xml"/><Relationship Id="rId108" Type="http://schemas.openxmlformats.org/officeDocument/2006/relationships/queryTable" Target="../queryTables/queryTable1099.xml"/><Relationship Id="rId315" Type="http://schemas.openxmlformats.org/officeDocument/2006/relationships/queryTable" Target="../queryTables/queryTable1306.xml"/><Relationship Id="rId522" Type="http://schemas.openxmlformats.org/officeDocument/2006/relationships/queryTable" Target="../queryTables/queryTable1513.xml"/><Relationship Id="rId96" Type="http://schemas.openxmlformats.org/officeDocument/2006/relationships/queryTable" Target="../queryTables/queryTable1087.xml"/><Relationship Id="rId161" Type="http://schemas.openxmlformats.org/officeDocument/2006/relationships/queryTable" Target="../queryTables/queryTable1152.xml"/><Relationship Id="rId399" Type="http://schemas.openxmlformats.org/officeDocument/2006/relationships/queryTable" Target="../queryTables/queryTable1390.xml"/><Relationship Id="rId259" Type="http://schemas.openxmlformats.org/officeDocument/2006/relationships/queryTable" Target="../queryTables/queryTable1250.xml"/><Relationship Id="rId466" Type="http://schemas.openxmlformats.org/officeDocument/2006/relationships/queryTable" Target="../queryTables/queryTable1457.xml"/><Relationship Id="rId23" Type="http://schemas.openxmlformats.org/officeDocument/2006/relationships/queryTable" Target="../queryTables/queryTable1014.xml"/><Relationship Id="rId119" Type="http://schemas.openxmlformats.org/officeDocument/2006/relationships/queryTable" Target="../queryTables/queryTable1110.xml"/><Relationship Id="rId326" Type="http://schemas.openxmlformats.org/officeDocument/2006/relationships/queryTable" Target="../queryTables/queryTable1317.xml"/><Relationship Id="rId533" Type="http://schemas.openxmlformats.org/officeDocument/2006/relationships/queryTable" Target="../queryTables/queryTable1524.xml"/><Relationship Id="rId172" Type="http://schemas.openxmlformats.org/officeDocument/2006/relationships/queryTable" Target="../queryTables/queryTable1163.xml"/><Relationship Id="rId477" Type="http://schemas.openxmlformats.org/officeDocument/2006/relationships/queryTable" Target="../queryTables/queryTable1468.xml"/><Relationship Id="rId337" Type="http://schemas.openxmlformats.org/officeDocument/2006/relationships/queryTable" Target="../queryTables/queryTable1328.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tabColor indexed="26"/>
  </sheetPr>
  <dimension ref="A1:I72"/>
  <sheetViews>
    <sheetView workbookViewId="0">
      <pane ySplit="4" topLeftCell="A5" activePane="bottomLeft" state="frozenSplit"/>
      <selection pane="bottomLeft" activeCell="C11" sqref="C11:I16"/>
    </sheetView>
  </sheetViews>
  <sheetFormatPr defaultRowHeight="12.75" customHeight="1" x14ac:dyDescent="0.25"/>
  <sheetData>
    <row r="1" spans="1:9" s="4" customFormat="1" ht="12.75" customHeight="1" x14ac:dyDescent="0.25"/>
    <row r="2" spans="1:9" s="4" customFormat="1" ht="18" x14ac:dyDescent="0.4">
      <c r="A2" s="12" t="s">
        <v>9</v>
      </c>
    </row>
    <row r="3" spans="1:9" s="4" customFormat="1" ht="12.75" customHeight="1" x14ac:dyDescent="0.3">
      <c r="A3" s="24" t="s">
        <v>54</v>
      </c>
    </row>
    <row r="4" spans="1:9" s="9" customFormat="1" ht="12.75" customHeight="1" x14ac:dyDescent="0.25">
      <c r="A4" s="11"/>
      <c r="C4" s="10"/>
    </row>
    <row r="6" spans="1:9" ht="12.75" customHeight="1" x14ac:dyDescent="0.25">
      <c r="A6" s="243" t="s">
        <v>329</v>
      </c>
      <c r="B6" s="242"/>
      <c r="C6" t="s">
        <v>72</v>
      </c>
    </row>
    <row r="7" spans="1:9" ht="12.75" customHeight="1" x14ac:dyDescent="0.25">
      <c r="A7" s="151"/>
      <c r="B7" s="20"/>
      <c r="C7" s="55" t="s">
        <v>330</v>
      </c>
    </row>
    <row r="8" spans="1:9" ht="12.75" customHeight="1" x14ac:dyDescent="0.25">
      <c r="A8" s="151"/>
      <c r="B8" s="20"/>
      <c r="C8" s="55"/>
    </row>
    <row r="9" spans="1:9" ht="12.75" customHeight="1" x14ac:dyDescent="0.25">
      <c r="A9" s="242" t="s">
        <v>48</v>
      </c>
      <c r="B9" s="242"/>
      <c r="C9" s="55" t="s">
        <v>602</v>
      </c>
    </row>
    <row r="11" spans="1:9" ht="12.75" customHeight="1" x14ac:dyDescent="0.25">
      <c r="A11" s="242" t="s">
        <v>47</v>
      </c>
      <c r="B11" s="242"/>
      <c r="C11" s="244" t="s">
        <v>331</v>
      </c>
      <c r="D11" s="245"/>
      <c r="E11" s="245"/>
      <c r="F11" s="245"/>
      <c r="G11" s="245"/>
      <c r="H11" s="245"/>
      <c r="I11" s="246"/>
    </row>
    <row r="12" spans="1:9" ht="12.75" customHeight="1" x14ac:dyDescent="0.25">
      <c r="C12" s="245"/>
      <c r="D12" s="245"/>
      <c r="E12" s="245"/>
      <c r="F12" s="245"/>
      <c r="G12" s="245"/>
      <c r="H12" s="245"/>
      <c r="I12" s="246"/>
    </row>
    <row r="13" spans="1:9" ht="12.75" customHeight="1" x14ac:dyDescent="0.25">
      <c r="C13" s="245"/>
      <c r="D13" s="245"/>
      <c r="E13" s="245"/>
      <c r="F13" s="245"/>
      <c r="G13" s="245"/>
      <c r="H13" s="245"/>
      <c r="I13" s="246"/>
    </row>
    <row r="14" spans="1:9" ht="12.75" customHeight="1" x14ac:dyDescent="0.25">
      <c r="C14" s="245"/>
      <c r="D14" s="245"/>
      <c r="E14" s="245"/>
      <c r="F14" s="245"/>
      <c r="G14" s="245"/>
      <c r="H14" s="245"/>
      <c r="I14" s="246"/>
    </row>
    <row r="15" spans="1:9" ht="12.75" customHeight="1" x14ac:dyDescent="0.25">
      <c r="C15" s="245"/>
      <c r="D15" s="245"/>
      <c r="E15" s="245"/>
      <c r="F15" s="245"/>
      <c r="G15" s="245"/>
      <c r="H15" s="245"/>
      <c r="I15" s="246"/>
    </row>
    <row r="16" spans="1:9" ht="12.75" customHeight="1" x14ac:dyDescent="0.25">
      <c r="C16" s="245"/>
      <c r="D16" s="245"/>
      <c r="E16" s="245"/>
      <c r="F16" s="245"/>
      <c r="G16" s="245"/>
      <c r="H16" s="245"/>
      <c r="I16" s="246"/>
    </row>
    <row r="18" spans="1:9" ht="12.75" customHeight="1" x14ac:dyDescent="0.25">
      <c r="A18" s="242" t="s">
        <v>49</v>
      </c>
      <c r="B18" s="242"/>
      <c r="C18" s="247" t="s">
        <v>264</v>
      </c>
      <c r="D18" s="247"/>
      <c r="E18" s="247"/>
      <c r="F18" s="247"/>
      <c r="G18" s="247"/>
      <c r="H18" s="247"/>
      <c r="I18" s="247"/>
    </row>
    <row r="19" spans="1:9" ht="12.75" customHeight="1" x14ac:dyDescent="0.25">
      <c r="C19" s="247"/>
      <c r="D19" s="247"/>
      <c r="E19" s="247"/>
      <c r="F19" s="247"/>
      <c r="G19" s="247"/>
      <c r="H19" s="247"/>
      <c r="I19" s="247"/>
    </row>
    <row r="20" spans="1:9" ht="12.75" customHeight="1" x14ac:dyDescent="0.25">
      <c r="C20" s="247"/>
      <c r="D20" s="247"/>
      <c r="E20" s="247"/>
      <c r="F20" s="247"/>
      <c r="G20" s="247"/>
      <c r="H20" s="247"/>
      <c r="I20" s="247"/>
    </row>
    <row r="21" spans="1:9" ht="12.75" customHeight="1" x14ac:dyDescent="0.25">
      <c r="C21" s="247"/>
      <c r="D21" s="247"/>
      <c r="E21" s="247"/>
      <c r="F21" s="247"/>
      <c r="G21" s="247"/>
      <c r="H21" s="247"/>
      <c r="I21" s="247"/>
    </row>
    <row r="22" spans="1:9" ht="12.75" customHeight="1" x14ac:dyDescent="0.25">
      <c r="C22" s="247"/>
      <c r="D22" s="247"/>
      <c r="E22" s="247"/>
      <c r="F22" s="247"/>
      <c r="G22" s="247"/>
      <c r="H22" s="247"/>
      <c r="I22" s="247"/>
    </row>
    <row r="24" spans="1:9" ht="12.75" customHeight="1" x14ac:dyDescent="0.3">
      <c r="A24" s="242" t="s">
        <v>277</v>
      </c>
      <c r="B24" s="242"/>
      <c r="C24" s="147" t="s">
        <v>280</v>
      </c>
    </row>
    <row r="25" spans="1:9" ht="12.75" customHeight="1" x14ac:dyDescent="0.25">
      <c r="A25" s="20"/>
      <c r="B25" s="20"/>
    </row>
    <row r="26" spans="1:9" ht="12.75" customHeight="1" x14ac:dyDescent="0.25">
      <c r="A26" s="20"/>
      <c r="B26" s="20"/>
      <c r="C26" t="s">
        <v>279</v>
      </c>
    </row>
    <row r="27" spans="1:9" ht="12.75" customHeight="1" x14ac:dyDescent="0.25">
      <c r="A27" s="20"/>
      <c r="B27" s="20"/>
      <c r="C27" t="s">
        <v>281</v>
      </c>
      <c r="H27" t="s">
        <v>295</v>
      </c>
    </row>
    <row r="28" spans="1:9" ht="12.75" customHeight="1" x14ac:dyDescent="0.25">
      <c r="A28" s="20"/>
      <c r="B28" s="20"/>
      <c r="C28" t="s">
        <v>282</v>
      </c>
      <c r="H28" t="s">
        <v>283</v>
      </c>
    </row>
    <row r="29" spans="1:9" ht="12.75" customHeight="1" x14ac:dyDescent="0.25">
      <c r="A29" s="20"/>
      <c r="B29" s="20"/>
      <c r="C29" t="s">
        <v>284</v>
      </c>
      <c r="H29" t="s">
        <v>296</v>
      </c>
    </row>
    <row r="30" spans="1:9" ht="12.75" customHeight="1" x14ac:dyDescent="0.25">
      <c r="A30" s="20"/>
      <c r="B30" s="20"/>
      <c r="C30" t="s">
        <v>285</v>
      </c>
      <c r="H30" t="s">
        <v>286</v>
      </c>
    </row>
    <row r="31" spans="1:9" ht="12.75" customHeight="1" x14ac:dyDescent="0.25">
      <c r="A31" s="20"/>
      <c r="B31" s="20"/>
      <c r="C31" t="s">
        <v>287</v>
      </c>
    </row>
    <row r="32" spans="1:9" ht="12.75" customHeight="1" x14ac:dyDescent="0.25">
      <c r="A32" s="20"/>
      <c r="B32" s="20"/>
      <c r="C32" t="s">
        <v>288</v>
      </c>
    </row>
    <row r="33" spans="1:8" ht="12.75" customHeight="1" x14ac:dyDescent="0.25">
      <c r="A33" s="20"/>
      <c r="B33" s="20"/>
      <c r="C33" t="s">
        <v>289</v>
      </c>
    </row>
    <row r="34" spans="1:8" ht="12.75" customHeight="1" x14ac:dyDescent="0.25">
      <c r="A34" s="20"/>
      <c r="B34" s="20"/>
      <c r="C34" t="s">
        <v>290</v>
      </c>
    </row>
    <row r="35" spans="1:8" ht="12.75" customHeight="1" x14ac:dyDescent="0.25">
      <c r="A35" s="20"/>
      <c r="B35" s="20"/>
    </row>
    <row r="36" spans="1:8" ht="12.75" customHeight="1" x14ac:dyDescent="0.3">
      <c r="A36" s="20"/>
      <c r="B36" s="20"/>
      <c r="C36" s="147" t="s">
        <v>291</v>
      </c>
    </row>
    <row r="37" spans="1:8" ht="12.75" customHeight="1" x14ac:dyDescent="0.3">
      <c r="A37" s="20"/>
      <c r="B37" s="20"/>
      <c r="C37" s="147"/>
    </row>
    <row r="38" spans="1:8" ht="12.75" customHeight="1" x14ac:dyDescent="0.25">
      <c r="A38" s="20"/>
      <c r="B38" s="20"/>
      <c r="C38" t="s">
        <v>279</v>
      </c>
    </row>
    <row r="39" spans="1:8" ht="12.75" customHeight="1" x14ac:dyDescent="0.25">
      <c r="A39" s="20"/>
      <c r="B39" s="20"/>
      <c r="C39" t="s">
        <v>281</v>
      </c>
      <c r="H39" t="s">
        <v>295</v>
      </c>
    </row>
    <row r="40" spans="1:8" ht="12.75" customHeight="1" x14ac:dyDescent="0.25">
      <c r="A40" s="20"/>
      <c r="B40" s="20"/>
      <c r="C40" t="s">
        <v>282</v>
      </c>
      <c r="H40" t="s">
        <v>283</v>
      </c>
    </row>
    <row r="41" spans="1:8" ht="12.75" customHeight="1" x14ac:dyDescent="0.25">
      <c r="A41" s="20"/>
      <c r="B41" s="20"/>
      <c r="C41" t="s">
        <v>292</v>
      </c>
      <c r="H41" t="s">
        <v>294</v>
      </c>
    </row>
    <row r="42" spans="1:8" ht="12.75" customHeight="1" x14ac:dyDescent="0.25">
      <c r="A42" s="20"/>
      <c r="B42" s="20"/>
      <c r="C42" s="55" t="s">
        <v>293</v>
      </c>
    </row>
    <row r="43" spans="1:8" ht="12.75" customHeight="1" x14ac:dyDescent="0.25">
      <c r="A43" s="20"/>
      <c r="B43" s="20"/>
      <c r="C43" t="s">
        <v>297</v>
      </c>
    </row>
    <row r="44" spans="1:8" ht="12.75" customHeight="1" x14ac:dyDescent="0.25">
      <c r="A44" s="20"/>
      <c r="B44" s="20"/>
      <c r="C44" t="s">
        <v>298</v>
      </c>
    </row>
    <row r="45" spans="1:8" ht="12.75" customHeight="1" x14ac:dyDescent="0.25">
      <c r="A45" s="20"/>
      <c r="B45" s="20"/>
      <c r="C45" t="s">
        <v>313</v>
      </c>
      <c r="H45" t="s">
        <v>314</v>
      </c>
    </row>
    <row r="46" spans="1:8" ht="12.75" customHeight="1" x14ac:dyDescent="0.25">
      <c r="A46" s="20"/>
      <c r="B46" s="20"/>
      <c r="C46" t="s">
        <v>315</v>
      </c>
      <c r="H46" t="s">
        <v>316</v>
      </c>
    </row>
    <row r="47" spans="1:8" ht="12.75" customHeight="1" x14ac:dyDescent="0.25">
      <c r="A47" s="20"/>
      <c r="B47" s="20"/>
      <c r="C47" t="s">
        <v>317</v>
      </c>
      <c r="H47" t="s">
        <v>318</v>
      </c>
    </row>
    <row r="48" spans="1:8" ht="12.75" customHeight="1" x14ac:dyDescent="0.25">
      <c r="A48" s="20"/>
      <c r="B48" s="20"/>
      <c r="C48" t="s">
        <v>319</v>
      </c>
      <c r="H48" t="s">
        <v>320</v>
      </c>
    </row>
    <row r="49" spans="1:8" ht="12.75" customHeight="1" x14ac:dyDescent="0.25">
      <c r="A49" s="20"/>
      <c r="B49" s="20"/>
      <c r="C49" t="s">
        <v>321</v>
      </c>
      <c r="H49" t="s">
        <v>322</v>
      </c>
    </row>
    <row r="50" spans="1:8" ht="12.75" customHeight="1" x14ac:dyDescent="0.25">
      <c r="A50" s="20"/>
      <c r="B50" s="20"/>
      <c r="C50" t="s">
        <v>323</v>
      </c>
      <c r="H50" t="s">
        <v>324</v>
      </c>
    </row>
    <row r="51" spans="1:8" ht="12.75" customHeight="1" x14ac:dyDescent="0.25">
      <c r="A51" s="20"/>
      <c r="B51" s="20"/>
      <c r="C51" t="s">
        <v>325</v>
      </c>
      <c r="H51" t="s">
        <v>326</v>
      </c>
    </row>
    <row r="52" spans="1:8" ht="12.75" customHeight="1" x14ac:dyDescent="0.25">
      <c r="A52" s="20"/>
      <c r="B52" s="20"/>
      <c r="C52" t="s">
        <v>327</v>
      </c>
      <c r="H52" t="s">
        <v>328</v>
      </c>
    </row>
    <row r="53" spans="1:8" ht="12.75" customHeight="1" x14ac:dyDescent="0.25">
      <c r="A53" s="20"/>
      <c r="B53" s="20"/>
    </row>
    <row r="54" spans="1:8" ht="12.75" customHeight="1" x14ac:dyDescent="0.25">
      <c r="A54" s="20"/>
      <c r="B54" s="20"/>
    </row>
    <row r="55" spans="1:8" ht="12.75" customHeight="1" x14ac:dyDescent="0.25">
      <c r="A55" s="242" t="s">
        <v>71</v>
      </c>
      <c r="B55" s="242"/>
      <c r="C55" s="19"/>
      <c r="E55" s="241" t="s">
        <v>68</v>
      </c>
      <c r="F55" s="241"/>
    </row>
    <row r="57" spans="1:8" ht="12.75" customHeight="1" x14ac:dyDescent="0.25">
      <c r="C57" s="28"/>
      <c r="E57" s="248" t="s">
        <v>69</v>
      </c>
      <c r="F57" s="248"/>
    </row>
    <row r="59" spans="1:8" ht="12.75" customHeight="1" x14ac:dyDescent="0.25">
      <c r="C59" s="29"/>
      <c r="E59" s="241" t="s">
        <v>65</v>
      </c>
      <c r="F59" s="241"/>
    </row>
    <row r="61" spans="1:8" ht="12.75" customHeight="1" x14ac:dyDescent="0.25">
      <c r="C61" s="30"/>
      <c r="E61" s="241" t="s">
        <v>70</v>
      </c>
      <c r="F61" s="241"/>
    </row>
    <row r="62" spans="1:8" ht="12.75" customHeight="1" x14ac:dyDescent="0.25">
      <c r="E62" s="25"/>
      <c r="F62" s="25"/>
    </row>
    <row r="63" spans="1:8" ht="12.75" customHeight="1" x14ac:dyDescent="0.25">
      <c r="C63" s="103"/>
      <c r="E63" s="241" t="s">
        <v>67</v>
      </c>
      <c r="F63" s="241"/>
    </row>
    <row r="64" spans="1:8" ht="12.75" customHeight="1" x14ac:dyDescent="0.25">
      <c r="E64" s="25"/>
      <c r="F64" s="25"/>
    </row>
    <row r="65" spans="1:9" ht="12.75" customHeight="1" x14ac:dyDescent="0.25">
      <c r="C65" s="146"/>
      <c r="E65" s="241" t="s">
        <v>67</v>
      </c>
      <c r="F65" s="241"/>
    </row>
    <row r="67" spans="1:9" ht="12.75" customHeight="1" x14ac:dyDescent="0.25">
      <c r="E67" t="s">
        <v>66</v>
      </c>
    </row>
    <row r="68" spans="1:9" ht="12.75" customHeight="1" x14ac:dyDescent="0.25">
      <c r="A68" s="20"/>
      <c r="B68" s="20"/>
    </row>
    <row r="69" spans="1:9" ht="12.75" customHeight="1" x14ac:dyDescent="0.25">
      <c r="B69" s="151" t="s">
        <v>345</v>
      </c>
    </row>
    <row r="70" spans="1:9" ht="12.75" customHeight="1" x14ac:dyDescent="0.25">
      <c r="A70" s="20"/>
      <c r="B70" s="20"/>
    </row>
    <row r="71" spans="1:9" ht="12.75" customHeight="1" x14ac:dyDescent="0.25">
      <c r="C71" s="55" t="s">
        <v>346</v>
      </c>
      <c r="G71" s="55" t="s">
        <v>347</v>
      </c>
    </row>
    <row r="72" spans="1:9" ht="12.75" customHeight="1" x14ac:dyDescent="0.25">
      <c r="G72" s="48"/>
      <c r="H72" s="48"/>
      <c r="I72" s="48"/>
    </row>
  </sheetData>
  <mergeCells count="14">
    <mergeCell ref="E61:F61"/>
    <mergeCell ref="E63:F63"/>
    <mergeCell ref="E65:F65"/>
    <mergeCell ref="A24:B24"/>
    <mergeCell ref="A6:B6"/>
    <mergeCell ref="A9:B9"/>
    <mergeCell ref="A18:B18"/>
    <mergeCell ref="C11:I16"/>
    <mergeCell ref="A11:B11"/>
    <mergeCell ref="C18:I22"/>
    <mergeCell ref="E59:F59"/>
    <mergeCell ref="E57:F57"/>
    <mergeCell ref="E55:F55"/>
    <mergeCell ref="A55:B55"/>
  </mergeCells>
  <phoneticPr fontId="2"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indexed="26"/>
  </sheetPr>
  <dimension ref="A1:Q42"/>
  <sheetViews>
    <sheetView workbookViewId="0">
      <pane ySplit="4" topLeftCell="A5" activePane="bottomLeft" state="frozenSplit"/>
      <selection pane="bottomLeft" activeCell="K1" sqref="K1"/>
    </sheetView>
  </sheetViews>
  <sheetFormatPr defaultRowHeight="12.75" customHeight="1" x14ac:dyDescent="0.25"/>
  <sheetData>
    <row r="1" spans="1:17" s="155" customFormat="1" ht="12.75" customHeight="1" x14ac:dyDescent="0.25">
      <c r="A1" s="153"/>
      <c r="B1" s="154"/>
    </row>
    <row r="2" spans="1:17" s="155" customFormat="1" ht="18" x14ac:dyDescent="0.4">
      <c r="A2" s="156" t="s">
        <v>50</v>
      </c>
    </row>
    <row r="3" spans="1:17" s="155" customFormat="1" ht="12.75" customHeight="1" x14ac:dyDescent="0.3">
      <c r="A3" s="157" t="s">
        <v>64</v>
      </c>
    </row>
    <row r="4" spans="1:17" s="9" customFormat="1" ht="12.75" customHeight="1" x14ac:dyDescent="0.25">
      <c r="A4" s="57" t="s">
        <v>4</v>
      </c>
      <c r="B4" s="58">
        <v>24</v>
      </c>
      <c r="C4" s="59" t="s">
        <v>84</v>
      </c>
      <c r="D4" s="58">
        <f>D23*D24</f>
        <v>24</v>
      </c>
      <c r="F4" s="10"/>
      <c r="G4" s="223"/>
      <c r="H4" s="224"/>
      <c r="I4" s="225"/>
      <c r="J4" s="225"/>
      <c r="K4" s="60"/>
      <c r="L4" s="217"/>
      <c r="M4" s="217"/>
      <c r="N4" s="60"/>
      <c r="O4" s="2"/>
      <c r="P4" s="2"/>
      <c r="Q4" s="2"/>
    </row>
    <row r="6" spans="1:17" ht="13" x14ac:dyDescent="0.3">
      <c r="B6" s="208" t="s">
        <v>57</v>
      </c>
      <c r="C6" s="208"/>
      <c r="D6" s="208"/>
      <c r="E6" s="208"/>
      <c r="G6" s="191" t="s">
        <v>39</v>
      </c>
      <c r="H6" s="192"/>
      <c r="I6" s="191"/>
      <c r="J6" s="192"/>
      <c r="L6" s="1"/>
      <c r="M6" s="143"/>
    </row>
    <row r="7" spans="1:17" ht="12.75" customHeight="1" x14ac:dyDescent="0.25">
      <c r="B7" s="187" t="s">
        <v>43</v>
      </c>
      <c r="C7" s="187"/>
      <c r="D7" s="211" t="s">
        <v>484</v>
      </c>
      <c r="E7" s="212"/>
      <c r="G7" s="187" t="s">
        <v>51</v>
      </c>
      <c r="H7" s="187"/>
      <c r="I7" s="203" t="s">
        <v>437</v>
      </c>
      <c r="J7" s="204"/>
      <c r="L7" s="3"/>
      <c r="M7" s="67"/>
    </row>
    <row r="8" spans="1:17" ht="12.75" customHeight="1" x14ac:dyDescent="0.25">
      <c r="B8" s="187" t="s">
        <v>42</v>
      </c>
      <c r="C8" s="187"/>
      <c r="D8" s="209" t="s">
        <v>594</v>
      </c>
      <c r="E8" s="210"/>
      <c r="G8" s="187" t="s">
        <v>41</v>
      </c>
      <c r="H8" s="187"/>
      <c r="I8" s="201" t="s">
        <v>337</v>
      </c>
      <c r="J8" s="190"/>
      <c r="L8" s="90"/>
      <c r="M8" s="91"/>
    </row>
    <row r="9" spans="1:17" ht="12.75" customHeight="1" x14ac:dyDescent="0.25">
      <c r="B9" s="187" t="s">
        <v>40</v>
      </c>
      <c r="C9" s="187"/>
      <c r="D9" s="188" t="s">
        <v>39</v>
      </c>
      <c r="E9" s="188"/>
      <c r="G9" s="187" t="s">
        <v>73</v>
      </c>
      <c r="H9" s="187"/>
      <c r="I9" s="188" t="s">
        <v>52</v>
      </c>
      <c r="J9" s="189"/>
    </row>
    <row r="10" spans="1:17" ht="12.75" customHeight="1" x14ac:dyDescent="0.25">
      <c r="B10" s="187" t="s">
        <v>274</v>
      </c>
      <c r="C10" s="187"/>
      <c r="D10" s="188" t="s">
        <v>336</v>
      </c>
      <c r="E10" s="188"/>
      <c r="G10" s="187" t="s">
        <v>74</v>
      </c>
      <c r="H10" s="187"/>
      <c r="I10" s="188" t="s">
        <v>410</v>
      </c>
      <c r="J10" s="189"/>
      <c r="L10" s="1"/>
      <c r="M10" s="143"/>
    </row>
    <row r="11" spans="1:17" ht="12.75" customHeight="1" x14ac:dyDescent="0.25">
      <c r="G11" s="187" t="s">
        <v>75</v>
      </c>
      <c r="H11" s="187"/>
      <c r="I11" s="188" t="s">
        <v>52</v>
      </c>
      <c r="J11" s="189"/>
      <c r="L11" s="3"/>
      <c r="M11" s="67"/>
    </row>
    <row r="12" spans="1:17" ht="13" x14ac:dyDescent="0.3">
      <c r="B12" s="191" t="s">
        <v>58</v>
      </c>
      <c r="C12" s="192"/>
      <c r="D12" s="192"/>
      <c r="E12" s="192"/>
      <c r="G12" s="187" t="s">
        <v>76</v>
      </c>
      <c r="H12" s="187"/>
      <c r="I12" s="188" t="s">
        <v>52</v>
      </c>
      <c r="J12" s="189"/>
      <c r="L12" s="90"/>
      <c r="M12" s="91"/>
    </row>
    <row r="13" spans="1:17" ht="12.75" customHeight="1" x14ac:dyDescent="0.25">
      <c r="B13" s="187" t="s">
        <v>41</v>
      </c>
      <c r="C13" s="187"/>
      <c r="D13" s="194" t="s">
        <v>485</v>
      </c>
      <c r="E13" s="194"/>
    </row>
    <row r="14" spans="1:17" ht="12.75" customHeight="1" x14ac:dyDescent="0.3">
      <c r="B14" s="187" t="s">
        <v>59</v>
      </c>
      <c r="C14" s="187"/>
      <c r="D14" s="218">
        <v>8</v>
      </c>
      <c r="E14" s="219"/>
      <c r="G14" s="191" t="s">
        <v>105</v>
      </c>
      <c r="H14" s="192"/>
      <c r="I14" s="193"/>
      <c r="J14" s="192"/>
    </row>
    <row r="15" spans="1:17" ht="12.75" customHeight="1" x14ac:dyDescent="0.25">
      <c r="B15" s="187" t="s">
        <v>44</v>
      </c>
      <c r="C15" s="213"/>
      <c r="D15" s="226" t="s">
        <v>343</v>
      </c>
      <c r="E15" s="227"/>
      <c r="G15" s="187" t="s">
        <v>51</v>
      </c>
      <c r="H15" s="187"/>
      <c r="I15" s="190" t="s">
        <v>53</v>
      </c>
      <c r="J15" s="205"/>
    </row>
    <row r="16" spans="1:17" ht="12.75" customHeight="1" x14ac:dyDescent="0.25">
      <c r="B16" s="187" t="s">
        <v>61</v>
      </c>
      <c r="C16" s="187"/>
      <c r="D16" s="202" t="s">
        <v>266</v>
      </c>
      <c r="E16" s="202"/>
      <c r="G16" s="187" t="s">
        <v>41</v>
      </c>
      <c r="H16" s="187"/>
      <c r="I16" s="190" t="s">
        <v>337</v>
      </c>
      <c r="J16" s="201"/>
    </row>
    <row r="17" spans="1:10" ht="12.75" customHeight="1" x14ac:dyDescent="0.25">
      <c r="B17" s="187" t="s">
        <v>62</v>
      </c>
      <c r="C17" s="187"/>
      <c r="D17" s="214">
        <v>123456</v>
      </c>
      <c r="E17" s="215"/>
      <c r="G17" s="187" t="s">
        <v>73</v>
      </c>
      <c r="H17" s="187"/>
      <c r="I17" s="189" t="s">
        <v>52</v>
      </c>
      <c r="J17" s="188"/>
    </row>
    <row r="18" spans="1:10" ht="12.75" customHeight="1" x14ac:dyDescent="0.25">
      <c r="B18" s="187" t="s">
        <v>225</v>
      </c>
      <c r="C18" s="187"/>
      <c r="D18" s="194" t="s">
        <v>181</v>
      </c>
      <c r="E18" s="195"/>
      <c r="G18" s="187" t="s">
        <v>74</v>
      </c>
      <c r="H18" s="187"/>
      <c r="I18" s="189" t="s">
        <v>52</v>
      </c>
      <c r="J18" s="188"/>
    </row>
    <row r="19" spans="1:10" ht="12.75" customHeight="1" x14ac:dyDescent="0.25">
      <c r="B19" s="187" t="s">
        <v>226</v>
      </c>
      <c r="C19" s="187"/>
      <c r="D19" s="218">
        <v>100</v>
      </c>
      <c r="E19" s="229"/>
      <c r="G19" s="187" t="s">
        <v>75</v>
      </c>
      <c r="H19" s="187"/>
      <c r="I19" s="189" t="s">
        <v>52</v>
      </c>
      <c r="J19" s="188"/>
    </row>
    <row r="20" spans="1:10" ht="12.75" customHeight="1" x14ac:dyDescent="0.25">
      <c r="G20" s="187" t="s">
        <v>76</v>
      </c>
      <c r="H20" s="187"/>
      <c r="I20" s="189" t="s">
        <v>52</v>
      </c>
      <c r="J20" s="188"/>
    </row>
    <row r="21" spans="1:10" ht="12.75" customHeight="1" x14ac:dyDescent="0.3">
      <c r="B21" s="191" t="s">
        <v>89</v>
      </c>
      <c r="C21" s="192"/>
      <c r="D21" s="193"/>
      <c r="E21" s="192"/>
    </row>
    <row r="22" spans="1:10" ht="12.75" customHeight="1" x14ac:dyDescent="0.3">
      <c r="B22" s="220" t="s">
        <v>90</v>
      </c>
      <c r="C22" s="210"/>
      <c r="D22" s="233" t="s">
        <v>487</v>
      </c>
      <c r="E22" s="233"/>
      <c r="G22" s="191" t="s">
        <v>60</v>
      </c>
      <c r="H22" s="192"/>
      <c r="I22" s="193"/>
      <c r="J22" s="192"/>
    </row>
    <row r="23" spans="1:10" ht="12.75" customHeight="1" x14ac:dyDescent="0.25">
      <c r="B23" s="65" t="s">
        <v>91</v>
      </c>
      <c r="C23" s="65"/>
      <c r="D23" s="234">
        <v>24</v>
      </c>
      <c r="E23" s="234"/>
      <c r="G23" s="187" t="s">
        <v>51</v>
      </c>
      <c r="H23" s="187"/>
      <c r="I23" s="196" t="s">
        <v>63</v>
      </c>
      <c r="J23" s="197"/>
    </row>
    <row r="24" spans="1:10" ht="12.75" customHeight="1" x14ac:dyDescent="0.25">
      <c r="B24" s="221" t="s">
        <v>92</v>
      </c>
      <c r="C24" s="222"/>
      <c r="D24" s="228">
        <v>1</v>
      </c>
      <c r="E24" s="219"/>
      <c r="G24" s="187" t="s">
        <v>41</v>
      </c>
      <c r="H24" s="187"/>
      <c r="I24" s="198" t="s">
        <v>25</v>
      </c>
      <c r="J24" s="199"/>
    </row>
    <row r="26" spans="1:10" ht="12.75" customHeight="1" x14ac:dyDescent="0.3">
      <c r="B26" s="191" t="s">
        <v>93</v>
      </c>
      <c r="C26" s="192"/>
      <c r="D26" s="192"/>
      <c r="E26" s="192"/>
      <c r="G26" s="191" t="s">
        <v>117</v>
      </c>
      <c r="H26" s="192"/>
      <c r="I26" s="193"/>
      <c r="J26" s="192"/>
    </row>
    <row r="27" spans="1:10" ht="12.75" customHeight="1" x14ac:dyDescent="0.25">
      <c r="A27" s="55"/>
      <c r="B27" s="220" t="s">
        <v>90</v>
      </c>
      <c r="C27" s="210"/>
      <c r="D27" s="232" t="s">
        <v>39</v>
      </c>
      <c r="E27" s="233"/>
      <c r="G27" s="187" t="s">
        <v>51</v>
      </c>
      <c r="H27" s="187"/>
      <c r="I27" s="196" t="s">
        <v>63</v>
      </c>
      <c r="J27" s="200"/>
    </row>
    <row r="28" spans="1:10" ht="12.75" customHeight="1" x14ac:dyDescent="0.25">
      <c r="A28" s="56"/>
      <c r="B28" s="239" t="s">
        <v>139</v>
      </c>
      <c r="C28" s="240"/>
      <c r="D28" s="237" t="s">
        <v>267</v>
      </c>
      <c r="E28" s="238"/>
      <c r="G28" s="187" t="s">
        <v>41</v>
      </c>
      <c r="H28" s="187"/>
      <c r="I28" s="198" t="s">
        <v>25</v>
      </c>
      <c r="J28" s="199"/>
    </row>
    <row r="29" spans="1:10" ht="12.75" customHeight="1" x14ac:dyDescent="0.25">
      <c r="A29" s="56"/>
      <c r="B29" s="221" t="s">
        <v>94</v>
      </c>
      <c r="C29" s="222"/>
      <c r="D29" s="218">
        <v>2</v>
      </c>
      <c r="E29" s="219"/>
    </row>
    <row r="30" spans="1:10" ht="12.75" customHeight="1" x14ac:dyDescent="0.25">
      <c r="A30" s="56"/>
      <c r="B30" s="235" t="s">
        <v>95</v>
      </c>
      <c r="C30" s="236"/>
      <c r="D30" s="230" t="s">
        <v>52</v>
      </c>
      <c r="E30" s="231"/>
    </row>
    <row r="32" spans="1:10" ht="12.75" customHeight="1" x14ac:dyDescent="0.3">
      <c r="B32" s="191" t="s">
        <v>254</v>
      </c>
      <c r="C32" s="192"/>
      <c r="D32" s="192"/>
      <c r="E32" s="192"/>
    </row>
    <row r="33" spans="2:5" ht="12.75" customHeight="1" x14ac:dyDescent="0.25">
      <c r="B33" s="187" t="s">
        <v>206</v>
      </c>
      <c r="C33" s="187"/>
      <c r="D33" s="194" t="s">
        <v>252</v>
      </c>
      <c r="E33" s="195"/>
    </row>
    <row r="34" spans="2:5" ht="12.75" customHeight="1" x14ac:dyDescent="0.25">
      <c r="B34" s="187" t="s">
        <v>196</v>
      </c>
      <c r="C34" s="187"/>
      <c r="D34" s="194" t="s">
        <v>252</v>
      </c>
      <c r="E34" s="195"/>
    </row>
    <row r="35" spans="2:5" ht="12.75" customHeight="1" x14ac:dyDescent="0.25">
      <c r="B35" s="187" t="s">
        <v>197</v>
      </c>
      <c r="C35" s="213"/>
      <c r="D35" s="216" t="s">
        <v>52</v>
      </c>
      <c r="E35" s="216"/>
    </row>
    <row r="37" spans="2:5" ht="12.75" customHeight="1" x14ac:dyDescent="0.3">
      <c r="B37" s="191" t="s">
        <v>255</v>
      </c>
      <c r="C37" s="192"/>
      <c r="D37" s="193"/>
      <c r="E37" s="192"/>
    </row>
    <row r="38" spans="2:5" ht="12.75" customHeight="1" x14ac:dyDescent="0.25">
      <c r="B38" s="187" t="s">
        <v>257</v>
      </c>
      <c r="C38" s="187"/>
      <c r="D38" s="188" t="s">
        <v>52</v>
      </c>
      <c r="E38" s="189"/>
    </row>
    <row r="39" spans="2:5" ht="12.75" customHeight="1" x14ac:dyDescent="0.25">
      <c r="B39" s="187" t="s">
        <v>253</v>
      </c>
      <c r="C39" s="187"/>
      <c r="D39" s="190" t="s">
        <v>256</v>
      </c>
      <c r="E39" s="190"/>
    </row>
    <row r="41" spans="2:5" ht="12.75" customHeight="1" x14ac:dyDescent="0.3">
      <c r="B41" s="191" t="s">
        <v>96</v>
      </c>
      <c r="C41" s="192"/>
      <c r="D41" s="191"/>
      <c r="E41" s="192"/>
    </row>
    <row r="42" spans="2:5" ht="12.75" customHeight="1" x14ac:dyDescent="0.25">
      <c r="B42" s="187" t="s">
        <v>97</v>
      </c>
      <c r="C42" s="187"/>
      <c r="D42" s="206" t="s">
        <v>52</v>
      </c>
      <c r="E42" s="207"/>
    </row>
  </sheetData>
  <mergeCells count="93">
    <mergeCell ref="B18:C18"/>
    <mergeCell ref="D18:E18"/>
    <mergeCell ref="B19:C19"/>
    <mergeCell ref="D19:E19"/>
    <mergeCell ref="D30:E30"/>
    <mergeCell ref="D22:E22"/>
    <mergeCell ref="B27:C27"/>
    <mergeCell ref="D27:E27"/>
    <mergeCell ref="B29:C29"/>
    <mergeCell ref="D23:E23"/>
    <mergeCell ref="B30:C30"/>
    <mergeCell ref="D29:E29"/>
    <mergeCell ref="D28:E28"/>
    <mergeCell ref="B28:C28"/>
    <mergeCell ref="L4:M4"/>
    <mergeCell ref="D24:E24"/>
    <mergeCell ref="B21:E21"/>
    <mergeCell ref="B22:C22"/>
    <mergeCell ref="B26:E26"/>
    <mergeCell ref="B24:C24"/>
    <mergeCell ref="G4:H4"/>
    <mergeCell ref="D9:E9"/>
    <mergeCell ref="I4:J4"/>
    <mergeCell ref="D15:E15"/>
    <mergeCell ref="B13:C13"/>
    <mergeCell ref="D13:E13"/>
    <mergeCell ref="B12:E12"/>
    <mergeCell ref="B14:C14"/>
    <mergeCell ref="D14:E14"/>
    <mergeCell ref="B10:C10"/>
    <mergeCell ref="B41:E41"/>
    <mergeCell ref="B42:C42"/>
    <mergeCell ref="D42:E42"/>
    <mergeCell ref="B6:E6"/>
    <mergeCell ref="B8:C8"/>
    <mergeCell ref="D8:E8"/>
    <mergeCell ref="B9:C9"/>
    <mergeCell ref="B7:C7"/>
    <mergeCell ref="D7:E7"/>
    <mergeCell ref="B15:C15"/>
    <mergeCell ref="B17:C17"/>
    <mergeCell ref="D17:E17"/>
    <mergeCell ref="B16:C16"/>
    <mergeCell ref="D10:E10"/>
    <mergeCell ref="B35:C35"/>
    <mergeCell ref="D35:E35"/>
    <mergeCell ref="G10:H10"/>
    <mergeCell ref="I10:J10"/>
    <mergeCell ref="D16:E16"/>
    <mergeCell ref="G6:J6"/>
    <mergeCell ref="G7:H7"/>
    <mergeCell ref="I7:J7"/>
    <mergeCell ref="I8:J8"/>
    <mergeCell ref="I9:J9"/>
    <mergeCell ref="G11:H11"/>
    <mergeCell ref="G12:H12"/>
    <mergeCell ref="G8:H8"/>
    <mergeCell ref="G9:H9"/>
    <mergeCell ref="G14:J14"/>
    <mergeCell ref="G15:H15"/>
    <mergeCell ref="I15:J15"/>
    <mergeCell ref="G16:H16"/>
    <mergeCell ref="I11:J11"/>
    <mergeCell ref="I12:J12"/>
    <mergeCell ref="G22:J22"/>
    <mergeCell ref="I18:J18"/>
    <mergeCell ref="I16:J16"/>
    <mergeCell ref="G19:H19"/>
    <mergeCell ref="I19:J19"/>
    <mergeCell ref="G20:H20"/>
    <mergeCell ref="I20:J20"/>
    <mergeCell ref="G23:H23"/>
    <mergeCell ref="I23:J23"/>
    <mergeCell ref="G28:H28"/>
    <mergeCell ref="I28:J28"/>
    <mergeCell ref="G17:H17"/>
    <mergeCell ref="I17:J17"/>
    <mergeCell ref="G18:H18"/>
    <mergeCell ref="G26:J26"/>
    <mergeCell ref="G27:H27"/>
    <mergeCell ref="I27:J27"/>
    <mergeCell ref="G24:H24"/>
    <mergeCell ref="I24:J24"/>
    <mergeCell ref="B32:E32"/>
    <mergeCell ref="B33:C33"/>
    <mergeCell ref="D33:E33"/>
    <mergeCell ref="B34:C34"/>
    <mergeCell ref="D34:E34"/>
    <mergeCell ref="B38:C38"/>
    <mergeCell ref="D38:E38"/>
    <mergeCell ref="B39:C39"/>
    <mergeCell ref="D39:E39"/>
    <mergeCell ref="B37:E37"/>
  </mergeCells>
  <phoneticPr fontId="2" type="noConversion"/>
  <dataValidations count="12">
    <dataValidation type="list" allowBlank="1" showInputMessage="1" showErrorMessage="1" sqref="I24:J24 I16:J16 I8:J8 I28:J28" xr:uid="{00000000-0002-0000-0100-000000000000}">
      <formula1>"Normal,Read,Write"</formula1>
    </dataValidation>
    <dataValidation type="list" allowBlank="1" sqref="D42:E42 I17:J20 I9:J12 D30:E30 D35:E35 D38:E38" xr:uid="{00000000-0002-0000-0100-000001000000}">
      <formula1>"Yes,No"</formula1>
    </dataValidation>
    <dataValidation type="list" allowBlank="1" showInputMessage="1" showErrorMessage="1" sqref="D39:E39" xr:uid="{00000000-0002-0000-0100-000002000000}">
      <formula1>"Ctrl,Devc,Evac,Hrr"</formula1>
    </dataValidation>
    <dataValidation type="list" allowBlank="1" showInputMessage="1" showErrorMessage="1" sqref="D33:E34" xr:uid="{00000000-0002-0000-0100-000003000000}">
      <formula1>"None,Input, Output,Both"</formula1>
    </dataValidation>
    <dataValidation type="list" allowBlank="1" sqref="D27 K4 D9 D22" xr:uid="{00000000-0002-0000-0100-000004000000}">
      <formula1>"FDS,CFAST,Excel"</formula1>
    </dataValidation>
    <dataValidation type="list" allowBlank="1" sqref="D28:E28" xr:uid="{00000000-0002-0000-0100-000005000000}">
      <formula1>"Constant,Correlative,Custom"</formula1>
    </dataValidation>
    <dataValidation allowBlank="1" sqref="D19:E19 D14:E14 D17:E17" xr:uid="{00000000-0002-0000-0100-000006000000}"/>
    <dataValidation type="list" allowBlank="1" showInputMessage="1" showErrorMessage="1" sqref="D18:E18" xr:uid="{00000000-0002-0000-0100-000007000000}">
      <formula1>"On,Off"</formula1>
    </dataValidation>
    <dataValidation type="list" allowBlank="1" sqref="D10 N4" xr:uid="{00000000-0002-0000-0100-000008000000}">
      <formula1>"Interactive,MC"</formula1>
    </dataValidation>
    <dataValidation type="list" allowBlank="1" showInputMessage="1" showErrorMessage="1" sqref="D13:E13" xr:uid="{00000000-0002-0000-0100-000009000000}">
      <formula1>"Normal, NMC, TMMC"</formula1>
    </dataValidation>
    <dataValidation type="list" allowBlank="1" showInputMessage="1" showErrorMessage="1" sqref="D15:E15" xr:uid="{00000000-0002-0000-0100-00000A000000}">
      <formula1>"SRS, LHS, User input"</formula1>
    </dataValidation>
    <dataValidation type="list" allowBlank="1" sqref="D16:E16" xr:uid="{00000000-0002-0000-0100-00000B000000}">
      <formula1>"Automatic, User given"</formula1>
    </dataValidation>
  </dataValidations>
  <pageMargins left="0.75" right="0.75" top="1" bottom="1"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8:E37"/>
  <sheetViews>
    <sheetView workbookViewId="0">
      <selection activeCell="I36" sqref="I36"/>
    </sheetView>
  </sheetViews>
  <sheetFormatPr defaultRowHeight="12.5" x14ac:dyDescent="0.25"/>
  <sheetData>
    <row r="8" spans="1:5" x14ac:dyDescent="0.25">
      <c r="A8" t="s">
        <v>408</v>
      </c>
      <c r="B8" t="s">
        <v>19</v>
      </c>
      <c r="C8" t="s">
        <v>486</v>
      </c>
      <c r="D8">
        <v>0.1</v>
      </c>
      <c r="E8">
        <v>0.5</v>
      </c>
    </row>
    <row r="9" spans="1:5" x14ac:dyDescent="0.25">
      <c r="A9" t="s">
        <v>208</v>
      </c>
      <c r="B9" t="s">
        <v>19</v>
      </c>
      <c r="D9">
        <v>0</v>
      </c>
      <c r="E9">
        <v>1</v>
      </c>
    </row>
    <row r="10" spans="1:5" x14ac:dyDescent="0.25">
      <c r="A10" t="s">
        <v>209</v>
      </c>
      <c r="B10" t="s">
        <v>19</v>
      </c>
      <c r="D10">
        <v>0</v>
      </c>
      <c r="E10">
        <v>1</v>
      </c>
    </row>
    <row r="11" spans="1:5" x14ac:dyDescent="0.25">
      <c r="A11" t="s">
        <v>210</v>
      </c>
      <c r="B11" t="s">
        <v>19</v>
      </c>
      <c r="D11">
        <v>0</v>
      </c>
      <c r="E11">
        <v>1</v>
      </c>
    </row>
    <row r="12" spans="1:5" x14ac:dyDescent="0.25">
      <c r="A12" t="s">
        <v>211</v>
      </c>
      <c r="B12" t="s">
        <v>19</v>
      </c>
      <c r="D12">
        <v>0</v>
      </c>
      <c r="E12">
        <v>1</v>
      </c>
    </row>
    <row r="13" spans="1:5" x14ac:dyDescent="0.25">
      <c r="A13" t="s">
        <v>212</v>
      </c>
      <c r="B13" t="s">
        <v>19</v>
      </c>
      <c r="D13">
        <v>0</v>
      </c>
      <c r="E13">
        <v>1</v>
      </c>
    </row>
    <row r="14" spans="1:5" x14ac:dyDescent="0.25">
      <c r="A14" t="s">
        <v>213</v>
      </c>
      <c r="B14" t="s">
        <v>19</v>
      </c>
      <c r="D14">
        <v>0</v>
      </c>
      <c r="E14">
        <v>1</v>
      </c>
    </row>
    <row r="15" spans="1:5" x14ac:dyDescent="0.25">
      <c r="A15" t="s">
        <v>214</v>
      </c>
      <c r="B15" t="s">
        <v>19</v>
      </c>
      <c r="D15">
        <v>0</v>
      </c>
      <c r="E15">
        <v>1</v>
      </c>
    </row>
    <row r="16" spans="1:5" x14ac:dyDescent="0.25">
      <c r="A16" t="s">
        <v>215</v>
      </c>
      <c r="B16" t="s">
        <v>19</v>
      </c>
      <c r="D16">
        <v>0</v>
      </c>
      <c r="E16">
        <v>1</v>
      </c>
    </row>
    <row r="17" spans="1:5" x14ac:dyDescent="0.25">
      <c r="A17" t="s">
        <v>216</v>
      </c>
      <c r="B17" t="s">
        <v>19</v>
      </c>
      <c r="D17">
        <v>0</v>
      </c>
      <c r="E17">
        <v>1</v>
      </c>
    </row>
    <row r="18" spans="1:5" x14ac:dyDescent="0.25">
      <c r="A18" t="s">
        <v>217</v>
      </c>
      <c r="B18" t="s">
        <v>19</v>
      </c>
      <c r="D18">
        <v>0</v>
      </c>
      <c r="E18">
        <v>1</v>
      </c>
    </row>
    <row r="19" spans="1:5" x14ac:dyDescent="0.25">
      <c r="A19" t="s">
        <v>218</v>
      </c>
      <c r="B19" t="s">
        <v>19</v>
      </c>
      <c r="D19">
        <v>0</v>
      </c>
      <c r="E19">
        <v>1</v>
      </c>
    </row>
    <row r="20" spans="1:5" x14ac:dyDescent="0.25">
      <c r="A20" t="s">
        <v>219</v>
      </c>
      <c r="B20" t="s">
        <v>19</v>
      </c>
      <c r="D20">
        <v>0</v>
      </c>
      <c r="E20">
        <v>1</v>
      </c>
    </row>
    <row r="21" spans="1:5" x14ac:dyDescent="0.25">
      <c r="A21" t="s">
        <v>220</v>
      </c>
      <c r="B21" t="s">
        <v>19</v>
      </c>
      <c r="D21">
        <v>0</v>
      </c>
      <c r="E21">
        <v>1</v>
      </c>
    </row>
    <row r="22" spans="1:5" x14ac:dyDescent="0.25">
      <c r="A22" t="s">
        <v>221</v>
      </c>
      <c r="B22" t="s">
        <v>19</v>
      </c>
      <c r="D22">
        <v>0</v>
      </c>
      <c r="E22">
        <v>1</v>
      </c>
    </row>
    <row r="23" spans="1:5" x14ac:dyDescent="0.25">
      <c r="A23" t="s">
        <v>222</v>
      </c>
      <c r="B23" t="s">
        <v>19</v>
      </c>
      <c r="D23">
        <v>0</v>
      </c>
      <c r="E23">
        <v>1</v>
      </c>
    </row>
    <row r="31" spans="1:5" x14ac:dyDescent="0.25">
      <c r="A31" t="s">
        <v>147</v>
      </c>
      <c r="B31" t="s">
        <v>19</v>
      </c>
      <c r="D31">
        <v>0</v>
      </c>
      <c r="E31">
        <v>1</v>
      </c>
    </row>
    <row r="32" spans="1:5" x14ac:dyDescent="0.25">
      <c r="A32" t="s">
        <v>148</v>
      </c>
      <c r="B32" t="s">
        <v>19</v>
      </c>
      <c r="D32">
        <v>0</v>
      </c>
      <c r="E32">
        <v>1</v>
      </c>
    </row>
    <row r="33" spans="1:5" x14ac:dyDescent="0.25">
      <c r="A33" t="s">
        <v>149</v>
      </c>
      <c r="B33" t="s">
        <v>19</v>
      </c>
      <c r="D33">
        <v>0</v>
      </c>
      <c r="E33">
        <v>1</v>
      </c>
    </row>
    <row r="34" spans="1:5" x14ac:dyDescent="0.25">
      <c r="A34" t="s">
        <v>150</v>
      </c>
      <c r="B34" t="s">
        <v>19</v>
      </c>
      <c r="D34">
        <v>0</v>
      </c>
      <c r="E34">
        <v>1</v>
      </c>
    </row>
    <row r="35" spans="1:5" x14ac:dyDescent="0.25">
      <c r="A35" t="s">
        <v>151</v>
      </c>
      <c r="B35" t="s">
        <v>19</v>
      </c>
      <c r="D35">
        <v>0</v>
      </c>
      <c r="E35">
        <v>1</v>
      </c>
    </row>
    <row r="36" spans="1:5" x14ac:dyDescent="0.25">
      <c r="A36" t="s">
        <v>152</v>
      </c>
      <c r="B36" t="s">
        <v>19</v>
      </c>
      <c r="D36">
        <v>0</v>
      </c>
      <c r="E36">
        <v>1</v>
      </c>
    </row>
    <row r="37" spans="1:5" x14ac:dyDescent="0.25">
      <c r="A37" t="s">
        <v>153</v>
      </c>
      <c r="B37" t="s">
        <v>19</v>
      </c>
      <c r="D37">
        <v>0</v>
      </c>
      <c r="E37">
        <v>1</v>
      </c>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indexed="42"/>
  </sheetPr>
  <dimension ref="A1:T111"/>
  <sheetViews>
    <sheetView workbookViewId="0">
      <pane ySplit="4" topLeftCell="A5" activePane="bottomLeft" state="frozenSplit"/>
      <selection pane="bottomLeft" activeCell="C4" sqref="C4"/>
    </sheetView>
  </sheetViews>
  <sheetFormatPr defaultColWidth="9.1796875" defaultRowHeight="12.5" x14ac:dyDescent="0.25"/>
  <cols>
    <col min="1" max="1" width="13.54296875" style="33" bestFit="1" customWidth="1"/>
    <col min="2" max="2" width="12.54296875" style="33" customWidth="1"/>
    <col min="3" max="3" width="9.81640625" style="33" customWidth="1"/>
    <col min="4" max="8" width="9.1796875" style="33"/>
    <col min="9" max="9" width="8.26953125" style="33" customWidth="1"/>
    <col min="10" max="10" width="8.7265625" style="33" customWidth="1"/>
    <col min="11" max="11" width="9" style="33" customWidth="1"/>
    <col min="12" max="12" width="9.54296875" style="33" customWidth="1"/>
    <col min="13" max="13" width="9.1796875" style="33"/>
    <col min="14" max="14" width="10.7265625" style="33" bestFit="1" customWidth="1"/>
    <col min="15" max="15" width="12.54296875" style="33" bestFit="1" customWidth="1"/>
    <col min="16" max="16" width="8.54296875" style="33" customWidth="1"/>
    <col min="17" max="17" width="9.1796875" style="33"/>
    <col min="18" max="18" width="8.54296875" style="33" customWidth="1"/>
    <col min="19" max="16384" width="9.1796875" style="33"/>
  </cols>
  <sheetData>
    <row r="1" spans="1:20" s="2" customFormat="1" x14ac:dyDescent="0.25">
      <c r="A1" s="1"/>
    </row>
    <row r="2" spans="1:20" s="4" customFormat="1" ht="18" x14ac:dyDescent="0.4">
      <c r="A2" s="13" t="s">
        <v>176</v>
      </c>
    </row>
    <row r="3" spans="1:20" s="4" customFormat="1" ht="13" x14ac:dyDescent="0.3">
      <c r="A3" s="24" t="s">
        <v>103</v>
      </c>
    </row>
    <row r="4" spans="1:20" s="9" customFormat="1" x14ac:dyDescent="0.25">
      <c r="A4" s="213" t="s">
        <v>46</v>
      </c>
      <c r="B4" s="249"/>
      <c r="C4" s="32">
        <v>0</v>
      </c>
    </row>
    <row r="5" spans="1:20" ht="13" x14ac:dyDescent="0.3">
      <c r="A5" s="75"/>
    </row>
    <row r="6" spans="1:20" s="44" customFormat="1" ht="15.75" customHeight="1" x14ac:dyDescent="0.35">
      <c r="A6" s="43" t="s">
        <v>16</v>
      </c>
      <c r="B6" s="43" t="s">
        <v>17</v>
      </c>
      <c r="C6" s="43" t="s">
        <v>22</v>
      </c>
      <c r="D6" s="250" t="s">
        <v>18</v>
      </c>
      <c r="E6" s="251"/>
      <c r="F6" s="251"/>
      <c r="G6" s="252"/>
      <c r="H6" s="43" t="s">
        <v>312</v>
      </c>
      <c r="I6" s="53" t="s">
        <v>34</v>
      </c>
      <c r="J6" s="53" t="s">
        <v>21</v>
      </c>
      <c r="K6" s="53" t="s">
        <v>31</v>
      </c>
      <c r="L6" s="53" t="s">
        <v>32</v>
      </c>
      <c r="M6" s="53" t="s">
        <v>194</v>
      </c>
      <c r="O6" s="43" t="s">
        <v>17</v>
      </c>
      <c r="P6" s="253" t="s">
        <v>18</v>
      </c>
      <c r="Q6" s="251"/>
      <c r="R6" s="251"/>
      <c r="S6" s="252"/>
      <c r="T6" s="45"/>
    </row>
    <row r="7" spans="1:20" x14ac:dyDescent="0.25">
      <c r="A7" s="39"/>
      <c r="B7" s="39"/>
      <c r="C7" s="134"/>
      <c r="D7" s="135">
        <v>1</v>
      </c>
      <c r="E7" s="40">
        <v>2</v>
      </c>
      <c r="F7" s="40">
        <v>3</v>
      </c>
      <c r="G7" s="41">
        <v>4</v>
      </c>
      <c r="H7" s="39">
        <v>24</v>
      </c>
      <c r="I7" s="52"/>
      <c r="J7" s="52"/>
      <c r="K7" s="52"/>
      <c r="L7" s="52"/>
      <c r="M7" s="50" t="s">
        <v>195</v>
      </c>
      <c r="O7" s="35"/>
      <c r="P7" s="36">
        <v>1</v>
      </c>
      <c r="Q7" s="37">
        <v>2</v>
      </c>
      <c r="R7" s="37">
        <v>3</v>
      </c>
      <c r="S7" s="38">
        <v>4</v>
      </c>
      <c r="T7" s="46"/>
    </row>
    <row r="8" spans="1:20" x14ac:dyDescent="0.25">
      <c r="A8"/>
      <c r="B8"/>
      <c r="C8"/>
      <c r="D8"/>
      <c r="E8"/>
      <c r="F8"/>
      <c r="G8"/>
      <c r="H8"/>
      <c r="I8"/>
      <c r="J8"/>
      <c r="K8"/>
      <c r="L8"/>
      <c r="M8"/>
      <c r="O8" s="113" t="s">
        <v>19</v>
      </c>
      <c r="P8" s="104" t="s">
        <v>31</v>
      </c>
      <c r="Q8" s="105" t="s">
        <v>32</v>
      </c>
      <c r="R8" s="106" t="s">
        <v>33</v>
      </c>
      <c r="S8" s="107" t="s">
        <v>33</v>
      </c>
      <c r="T8" s="47"/>
    </row>
    <row r="9" spans="1:20" ht="13" x14ac:dyDescent="0.3">
      <c r="A9"/>
      <c r="B9"/>
      <c r="C9"/>
      <c r="D9"/>
      <c r="E9"/>
      <c r="F9"/>
      <c r="G9"/>
      <c r="H9"/>
      <c r="I9"/>
      <c r="J9"/>
      <c r="K9"/>
      <c r="L9"/>
      <c r="M9"/>
      <c r="O9" s="120" t="s">
        <v>23</v>
      </c>
      <c r="P9" s="122" t="s">
        <v>77</v>
      </c>
      <c r="Q9" s="122" t="s">
        <v>23</v>
      </c>
      <c r="R9" s="165" t="s">
        <v>33</v>
      </c>
      <c r="S9" s="166" t="s">
        <v>33</v>
      </c>
      <c r="T9" s="47"/>
    </row>
    <row r="10" spans="1:20" ht="13" x14ac:dyDescent="0.3">
      <c r="A10"/>
      <c r="B10"/>
      <c r="C10"/>
      <c r="D10"/>
      <c r="E10"/>
      <c r="F10"/>
      <c r="G10"/>
      <c r="H10"/>
      <c r="I10"/>
      <c r="J10"/>
      <c r="K10"/>
      <c r="L10"/>
      <c r="M10"/>
      <c r="O10" s="117" t="s">
        <v>24</v>
      </c>
      <c r="P10" s="118" t="s">
        <v>77</v>
      </c>
      <c r="Q10" s="118" t="s">
        <v>23</v>
      </c>
      <c r="R10" s="119" t="s">
        <v>33</v>
      </c>
      <c r="S10" s="115" t="s">
        <v>33</v>
      </c>
      <c r="T10" s="47"/>
    </row>
    <row r="11" spans="1:20" x14ac:dyDescent="0.25">
      <c r="A11"/>
      <c r="B11"/>
      <c r="C11"/>
      <c r="D11"/>
      <c r="E11"/>
      <c r="F11"/>
      <c r="G11"/>
      <c r="H11"/>
      <c r="I11"/>
      <c r="J11"/>
      <c r="K11"/>
      <c r="L11"/>
      <c r="M11"/>
      <c r="O11" s="167" t="s">
        <v>25</v>
      </c>
      <c r="P11" s="168" t="s">
        <v>79</v>
      </c>
      <c r="Q11" s="169" t="s">
        <v>78</v>
      </c>
      <c r="R11" s="170" t="s">
        <v>33</v>
      </c>
      <c r="S11" s="171" t="s">
        <v>33</v>
      </c>
      <c r="T11" s="47"/>
    </row>
    <row r="12" spans="1:20" x14ac:dyDescent="0.25">
      <c r="A12"/>
      <c r="B12"/>
      <c r="C12"/>
      <c r="D12"/>
      <c r="E12"/>
      <c r="F12"/>
      <c r="G12"/>
      <c r="H12"/>
      <c r="I12"/>
      <c r="J12"/>
      <c r="K12"/>
      <c r="L12"/>
      <c r="M12"/>
      <c r="O12" s="114" t="s">
        <v>83</v>
      </c>
      <c r="P12" s="111" t="s">
        <v>79</v>
      </c>
      <c r="Q12" s="108" t="s">
        <v>78</v>
      </c>
      <c r="R12" s="109" t="s">
        <v>33</v>
      </c>
      <c r="S12" s="110" t="s">
        <v>33</v>
      </c>
      <c r="T12" s="47"/>
    </row>
    <row r="13" spans="1:20" x14ac:dyDescent="0.25">
      <c r="A13"/>
      <c r="B13"/>
      <c r="C13"/>
      <c r="D13"/>
      <c r="E13"/>
      <c r="F13"/>
      <c r="G13"/>
      <c r="H13"/>
      <c r="I13"/>
      <c r="J13"/>
      <c r="K13"/>
      <c r="L13"/>
      <c r="M13"/>
      <c r="O13" s="120" t="s">
        <v>45</v>
      </c>
      <c r="P13" s="121" t="s">
        <v>79</v>
      </c>
      <c r="Q13" s="121" t="s">
        <v>78</v>
      </c>
      <c r="R13" s="122" t="s">
        <v>31</v>
      </c>
      <c r="S13" s="123" t="s">
        <v>32</v>
      </c>
    </row>
    <row r="14" spans="1:20" x14ac:dyDescent="0.25">
      <c r="A14"/>
      <c r="B14"/>
      <c r="C14"/>
      <c r="D14"/>
      <c r="E14"/>
      <c r="F14"/>
      <c r="G14"/>
      <c r="H14"/>
      <c r="I14"/>
      <c r="J14"/>
      <c r="K14"/>
      <c r="L14"/>
      <c r="M14"/>
      <c r="O14" s="172" t="s">
        <v>26</v>
      </c>
      <c r="P14" s="173" t="s">
        <v>31</v>
      </c>
      <c r="Q14" s="174" t="s">
        <v>32</v>
      </c>
      <c r="R14" s="174" t="s">
        <v>80</v>
      </c>
      <c r="S14" s="175" t="s">
        <v>33</v>
      </c>
    </row>
    <row r="15" spans="1:20" x14ac:dyDescent="0.25">
      <c r="A15"/>
      <c r="B15"/>
      <c r="C15"/>
      <c r="D15"/>
      <c r="E15"/>
      <c r="F15"/>
      <c r="G15"/>
      <c r="H15"/>
      <c r="I15"/>
      <c r="J15"/>
      <c r="K15"/>
      <c r="L15"/>
      <c r="M15"/>
      <c r="O15" s="167" t="s">
        <v>27</v>
      </c>
      <c r="P15" s="168" t="s">
        <v>161</v>
      </c>
      <c r="Q15" s="169" t="s">
        <v>81</v>
      </c>
      <c r="R15" s="170" t="s">
        <v>33</v>
      </c>
      <c r="S15" s="171" t="s">
        <v>33</v>
      </c>
    </row>
    <row r="16" spans="1:20" x14ac:dyDescent="0.25">
      <c r="A16"/>
      <c r="B16"/>
      <c r="C16"/>
      <c r="D16"/>
      <c r="E16"/>
      <c r="F16"/>
      <c r="G16"/>
      <c r="H16"/>
      <c r="I16"/>
      <c r="J16"/>
      <c r="K16"/>
      <c r="L16"/>
      <c r="M16"/>
      <c r="O16" s="167" t="s">
        <v>28</v>
      </c>
      <c r="P16" s="168" t="s">
        <v>79</v>
      </c>
      <c r="Q16" s="169" t="s">
        <v>23</v>
      </c>
      <c r="R16" s="170" t="s">
        <v>33</v>
      </c>
      <c r="S16" s="171" t="s">
        <v>33</v>
      </c>
    </row>
    <row r="17" spans="1:19" x14ac:dyDescent="0.25">
      <c r="A17"/>
      <c r="B17"/>
      <c r="C17"/>
      <c r="D17"/>
      <c r="E17"/>
      <c r="F17"/>
      <c r="G17"/>
      <c r="H17"/>
      <c r="I17"/>
      <c r="J17"/>
      <c r="K17"/>
      <c r="L17"/>
      <c r="M17"/>
      <c r="O17" s="114" t="s">
        <v>30</v>
      </c>
      <c r="P17" s="111" t="s">
        <v>82</v>
      </c>
      <c r="Q17" s="109" t="s">
        <v>33</v>
      </c>
      <c r="R17" s="109" t="s">
        <v>33</v>
      </c>
      <c r="S17" s="110" t="s">
        <v>33</v>
      </c>
    </row>
    <row r="18" spans="1:19" x14ac:dyDescent="0.25">
      <c r="A18"/>
      <c r="B18"/>
      <c r="C18"/>
      <c r="D18"/>
      <c r="E18"/>
      <c r="F18"/>
      <c r="G18"/>
      <c r="H18"/>
      <c r="I18"/>
      <c r="J18"/>
      <c r="K18"/>
      <c r="L18"/>
      <c r="M18"/>
      <c r="O18" s="161" t="s">
        <v>29</v>
      </c>
      <c r="P18" s="162" t="s">
        <v>162</v>
      </c>
      <c r="Q18" s="163" t="s">
        <v>33</v>
      </c>
      <c r="R18" s="163" t="s">
        <v>33</v>
      </c>
      <c r="S18" s="164" t="s">
        <v>33</v>
      </c>
    </row>
    <row r="19" spans="1:19" x14ac:dyDescent="0.25">
      <c r="A19"/>
      <c r="B19"/>
      <c r="C19"/>
      <c r="D19"/>
      <c r="E19"/>
      <c r="F19"/>
      <c r="G19"/>
      <c r="H19"/>
      <c r="I19"/>
      <c r="J19"/>
      <c r="K19"/>
      <c r="L19"/>
      <c r="M19"/>
    </row>
    <row r="20" spans="1:19" s="42" customFormat="1" ht="12.75" customHeight="1" x14ac:dyDescent="0.25">
      <c r="A20"/>
      <c r="B20"/>
      <c r="C20"/>
      <c r="D20"/>
      <c r="E20"/>
      <c r="F20"/>
      <c r="G20"/>
      <c r="H20"/>
      <c r="I20"/>
      <c r="J20"/>
      <c r="K20"/>
      <c r="L20"/>
      <c r="M20"/>
      <c r="O20" s="112"/>
      <c r="P20"/>
      <c r="Q20"/>
    </row>
    <row r="21" spans="1:19" x14ac:dyDescent="0.25">
      <c r="A21"/>
      <c r="B21"/>
      <c r="C21"/>
      <c r="D21"/>
      <c r="E21"/>
      <c r="F21"/>
      <c r="G21"/>
      <c r="H21"/>
      <c r="I21"/>
      <c r="J21"/>
      <c r="K21"/>
      <c r="L21"/>
      <c r="M21"/>
      <c r="O21" s="112"/>
      <c r="P21"/>
      <c r="Q21"/>
    </row>
    <row r="22" spans="1:19" x14ac:dyDescent="0.25">
      <c r="A22"/>
      <c r="B22"/>
      <c r="C22"/>
      <c r="D22"/>
      <c r="E22"/>
      <c r="F22"/>
      <c r="G22"/>
      <c r="H22"/>
      <c r="I22"/>
      <c r="J22"/>
      <c r="K22"/>
      <c r="L22"/>
      <c r="M22"/>
      <c r="O22" s="112"/>
      <c r="P22"/>
    </row>
    <row r="23" spans="1:19" x14ac:dyDescent="0.25">
      <c r="A23"/>
      <c r="B23"/>
      <c r="C23"/>
      <c r="D23"/>
      <c r="E23"/>
      <c r="F23"/>
      <c r="G23"/>
      <c r="H23"/>
      <c r="I23"/>
      <c r="J23"/>
      <c r="K23"/>
      <c r="L23"/>
      <c r="M23"/>
      <c r="O23" s="112"/>
      <c r="P23"/>
      <c r="Q23"/>
    </row>
    <row r="24" spans="1:19" x14ac:dyDescent="0.25">
      <c r="A24"/>
      <c r="B24"/>
      <c r="C24"/>
      <c r="D24"/>
      <c r="E24"/>
      <c r="F24"/>
      <c r="G24"/>
      <c r="H24"/>
      <c r="I24"/>
      <c r="J24"/>
      <c r="K24"/>
      <c r="L24"/>
      <c r="M24"/>
      <c r="O24" s="34"/>
      <c r="P24"/>
      <c r="Q24"/>
    </row>
    <row r="25" spans="1:19" x14ac:dyDescent="0.25">
      <c r="A25"/>
      <c r="B25"/>
      <c r="C25"/>
      <c r="D25"/>
      <c r="E25"/>
      <c r="F25"/>
      <c r="G25"/>
      <c r="H25"/>
      <c r="I25"/>
      <c r="J25"/>
      <c r="K25"/>
      <c r="L25"/>
      <c r="M25"/>
      <c r="O25" s="34"/>
      <c r="P25"/>
      <c r="Q25"/>
    </row>
    <row r="26" spans="1:19" x14ac:dyDescent="0.25">
      <c r="A26"/>
      <c r="B26"/>
      <c r="C26"/>
      <c r="D26"/>
      <c r="E26"/>
      <c r="F26"/>
      <c r="G26"/>
      <c r="H26"/>
      <c r="I26"/>
      <c r="J26"/>
      <c r="K26"/>
      <c r="L26"/>
      <c r="M26"/>
      <c r="O26" s="34"/>
      <c r="P26"/>
      <c r="Q26"/>
    </row>
    <row r="27" spans="1:19" x14ac:dyDescent="0.25">
      <c r="A27"/>
      <c r="B27"/>
      <c r="C27"/>
      <c r="D27"/>
      <c r="E27"/>
      <c r="F27"/>
      <c r="G27"/>
      <c r="H27"/>
      <c r="I27"/>
      <c r="J27"/>
      <c r="K27"/>
      <c r="L27"/>
      <c r="M27"/>
      <c r="N27"/>
      <c r="O27"/>
      <c r="P27"/>
      <c r="Q27"/>
    </row>
    <row r="28" spans="1:19" x14ac:dyDescent="0.25">
      <c r="A28"/>
      <c r="B28"/>
      <c r="C28"/>
      <c r="D28"/>
      <c r="E28"/>
      <c r="F28"/>
      <c r="G28"/>
      <c r="H28"/>
      <c r="I28"/>
      <c r="J28"/>
      <c r="K28"/>
      <c r="L28"/>
      <c r="M28"/>
      <c r="N28" s="34"/>
      <c r="O28" s="34"/>
    </row>
    <row r="29" spans="1:19" x14ac:dyDescent="0.25">
      <c r="A29"/>
      <c r="B29"/>
      <c r="C29"/>
      <c r="D29"/>
      <c r="E29"/>
      <c r="F29"/>
      <c r="G29"/>
      <c r="H29"/>
      <c r="I29"/>
      <c r="J29"/>
      <c r="K29"/>
      <c r="L29"/>
      <c r="M29"/>
      <c r="N29" s="34"/>
      <c r="O29" s="34"/>
    </row>
    <row r="30" spans="1:19" x14ac:dyDescent="0.25">
      <c r="A30"/>
      <c r="B30"/>
      <c r="C30"/>
      <c r="D30"/>
      <c r="E30"/>
      <c r="F30"/>
      <c r="G30"/>
      <c r="H30"/>
      <c r="I30"/>
      <c r="J30"/>
      <c r="K30"/>
      <c r="L30"/>
      <c r="M30"/>
      <c r="N30" s="34"/>
      <c r="O30" s="34"/>
    </row>
    <row r="31" spans="1:19" x14ac:dyDescent="0.25">
      <c r="A31"/>
      <c r="B31"/>
      <c r="C31"/>
      <c r="D31"/>
      <c r="E31"/>
      <c r="F31"/>
      <c r="G31"/>
      <c r="H31"/>
      <c r="I31"/>
      <c r="J31"/>
      <c r="K31"/>
      <c r="L31"/>
      <c r="M31"/>
      <c r="N31" s="34"/>
      <c r="O31" s="34"/>
    </row>
    <row r="32" spans="1:19" x14ac:dyDescent="0.25">
      <c r="A32"/>
      <c r="B32"/>
      <c r="C32"/>
      <c r="D32"/>
      <c r="E32"/>
      <c r="F32"/>
      <c r="G32"/>
      <c r="H32"/>
      <c r="I32"/>
      <c r="J32"/>
      <c r="K32"/>
      <c r="L32"/>
      <c r="M32"/>
      <c r="N32" s="34"/>
      <c r="O32" s="34"/>
    </row>
    <row r="33" spans="1:15" x14ac:dyDescent="0.25">
      <c r="A33"/>
      <c r="B33"/>
      <c r="C33"/>
      <c r="D33"/>
      <c r="E33"/>
      <c r="F33"/>
      <c r="G33"/>
      <c r="H33"/>
      <c r="I33"/>
      <c r="J33"/>
      <c r="K33"/>
      <c r="L33"/>
      <c r="M33"/>
      <c r="N33" s="34"/>
      <c r="O33" s="34"/>
    </row>
    <row r="34" spans="1:15" x14ac:dyDescent="0.25">
      <c r="A34"/>
      <c r="B34"/>
      <c r="C34"/>
      <c r="D34"/>
      <c r="E34"/>
      <c r="F34"/>
      <c r="G34"/>
      <c r="H34"/>
      <c r="I34"/>
      <c r="J34"/>
      <c r="K34"/>
      <c r="L34"/>
      <c r="M34"/>
      <c r="N34" s="34"/>
      <c r="O34" s="34"/>
    </row>
    <row r="35" spans="1:15" x14ac:dyDescent="0.25">
      <c r="A35"/>
      <c r="B35"/>
      <c r="C35"/>
      <c r="D35"/>
      <c r="E35"/>
      <c r="F35"/>
      <c r="G35"/>
      <c r="H35"/>
      <c r="I35"/>
      <c r="J35"/>
      <c r="K35"/>
      <c r="L35"/>
      <c r="M35"/>
      <c r="N35" s="34"/>
      <c r="O35" s="34"/>
    </row>
    <row r="36" spans="1:15" x14ac:dyDescent="0.25">
      <c r="A36"/>
      <c r="B36"/>
      <c r="C36"/>
      <c r="D36"/>
      <c r="E36"/>
      <c r="F36"/>
      <c r="G36"/>
      <c r="H36"/>
      <c r="I36"/>
      <c r="J36"/>
      <c r="K36"/>
      <c r="L36"/>
      <c r="M36"/>
    </row>
    <row r="37" spans="1:15" x14ac:dyDescent="0.25">
      <c r="A37"/>
      <c r="B37"/>
      <c r="C37"/>
      <c r="D37"/>
      <c r="E37"/>
      <c r="F37"/>
      <c r="G37"/>
      <c r="H37"/>
      <c r="I37"/>
      <c r="J37"/>
      <c r="K37"/>
      <c r="L37"/>
      <c r="M37"/>
    </row>
    <row r="38" spans="1:15" x14ac:dyDescent="0.25">
      <c r="A38"/>
      <c r="B38"/>
      <c r="C38"/>
      <c r="D38"/>
      <c r="E38"/>
      <c r="F38"/>
      <c r="G38"/>
      <c r="H38"/>
      <c r="I38"/>
      <c r="J38"/>
      <c r="K38"/>
      <c r="L38"/>
      <c r="M38"/>
    </row>
    <row r="39" spans="1:15" x14ac:dyDescent="0.25">
      <c r="A39"/>
      <c r="B39"/>
      <c r="C39"/>
      <c r="D39"/>
      <c r="E39"/>
      <c r="F39"/>
      <c r="G39"/>
      <c r="H39"/>
      <c r="I39"/>
      <c r="J39"/>
      <c r="K39"/>
      <c r="L39"/>
      <c r="M39"/>
    </row>
    <row r="40" spans="1:15" x14ac:dyDescent="0.25">
      <c r="A40"/>
      <c r="B40"/>
      <c r="C40"/>
      <c r="D40"/>
      <c r="E40"/>
      <c r="F40"/>
      <c r="G40"/>
      <c r="H40"/>
      <c r="I40"/>
      <c r="J40"/>
      <c r="K40"/>
      <c r="L40"/>
      <c r="M40"/>
    </row>
    <row r="41" spans="1:15" x14ac:dyDescent="0.25">
      <c r="A41"/>
      <c r="B41"/>
      <c r="C41"/>
      <c r="D41"/>
      <c r="E41"/>
      <c r="F41"/>
      <c r="G41"/>
      <c r="H41"/>
      <c r="I41"/>
      <c r="J41"/>
      <c r="K41"/>
      <c r="L41"/>
      <c r="M41"/>
    </row>
    <row r="42" spans="1:15" x14ac:dyDescent="0.25">
      <c r="A42"/>
      <c r="B42"/>
      <c r="C42"/>
      <c r="D42"/>
      <c r="E42"/>
      <c r="F42"/>
      <c r="G42"/>
      <c r="H42"/>
      <c r="I42"/>
      <c r="J42"/>
      <c r="K42"/>
      <c r="L42"/>
      <c r="M42"/>
    </row>
    <row r="43" spans="1:15" x14ac:dyDescent="0.25">
      <c r="A43"/>
      <c r="B43"/>
      <c r="C43"/>
      <c r="D43"/>
      <c r="E43"/>
      <c r="F43"/>
      <c r="G43"/>
      <c r="H43"/>
      <c r="I43"/>
      <c r="J43"/>
      <c r="K43"/>
      <c r="L43"/>
      <c r="M43"/>
    </row>
    <row r="44" spans="1:15" x14ac:dyDescent="0.25">
      <c r="A44"/>
      <c r="B44"/>
      <c r="C44"/>
      <c r="D44"/>
      <c r="E44"/>
      <c r="F44"/>
      <c r="G44"/>
      <c r="H44"/>
      <c r="I44"/>
      <c r="J44"/>
      <c r="K44"/>
      <c r="L44"/>
      <c r="M44"/>
    </row>
    <row r="45" spans="1:15" x14ac:dyDescent="0.25">
      <c r="A45"/>
      <c r="B45"/>
      <c r="C45"/>
      <c r="D45"/>
      <c r="E45"/>
      <c r="F45"/>
      <c r="G45"/>
      <c r="H45"/>
      <c r="I45"/>
      <c r="J45"/>
      <c r="K45"/>
      <c r="L45"/>
      <c r="M45"/>
    </row>
    <row r="46" spans="1:15" x14ac:dyDescent="0.25">
      <c r="A46"/>
      <c r="B46"/>
      <c r="C46"/>
      <c r="D46"/>
      <c r="E46"/>
      <c r="F46"/>
      <c r="G46"/>
      <c r="H46"/>
      <c r="I46"/>
      <c r="J46"/>
      <c r="K46"/>
      <c r="L46"/>
      <c r="M46"/>
    </row>
    <row r="47" spans="1:15" x14ac:dyDescent="0.25">
      <c r="A47"/>
      <c r="B47"/>
      <c r="C47"/>
      <c r="D47"/>
      <c r="E47"/>
      <c r="F47"/>
      <c r="G47"/>
      <c r="H47"/>
      <c r="I47"/>
      <c r="J47"/>
      <c r="K47"/>
      <c r="L47"/>
      <c r="M47"/>
    </row>
    <row r="48" spans="1:15" x14ac:dyDescent="0.25">
      <c r="A48"/>
      <c r="B48"/>
      <c r="C48"/>
      <c r="D48"/>
      <c r="E48"/>
      <c r="F48"/>
      <c r="G48"/>
      <c r="H48"/>
      <c r="I48"/>
      <c r="J48"/>
      <c r="K48"/>
      <c r="L48"/>
      <c r="M48"/>
    </row>
    <row r="49" spans="1:13" x14ac:dyDescent="0.25">
      <c r="A49"/>
      <c r="B49"/>
      <c r="C49"/>
      <c r="D49"/>
      <c r="E49"/>
      <c r="F49"/>
      <c r="G49"/>
      <c r="H49"/>
      <c r="I49"/>
      <c r="J49"/>
      <c r="K49"/>
      <c r="L49"/>
      <c r="M49"/>
    </row>
    <row r="50" spans="1:13" x14ac:dyDescent="0.25">
      <c r="A50"/>
      <c r="B50"/>
      <c r="C50"/>
      <c r="D50"/>
      <c r="E50"/>
      <c r="F50"/>
      <c r="G50"/>
      <c r="H50"/>
      <c r="I50"/>
      <c r="J50"/>
      <c r="K50"/>
      <c r="L50"/>
      <c r="M50"/>
    </row>
    <row r="51" spans="1:13" x14ac:dyDescent="0.25">
      <c r="A51"/>
      <c r="B51"/>
      <c r="C51"/>
      <c r="D51"/>
      <c r="E51"/>
      <c r="F51"/>
      <c r="G51"/>
      <c r="H51"/>
      <c r="I51"/>
      <c r="J51"/>
      <c r="K51"/>
      <c r="L51"/>
      <c r="M51"/>
    </row>
    <row r="52" spans="1:13" x14ac:dyDescent="0.25">
      <c r="A52"/>
      <c r="B52"/>
      <c r="C52"/>
      <c r="D52"/>
      <c r="E52"/>
      <c r="F52"/>
      <c r="G52"/>
      <c r="H52"/>
      <c r="I52"/>
      <c r="J52"/>
      <c r="K52"/>
      <c r="L52"/>
      <c r="M52"/>
    </row>
    <row r="53" spans="1:13" x14ac:dyDescent="0.25">
      <c r="A53"/>
      <c r="B53"/>
      <c r="C53"/>
      <c r="D53"/>
      <c r="E53"/>
      <c r="F53"/>
      <c r="G53"/>
      <c r="H53"/>
      <c r="I53"/>
      <c r="J53"/>
      <c r="K53"/>
      <c r="L53"/>
      <c r="M53"/>
    </row>
    <row r="54" spans="1:13" x14ac:dyDescent="0.25">
      <c r="A54"/>
      <c r="B54"/>
      <c r="C54"/>
      <c r="D54"/>
      <c r="E54"/>
      <c r="F54"/>
      <c r="G54"/>
      <c r="H54"/>
      <c r="I54"/>
      <c r="J54"/>
      <c r="K54"/>
      <c r="L54"/>
      <c r="M54"/>
    </row>
    <row r="55" spans="1:13" x14ac:dyDescent="0.25">
      <c r="A55"/>
      <c r="B55"/>
      <c r="C55"/>
      <c r="D55"/>
      <c r="E55"/>
      <c r="F55"/>
      <c r="G55"/>
      <c r="H55"/>
      <c r="I55"/>
      <c r="J55"/>
      <c r="K55"/>
      <c r="L55"/>
      <c r="M55"/>
    </row>
    <row r="56" spans="1:13" x14ac:dyDescent="0.25">
      <c r="A56"/>
      <c r="B56"/>
      <c r="C56"/>
      <c r="D56"/>
      <c r="E56"/>
      <c r="F56"/>
      <c r="G56"/>
      <c r="H56"/>
      <c r="I56"/>
      <c r="J56"/>
      <c r="K56"/>
      <c r="L56"/>
      <c r="M56"/>
    </row>
    <row r="57" spans="1:13" x14ac:dyDescent="0.25">
      <c r="A57"/>
      <c r="B57"/>
      <c r="C57"/>
      <c r="D57"/>
      <c r="E57"/>
      <c r="F57"/>
      <c r="G57"/>
      <c r="H57"/>
      <c r="I57"/>
      <c r="J57"/>
      <c r="K57"/>
      <c r="L57"/>
      <c r="M57"/>
    </row>
    <row r="58" spans="1:13" x14ac:dyDescent="0.25">
      <c r="A58"/>
      <c r="B58"/>
      <c r="C58"/>
      <c r="D58"/>
      <c r="E58"/>
      <c r="F58"/>
      <c r="G58"/>
      <c r="H58"/>
      <c r="I58"/>
      <c r="J58"/>
      <c r="K58"/>
      <c r="L58"/>
      <c r="M58"/>
    </row>
    <row r="59" spans="1:13" x14ac:dyDescent="0.25">
      <c r="A59"/>
      <c r="B59"/>
      <c r="C59"/>
      <c r="D59"/>
      <c r="E59"/>
      <c r="F59"/>
      <c r="G59"/>
      <c r="H59"/>
      <c r="I59"/>
      <c r="J59"/>
      <c r="K59"/>
      <c r="L59"/>
      <c r="M59"/>
    </row>
    <row r="60" spans="1:13" x14ac:dyDescent="0.25">
      <c r="A60"/>
      <c r="B60"/>
      <c r="C60"/>
      <c r="D60"/>
      <c r="E60"/>
      <c r="F60"/>
      <c r="G60"/>
      <c r="H60"/>
      <c r="I60"/>
      <c r="J60"/>
      <c r="K60"/>
      <c r="L60"/>
      <c r="M60"/>
    </row>
    <row r="61" spans="1:13" x14ac:dyDescent="0.25">
      <c r="A61"/>
      <c r="B61"/>
      <c r="C61"/>
      <c r="D61"/>
      <c r="E61"/>
      <c r="F61"/>
      <c r="G61"/>
      <c r="H61"/>
      <c r="I61"/>
      <c r="J61"/>
      <c r="K61"/>
      <c r="L61"/>
      <c r="M61"/>
    </row>
    <row r="62" spans="1:13" x14ac:dyDescent="0.25">
      <c r="A62"/>
      <c r="B62"/>
      <c r="C62"/>
      <c r="D62"/>
      <c r="E62"/>
      <c r="F62"/>
      <c r="G62"/>
      <c r="H62"/>
      <c r="I62"/>
      <c r="J62"/>
      <c r="K62"/>
      <c r="L62"/>
      <c r="M62"/>
    </row>
    <row r="63" spans="1:13" x14ac:dyDescent="0.25">
      <c r="A63"/>
      <c r="B63"/>
      <c r="C63"/>
      <c r="D63"/>
      <c r="E63"/>
      <c r="F63"/>
      <c r="G63"/>
      <c r="H63"/>
      <c r="I63"/>
      <c r="J63"/>
      <c r="K63"/>
      <c r="L63"/>
      <c r="M63"/>
    </row>
    <row r="64" spans="1:13" x14ac:dyDescent="0.25">
      <c r="A64"/>
      <c r="B64"/>
      <c r="C64"/>
      <c r="D64"/>
      <c r="E64"/>
      <c r="F64"/>
      <c r="G64"/>
      <c r="H64"/>
      <c r="I64"/>
      <c r="J64"/>
      <c r="K64"/>
      <c r="L64"/>
      <c r="M64"/>
    </row>
    <row r="65" spans="1:13" x14ac:dyDescent="0.25">
      <c r="A65"/>
      <c r="B65"/>
      <c r="C65"/>
      <c r="D65"/>
      <c r="E65"/>
      <c r="F65"/>
      <c r="G65"/>
      <c r="H65"/>
      <c r="I65"/>
      <c r="J65"/>
      <c r="K65"/>
      <c r="L65"/>
      <c r="M65"/>
    </row>
    <row r="66" spans="1:13" x14ac:dyDescent="0.25">
      <c r="A66"/>
      <c r="B66"/>
      <c r="C66"/>
      <c r="D66"/>
      <c r="E66"/>
      <c r="F66"/>
      <c r="G66"/>
      <c r="H66"/>
      <c r="I66"/>
      <c r="J66"/>
      <c r="K66"/>
      <c r="L66"/>
      <c r="M66"/>
    </row>
    <row r="67" spans="1:13" x14ac:dyDescent="0.25">
      <c r="A67"/>
      <c r="B67"/>
      <c r="C67"/>
      <c r="D67"/>
      <c r="E67"/>
      <c r="F67"/>
      <c r="G67"/>
      <c r="H67"/>
      <c r="I67"/>
      <c r="J67"/>
      <c r="K67"/>
      <c r="L67"/>
      <c r="M67"/>
    </row>
    <row r="68" spans="1:13" x14ac:dyDescent="0.25">
      <c r="A68"/>
      <c r="B68"/>
      <c r="C68"/>
      <c r="D68"/>
      <c r="E68"/>
      <c r="F68"/>
      <c r="G68"/>
      <c r="H68"/>
      <c r="I68"/>
      <c r="J68"/>
      <c r="K68"/>
      <c r="L68"/>
      <c r="M68"/>
    </row>
    <row r="69" spans="1:13" x14ac:dyDescent="0.25">
      <c r="A69"/>
      <c r="B69"/>
      <c r="C69"/>
      <c r="D69"/>
      <c r="E69"/>
      <c r="F69"/>
      <c r="G69"/>
      <c r="H69"/>
      <c r="I69"/>
      <c r="J69"/>
      <c r="K69"/>
      <c r="L69"/>
      <c r="M69"/>
    </row>
    <row r="70" spans="1:13" x14ac:dyDescent="0.25">
      <c r="A70"/>
      <c r="B70"/>
      <c r="C70"/>
      <c r="D70"/>
      <c r="E70"/>
      <c r="F70"/>
      <c r="G70"/>
      <c r="H70"/>
      <c r="I70"/>
      <c r="J70"/>
      <c r="K70"/>
      <c r="L70"/>
      <c r="M70"/>
    </row>
    <row r="71" spans="1:13" x14ac:dyDescent="0.25">
      <c r="A71"/>
      <c r="B71"/>
      <c r="C71"/>
      <c r="D71"/>
      <c r="E71"/>
      <c r="F71"/>
      <c r="G71"/>
      <c r="H71"/>
      <c r="I71"/>
      <c r="J71"/>
      <c r="K71"/>
      <c r="L71"/>
      <c r="M71"/>
    </row>
    <row r="72" spans="1:13" x14ac:dyDescent="0.25">
      <c r="A72"/>
      <c r="B72"/>
      <c r="C72"/>
      <c r="D72"/>
      <c r="E72"/>
      <c r="F72"/>
      <c r="G72"/>
      <c r="H72"/>
      <c r="I72"/>
      <c r="J72"/>
      <c r="K72"/>
      <c r="L72"/>
      <c r="M72"/>
    </row>
    <row r="73" spans="1:13" x14ac:dyDescent="0.25">
      <c r="A73"/>
      <c r="B73"/>
      <c r="C73"/>
      <c r="D73"/>
      <c r="E73"/>
      <c r="F73"/>
      <c r="G73"/>
      <c r="H73"/>
      <c r="I73"/>
      <c r="J73"/>
      <c r="K73"/>
      <c r="L73"/>
      <c r="M73"/>
    </row>
    <row r="74" spans="1:13" x14ac:dyDescent="0.25">
      <c r="A74"/>
      <c r="B74"/>
      <c r="C74"/>
      <c r="D74"/>
      <c r="E74"/>
      <c r="F74"/>
      <c r="G74"/>
      <c r="H74"/>
      <c r="I74"/>
      <c r="J74"/>
      <c r="K74"/>
      <c r="L74"/>
      <c r="M74"/>
    </row>
    <row r="75" spans="1:13" x14ac:dyDescent="0.25">
      <c r="A75"/>
      <c r="B75"/>
      <c r="C75"/>
      <c r="D75"/>
      <c r="E75"/>
      <c r="F75"/>
      <c r="G75"/>
      <c r="H75"/>
      <c r="I75"/>
      <c r="J75"/>
      <c r="K75"/>
      <c r="L75"/>
      <c r="M75"/>
    </row>
    <row r="76" spans="1:13" x14ac:dyDescent="0.25">
      <c r="A76"/>
      <c r="B76"/>
      <c r="C76"/>
      <c r="D76"/>
      <c r="E76"/>
      <c r="F76"/>
      <c r="G76"/>
      <c r="H76"/>
      <c r="I76"/>
      <c r="J76"/>
      <c r="K76"/>
      <c r="L76"/>
      <c r="M76"/>
    </row>
    <row r="77" spans="1:13" x14ac:dyDescent="0.25">
      <c r="A77"/>
      <c r="B77"/>
      <c r="C77"/>
      <c r="D77"/>
      <c r="E77"/>
      <c r="F77"/>
      <c r="G77"/>
      <c r="H77"/>
      <c r="I77"/>
      <c r="J77"/>
      <c r="K77"/>
      <c r="L77"/>
      <c r="M77"/>
    </row>
    <row r="78" spans="1:13" x14ac:dyDescent="0.25">
      <c r="A78"/>
      <c r="B78"/>
      <c r="C78"/>
      <c r="D78"/>
      <c r="E78"/>
      <c r="F78"/>
      <c r="G78"/>
      <c r="H78"/>
      <c r="I78"/>
      <c r="J78"/>
      <c r="K78"/>
      <c r="L78"/>
      <c r="M78"/>
    </row>
    <row r="79" spans="1:13" x14ac:dyDescent="0.25">
      <c r="A79"/>
      <c r="B79"/>
      <c r="C79"/>
      <c r="D79"/>
      <c r="E79"/>
      <c r="F79"/>
      <c r="G79"/>
      <c r="H79"/>
      <c r="I79"/>
      <c r="J79"/>
      <c r="K79"/>
      <c r="L79"/>
      <c r="M79"/>
    </row>
    <row r="80" spans="1:13" x14ac:dyDescent="0.25">
      <c r="A80"/>
      <c r="B80"/>
      <c r="C80"/>
      <c r="D80"/>
      <c r="E80"/>
      <c r="F80"/>
      <c r="G80"/>
      <c r="H80"/>
      <c r="I80"/>
      <c r="J80"/>
      <c r="K80"/>
      <c r="L80"/>
      <c r="M80"/>
    </row>
    <row r="81" spans="1:13" x14ac:dyDescent="0.25">
      <c r="A81"/>
      <c r="B81"/>
      <c r="C81"/>
      <c r="D81"/>
      <c r="E81"/>
      <c r="F81"/>
      <c r="G81"/>
      <c r="H81"/>
      <c r="I81"/>
      <c r="J81"/>
      <c r="K81"/>
      <c r="L81"/>
      <c r="M81"/>
    </row>
    <row r="82" spans="1:13" x14ac:dyDescent="0.25">
      <c r="A82"/>
      <c r="B82"/>
      <c r="C82"/>
      <c r="D82"/>
      <c r="E82"/>
      <c r="F82"/>
      <c r="G82"/>
      <c r="H82"/>
      <c r="I82"/>
      <c r="J82"/>
      <c r="K82"/>
      <c r="L82"/>
      <c r="M82"/>
    </row>
    <row r="83" spans="1:13" x14ac:dyDescent="0.25">
      <c r="A83"/>
      <c r="B83"/>
      <c r="C83"/>
      <c r="D83"/>
      <c r="E83"/>
      <c r="F83"/>
      <c r="G83"/>
      <c r="H83"/>
      <c r="I83"/>
      <c r="J83"/>
      <c r="K83"/>
      <c r="L83"/>
      <c r="M83"/>
    </row>
    <row r="84" spans="1:13" x14ac:dyDescent="0.25">
      <c r="A84"/>
      <c r="B84"/>
      <c r="C84"/>
      <c r="D84"/>
      <c r="E84"/>
      <c r="F84"/>
      <c r="G84"/>
      <c r="H84"/>
      <c r="I84"/>
      <c r="J84"/>
      <c r="K84"/>
      <c r="L84"/>
      <c r="M84"/>
    </row>
    <row r="85" spans="1:13" x14ac:dyDescent="0.25">
      <c r="A85"/>
      <c r="B85"/>
      <c r="C85"/>
      <c r="D85"/>
      <c r="E85"/>
      <c r="F85"/>
      <c r="G85"/>
      <c r="H85"/>
      <c r="I85"/>
      <c r="J85"/>
      <c r="K85"/>
      <c r="L85"/>
      <c r="M85"/>
    </row>
    <row r="86" spans="1:13" x14ac:dyDescent="0.25">
      <c r="A86"/>
      <c r="B86"/>
      <c r="C86"/>
      <c r="D86"/>
      <c r="E86"/>
      <c r="F86"/>
      <c r="G86"/>
      <c r="H86"/>
      <c r="I86"/>
      <c r="J86"/>
      <c r="K86"/>
      <c r="L86"/>
      <c r="M86"/>
    </row>
    <row r="87" spans="1:13" x14ac:dyDescent="0.25">
      <c r="A87"/>
      <c r="B87"/>
      <c r="C87"/>
      <c r="D87"/>
      <c r="E87"/>
      <c r="F87"/>
      <c r="G87"/>
      <c r="H87"/>
      <c r="I87"/>
      <c r="J87"/>
      <c r="K87"/>
      <c r="L87"/>
      <c r="M87"/>
    </row>
    <row r="88" spans="1:13" x14ac:dyDescent="0.25">
      <c r="A88"/>
      <c r="B88"/>
      <c r="C88"/>
      <c r="D88"/>
      <c r="E88"/>
      <c r="F88"/>
      <c r="G88"/>
      <c r="H88"/>
      <c r="I88"/>
      <c r="J88"/>
      <c r="K88"/>
      <c r="L88"/>
      <c r="M88"/>
    </row>
    <row r="89" spans="1:13" x14ac:dyDescent="0.25">
      <c r="A89"/>
      <c r="B89"/>
      <c r="C89"/>
      <c r="D89"/>
      <c r="E89"/>
      <c r="F89"/>
      <c r="G89"/>
      <c r="H89"/>
      <c r="I89"/>
      <c r="J89"/>
      <c r="K89"/>
      <c r="L89"/>
      <c r="M89"/>
    </row>
    <row r="90" spans="1:13" x14ac:dyDescent="0.25">
      <c r="A90"/>
      <c r="B90"/>
      <c r="C90"/>
      <c r="D90"/>
      <c r="E90"/>
      <c r="F90"/>
      <c r="G90"/>
      <c r="H90"/>
      <c r="I90"/>
      <c r="J90"/>
      <c r="K90"/>
      <c r="L90"/>
      <c r="M90"/>
    </row>
    <row r="91" spans="1:13" x14ac:dyDescent="0.25">
      <c r="A91"/>
      <c r="B91"/>
      <c r="C91"/>
      <c r="D91"/>
      <c r="E91"/>
      <c r="F91"/>
      <c r="G91"/>
      <c r="H91"/>
      <c r="I91"/>
      <c r="J91"/>
      <c r="K91"/>
      <c r="L91"/>
      <c r="M91"/>
    </row>
    <row r="92" spans="1:13" x14ac:dyDescent="0.25">
      <c r="A92"/>
      <c r="B92"/>
      <c r="C92"/>
      <c r="D92"/>
      <c r="E92"/>
      <c r="F92"/>
      <c r="G92"/>
      <c r="H92"/>
      <c r="I92"/>
      <c r="J92"/>
      <c r="K92"/>
      <c r="L92"/>
      <c r="M92"/>
    </row>
    <row r="93" spans="1:13" x14ac:dyDescent="0.25">
      <c r="A93"/>
      <c r="B93"/>
      <c r="C93"/>
      <c r="D93"/>
      <c r="E93"/>
      <c r="F93"/>
      <c r="G93"/>
      <c r="H93"/>
      <c r="I93"/>
      <c r="J93"/>
      <c r="K93"/>
      <c r="L93"/>
      <c r="M93"/>
    </row>
    <row r="94" spans="1:13" x14ac:dyDescent="0.25">
      <c r="A94"/>
      <c r="B94"/>
      <c r="C94"/>
      <c r="D94"/>
      <c r="E94"/>
      <c r="F94"/>
      <c r="G94"/>
      <c r="H94"/>
      <c r="I94"/>
      <c r="J94"/>
      <c r="K94"/>
      <c r="L94"/>
      <c r="M94"/>
    </row>
    <row r="95" spans="1:13" x14ac:dyDescent="0.25">
      <c r="A95"/>
      <c r="B95"/>
      <c r="C95"/>
      <c r="D95"/>
      <c r="E95"/>
      <c r="F95"/>
      <c r="G95"/>
      <c r="H95"/>
      <c r="I95"/>
      <c r="J95"/>
      <c r="K95"/>
      <c r="L95"/>
      <c r="M95"/>
    </row>
    <row r="96" spans="1:13" x14ac:dyDescent="0.25">
      <c r="A96"/>
      <c r="B96"/>
      <c r="C96"/>
      <c r="D96"/>
      <c r="E96"/>
      <c r="F96"/>
      <c r="G96"/>
      <c r="H96"/>
      <c r="I96"/>
      <c r="J96"/>
      <c r="K96"/>
      <c r="L96"/>
      <c r="M96"/>
    </row>
    <row r="97" spans="1:13" x14ac:dyDescent="0.25">
      <c r="A97"/>
      <c r="B97"/>
      <c r="C97"/>
      <c r="D97"/>
      <c r="E97"/>
      <c r="F97"/>
      <c r="G97"/>
      <c r="H97"/>
      <c r="I97"/>
      <c r="J97"/>
      <c r="K97"/>
      <c r="L97"/>
      <c r="M97"/>
    </row>
    <row r="98" spans="1:13" x14ac:dyDescent="0.25">
      <c r="A98"/>
      <c r="B98"/>
      <c r="C98"/>
      <c r="D98"/>
      <c r="E98"/>
      <c r="F98"/>
      <c r="G98"/>
      <c r="H98"/>
      <c r="I98"/>
      <c r="J98"/>
      <c r="K98"/>
      <c r="L98"/>
      <c r="M98"/>
    </row>
    <row r="99" spans="1:13" x14ac:dyDescent="0.25">
      <c r="A99"/>
      <c r="B99"/>
      <c r="C99"/>
      <c r="D99"/>
      <c r="E99"/>
      <c r="F99"/>
      <c r="G99"/>
      <c r="H99"/>
      <c r="I99"/>
      <c r="J99"/>
      <c r="K99"/>
      <c r="L99"/>
      <c r="M99"/>
    </row>
    <row r="100" spans="1:13" x14ac:dyDescent="0.25">
      <c r="A100"/>
      <c r="B100"/>
      <c r="C100"/>
      <c r="D100"/>
      <c r="E100"/>
      <c r="F100"/>
      <c r="G100"/>
      <c r="H100"/>
      <c r="I100"/>
      <c r="J100"/>
      <c r="K100"/>
      <c r="L100"/>
      <c r="M100"/>
    </row>
    <row r="101" spans="1:13" x14ac:dyDescent="0.25">
      <c r="A101"/>
      <c r="B101"/>
      <c r="C101"/>
      <c r="D101"/>
      <c r="E101"/>
      <c r="F101"/>
      <c r="G101"/>
      <c r="H101"/>
      <c r="I101"/>
      <c r="J101"/>
      <c r="K101"/>
      <c r="L101"/>
      <c r="M101"/>
    </row>
    <row r="102" spans="1:13" x14ac:dyDescent="0.25">
      <c r="A102"/>
      <c r="B102"/>
      <c r="C102"/>
      <c r="D102"/>
      <c r="E102"/>
      <c r="F102"/>
      <c r="G102"/>
      <c r="H102"/>
      <c r="I102"/>
      <c r="J102"/>
      <c r="K102"/>
      <c r="L102"/>
      <c r="M102"/>
    </row>
    <row r="103" spans="1:13" x14ac:dyDescent="0.25">
      <c r="A103"/>
      <c r="B103"/>
      <c r="C103"/>
      <c r="D103"/>
      <c r="E103"/>
      <c r="F103"/>
      <c r="G103"/>
      <c r="H103"/>
      <c r="I103"/>
      <c r="J103"/>
      <c r="K103"/>
      <c r="L103"/>
      <c r="M103"/>
    </row>
    <row r="104" spans="1:13" x14ac:dyDescent="0.25">
      <c r="A104"/>
      <c r="B104"/>
      <c r="C104"/>
      <c r="D104"/>
      <c r="E104"/>
      <c r="F104"/>
      <c r="G104"/>
      <c r="H104"/>
      <c r="I104"/>
      <c r="J104"/>
      <c r="K104"/>
      <c r="L104"/>
      <c r="M104"/>
    </row>
    <row r="105" spans="1:13" x14ac:dyDescent="0.25">
      <c r="A105"/>
      <c r="B105"/>
      <c r="C105"/>
      <c r="D105"/>
      <c r="E105"/>
      <c r="F105"/>
      <c r="G105"/>
      <c r="H105"/>
      <c r="I105"/>
      <c r="J105"/>
      <c r="K105"/>
      <c r="L105"/>
      <c r="M105"/>
    </row>
    <row r="106" spans="1:13" x14ac:dyDescent="0.25">
      <c r="A106"/>
      <c r="B106"/>
      <c r="C106"/>
      <c r="D106"/>
      <c r="E106"/>
      <c r="F106"/>
      <c r="G106"/>
      <c r="H106"/>
      <c r="I106"/>
      <c r="J106"/>
      <c r="K106"/>
      <c r="L106"/>
      <c r="M106"/>
    </row>
    <row r="107" spans="1:13" x14ac:dyDescent="0.25">
      <c r="A107"/>
      <c r="B107"/>
      <c r="C107"/>
      <c r="D107"/>
      <c r="E107"/>
      <c r="F107"/>
      <c r="G107"/>
      <c r="H107"/>
      <c r="I107"/>
      <c r="J107"/>
      <c r="K107"/>
      <c r="L107"/>
      <c r="M107"/>
    </row>
    <row r="108" spans="1:13" x14ac:dyDescent="0.25">
      <c r="A108"/>
      <c r="B108"/>
      <c r="C108"/>
      <c r="D108"/>
      <c r="E108"/>
      <c r="F108"/>
      <c r="G108"/>
      <c r="H108"/>
      <c r="I108"/>
      <c r="J108"/>
      <c r="K108"/>
      <c r="L108"/>
      <c r="M108"/>
    </row>
    <row r="109" spans="1:13" x14ac:dyDescent="0.25">
      <c r="A109"/>
      <c r="B109"/>
      <c r="C109"/>
      <c r="D109"/>
      <c r="E109"/>
      <c r="F109"/>
      <c r="G109"/>
      <c r="H109"/>
      <c r="I109"/>
      <c r="J109"/>
      <c r="K109"/>
      <c r="L109"/>
      <c r="M109"/>
    </row>
    <row r="110" spans="1:13" x14ac:dyDescent="0.25">
      <c r="A110"/>
      <c r="B110"/>
      <c r="C110"/>
      <c r="D110"/>
      <c r="E110"/>
      <c r="F110"/>
      <c r="G110"/>
      <c r="H110"/>
      <c r="I110"/>
      <c r="J110"/>
      <c r="K110"/>
      <c r="L110"/>
      <c r="M110"/>
    </row>
    <row r="111" spans="1:13" x14ac:dyDescent="0.25">
      <c r="A111"/>
      <c r="B111"/>
      <c r="C111"/>
      <c r="D111"/>
      <c r="E111"/>
      <c r="F111"/>
      <c r="G111"/>
      <c r="H111"/>
      <c r="I111"/>
      <c r="J111"/>
      <c r="K111"/>
      <c r="L111"/>
      <c r="M111"/>
    </row>
  </sheetData>
  <mergeCells count="3">
    <mergeCell ref="A4:B4"/>
    <mergeCell ref="D6:G6"/>
    <mergeCell ref="P6:S6"/>
  </mergeCells>
  <phoneticPr fontId="2"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0">
    <tabColor indexed="42"/>
  </sheetPr>
  <dimension ref="A1:J40"/>
  <sheetViews>
    <sheetView workbookViewId="0">
      <pane ySplit="4" topLeftCell="A5" activePane="bottomLeft" state="frozenSplit"/>
      <selection pane="bottomLeft" activeCell="A7" sqref="A7"/>
    </sheetView>
  </sheetViews>
  <sheetFormatPr defaultRowHeight="12.5" x14ac:dyDescent="0.25"/>
  <sheetData>
    <row r="1" spans="1:10" s="2" customFormat="1" x14ac:dyDescent="0.25">
      <c r="A1" s="1"/>
    </row>
    <row r="2" spans="1:10" s="4" customFormat="1" ht="18" x14ac:dyDescent="0.4">
      <c r="A2" s="13" t="s">
        <v>174</v>
      </c>
    </row>
    <row r="3" spans="1:10" s="6" customFormat="1" ht="13" x14ac:dyDescent="0.3">
      <c r="A3" s="22" t="s">
        <v>175</v>
      </c>
    </row>
    <row r="4" spans="1:10" s="9" customFormat="1" x14ac:dyDescent="0.25">
      <c r="A4" s="221" t="s">
        <v>163</v>
      </c>
      <c r="B4" s="254"/>
      <c r="C4" s="254"/>
      <c r="D4" s="212"/>
      <c r="E4" s="28">
        <v>4</v>
      </c>
    </row>
    <row r="6" spans="1:10" x14ac:dyDescent="0.25">
      <c r="A6" s="68"/>
      <c r="B6" s="64"/>
      <c r="C6" s="255" t="s">
        <v>169</v>
      </c>
      <c r="D6" s="256"/>
      <c r="E6" s="255" t="s">
        <v>170</v>
      </c>
      <c r="F6" s="256"/>
      <c r="G6" s="255" t="s">
        <v>171</v>
      </c>
      <c r="H6" s="256"/>
      <c r="I6" s="255" t="s">
        <v>172</v>
      </c>
      <c r="J6" s="256"/>
    </row>
    <row r="7" spans="1:10" x14ac:dyDescent="0.25">
      <c r="A7" s="3" t="s">
        <v>164</v>
      </c>
      <c r="B7" s="67"/>
      <c r="C7" s="69"/>
      <c r="D7" s="72" t="s">
        <v>303</v>
      </c>
      <c r="E7" s="69"/>
      <c r="F7" s="72" t="s">
        <v>303</v>
      </c>
      <c r="G7" s="69"/>
      <c r="H7" s="72" t="s">
        <v>303</v>
      </c>
      <c r="I7" s="69"/>
      <c r="J7" s="72" t="s">
        <v>303</v>
      </c>
    </row>
    <row r="8" spans="1:10" x14ac:dyDescent="0.25">
      <c r="A8" s="3" t="s">
        <v>165</v>
      </c>
      <c r="B8" s="67"/>
      <c r="C8" s="70"/>
      <c r="D8" s="73">
        <v>101</v>
      </c>
      <c r="E8" s="70"/>
      <c r="F8" s="73">
        <v>0</v>
      </c>
      <c r="G8" s="70"/>
      <c r="H8" s="73">
        <v>0</v>
      </c>
      <c r="I8" s="70"/>
      <c r="J8" s="73">
        <v>0</v>
      </c>
    </row>
    <row r="9" spans="1:10" x14ac:dyDescent="0.25">
      <c r="A9" s="5" t="s">
        <v>166</v>
      </c>
      <c r="B9" s="66"/>
      <c r="C9" s="71"/>
      <c r="D9" s="73">
        <v>0</v>
      </c>
      <c r="E9" s="71"/>
      <c r="F9" s="73">
        <v>0</v>
      </c>
      <c r="G9" s="71"/>
      <c r="H9" s="73">
        <v>0</v>
      </c>
      <c r="I9" s="71"/>
      <c r="J9" s="73">
        <v>0</v>
      </c>
    </row>
    <row r="11" spans="1:10" x14ac:dyDescent="0.25">
      <c r="A11" s="8"/>
      <c r="B11" s="64"/>
      <c r="C11" s="63" t="s">
        <v>167</v>
      </c>
      <c r="D11" s="63" t="s">
        <v>168</v>
      </c>
      <c r="E11" s="63" t="s">
        <v>167</v>
      </c>
      <c r="F11" s="63" t="s">
        <v>168</v>
      </c>
      <c r="G11" s="63" t="s">
        <v>167</v>
      </c>
      <c r="H11" s="63" t="s">
        <v>168</v>
      </c>
      <c r="I11" s="63" t="s">
        <v>167</v>
      </c>
      <c r="J11" s="63" t="s">
        <v>168</v>
      </c>
    </row>
    <row r="12" spans="1:10" x14ac:dyDescent="0.25">
      <c r="A12" s="74"/>
      <c r="B12" s="74"/>
    </row>
    <row r="13" spans="1:10" x14ac:dyDescent="0.25">
      <c r="A13" s="74"/>
      <c r="B13" s="74"/>
    </row>
    <row r="14" spans="1:10" x14ac:dyDescent="0.25">
      <c r="A14" s="74"/>
      <c r="B14" s="74"/>
    </row>
    <row r="15" spans="1:10" x14ac:dyDescent="0.25">
      <c r="A15" s="74"/>
      <c r="B15" s="74"/>
    </row>
    <row r="16" spans="1:10" x14ac:dyDescent="0.25">
      <c r="A16" s="74"/>
      <c r="B16" s="74"/>
    </row>
    <row r="17" spans="1:2" x14ac:dyDescent="0.25">
      <c r="A17" s="74"/>
      <c r="B17" s="74"/>
    </row>
    <row r="18" spans="1:2" x14ac:dyDescent="0.25">
      <c r="A18" s="74"/>
      <c r="B18" s="74"/>
    </row>
    <row r="19" spans="1:2" x14ac:dyDescent="0.25">
      <c r="A19" s="74"/>
      <c r="B19" s="74"/>
    </row>
    <row r="20" spans="1:2" x14ac:dyDescent="0.25">
      <c r="A20" s="74"/>
      <c r="B20" s="74"/>
    </row>
    <row r="21" spans="1:2" x14ac:dyDescent="0.25">
      <c r="A21" s="74"/>
      <c r="B21" s="74"/>
    </row>
    <row r="22" spans="1:2" x14ac:dyDescent="0.25">
      <c r="A22" s="74"/>
      <c r="B22" s="74"/>
    </row>
    <row r="23" spans="1:2" x14ac:dyDescent="0.25">
      <c r="A23" s="74"/>
      <c r="B23" s="74"/>
    </row>
    <row r="24" spans="1:2" x14ac:dyDescent="0.25">
      <c r="A24" s="74"/>
      <c r="B24" s="74"/>
    </row>
    <row r="25" spans="1:2" ht="12.75" customHeight="1" x14ac:dyDescent="0.25">
      <c r="A25" s="74"/>
      <c r="B25" s="74"/>
    </row>
    <row r="26" spans="1:2" x14ac:dyDescent="0.25">
      <c r="A26" s="74"/>
      <c r="B26" s="74"/>
    </row>
    <row r="27" spans="1:2" x14ac:dyDescent="0.25">
      <c r="A27" s="74"/>
      <c r="B27" s="74"/>
    </row>
    <row r="28" spans="1:2" x14ac:dyDescent="0.25">
      <c r="A28" s="74"/>
      <c r="B28" s="74"/>
    </row>
    <row r="29" spans="1:2" x14ac:dyDescent="0.25">
      <c r="A29" s="74"/>
      <c r="B29" s="74"/>
    </row>
    <row r="30" spans="1:2" x14ac:dyDescent="0.25">
      <c r="A30" s="74"/>
      <c r="B30" s="74"/>
    </row>
    <row r="31" spans="1:2" x14ac:dyDescent="0.25">
      <c r="A31" s="74"/>
      <c r="B31" s="74"/>
    </row>
    <row r="32" spans="1:2" x14ac:dyDescent="0.25">
      <c r="A32" s="74"/>
      <c r="B32" s="74"/>
    </row>
    <row r="33" spans="1:2" x14ac:dyDescent="0.25">
      <c r="A33" s="74"/>
      <c r="B33" s="74"/>
    </row>
    <row r="34" spans="1:2" x14ac:dyDescent="0.25">
      <c r="A34" s="74"/>
      <c r="B34" s="74"/>
    </row>
    <row r="35" spans="1:2" x14ac:dyDescent="0.25">
      <c r="A35" s="74"/>
      <c r="B35" s="74"/>
    </row>
    <row r="36" spans="1:2" x14ac:dyDescent="0.25">
      <c r="A36" s="74"/>
      <c r="B36" s="74"/>
    </row>
    <row r="37" spans="1:2" x14ac:dyDescent="0.25">
      <c r="A37" s="74"/>
      <c r="B37" s="74"/>
    </row>
    <row r="38" spans="1:2" x14ac:dyDescent="0.25">
      <c r="A38" s="74"/>
      <c r="B38" s="74"/>
    </row>
    <row r="39" spans="1:2" x14ac:dyDescent="0.25">
      <c r="A39" s="74"/>
      <c r="B39" s="74"/>
    </row>
    <row r="40" spans="1:2" x14ac:dyDescent="0.25">
      <c r="A40" s="74"/>
      <c r="B40" s="74"/>
    </row>
  </sheetData>
  <mergeCells count="5">
    <mergeCell ref="A4:D4"/>
    <mergeCell ref="C6:D6"/>
    <mergeCell ref="E6:F6"/>
    <mergeCell ref="G6:H6"/>
    <mergeCell ref="I6:J6"/>
  </mergeCells>
  <phoneticPr fontId="2" type="noConversion"/>
  <dataValidations count="1">
    <dataValidation type="list" allowBlank="1" showInputMessage="1" showErrorMessage="1" sqref="D7 F7 H7 J7" xr:uid="{00000000-0002-0000-0400-000000000000}">
      <formula1>"Pdf,Pdf Hist.,Cdf"</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2">
    <tabColor indexed="47"/>
  </sheetPr>
  <dimension ref="A1:V11"/>
  <sheetViews>
    <sheetView workbookViewId="0">
      <pane ySplit="4" topLeftCell="A5" activePane="bottomLeft" state="frozenSplit"/>
      <selection pane="bottomLeft" activeCell="H12" sqref="H12"/>
    </sheetView>
  </sheetViews>
  <sheetFormatPr defaultRowHeight="12.5" x14ac:dyDescent="0.25"/>
  <sheetData>
    <row r="1" spans="1:22" s="2" customFormat="1" x14ac:dyDescent="0.25">
      <c r="A1" s="1"/>
    </row>
    <row r="2" spans="1:22" s="4" customFormat="1" ht="18" x14ac:dyDescent="0.4">
      <c r="A2" s="13" t="s">
        <v>273</v>
      </c>
    </row>
    <row r="3" spans="1:22" s="4" customFormat="1" ht="13" x14ac:dyDescent="0.3">
      <c r="A3" s="24" t="s">
        <v>278</v>
      </c>
    </row>
    <row r="4" spans="1:22" s="9" customFormat="1" x14ac:dyDescent="0.25">
      <c r="A4" s="8"/>
    </row>
    <row r="6" spans="1:22" x14ac:dyDescent="0.25">
      <c r="C6" t="s">
        <v>169</v>
      </c>
      <c r="E6" t="s">
        <v>170</v>
      </c>
      <c r="G6" t="s">
        <v>171</v>
      </c>
      <c r="I6" t="s">
        <v>172</v>
      </c>
      <c r="K6" t="s">
        <v>173</v>
      </c>
      <c r="M6" t="s">
        <v>269</v>
      </c>
      <c r="O6" t="s">
        <v>271</v>
      </c>
      <c r="Q6" t="s">
        <v>272</v>
      </c>
      <c r="S6" t="s">
        <v>275</v>
      </c>
      <c r="U6" t="s">
        <v>276</v>
      </c>
    </row>
    <row r="7" spans="1:22" x14ac:dyDescent="0.25">
      <c r="D7" t="s">
        <v>303</v>
      </c>
      <c r="F7" t="s">
        <v>303</v>
      </c>
      <c r="H7" t="s">
        <v>303</v>
      </c>
      <c r="J7" t="s">
        <v>303</v>
      </c>
      <c r="L7" t="s">
        <v>270</v>
      </c>
      <c r="N7" t="s">
        <v>270</v>
      </c>
      <c r="P7" t="s">
        <v>270</v>
      </c>
      <c r="R7" t="s">
        <v>270</v>
      </c>
      <c r="T7" t="s">
        <v>270</v>
      </c>
      <c r="V7" t="s">
        <v>270</v>
      </c>
    </row>
    <row r="8" spans="1:22" x14ac:dyDescent="0.25">
      <c r="D8">
        <v>101</v>
      </c>
      <c r="F8">
        <v>0</v>
      </c>
      <c r="H8">
        <v>0</v>
      </c>
      <c r="J8">
        <v>0</v>
      </c>
      <c r="L8">
        <v>0</v>
      </c>
      <c r="N8">
        <v>0</v>
      </c>
      <c r="P8">
        <v>0</v>
      </c>
      <c r="R8">
        <v>0</v>
      </c>
      <c r="T8">
        <v>0</v>
      </c>
      <c r="V8">
        <v>0</v>
      </c>
    </row>
    <row r="9" spans="1:22" x14ac:dyDescent="0.25">
      <c r="D9">
        <v>0</v>
      </c>
      <c r="F9">
        <v>0</v>
      </c>
      <c r="H9">
        <v>0</v>
      </c>
      <c r="J9">
        <v>0</v>
      </c>
      <c r="L9">
        <v>0</v>
      </c>
      <c r="N9">
        <v>0</v>
      </c>
      <c r="P9">
        <v>0</v>
      </c>
      <c r="R9">
        <v>0</v>
      </c>
      <c r="T9">
        <v>0</v>
      </c>
      <c r="V9">
        <v>0</v>
      </c>
    </row>
    <row r="11" spans="1:22" x14ac:dyDescent="0.25">
      <c r="C11" t="s">
        <v>167</v>
      </c>
      <c r="D11" t="s">
        <v>168</v>
      </c>
      <c r="E11" t="s">
        <v>167</v>
      </c>
      <c r="F11" t="s">
        <v>168</v>
      </c>
      <c r="G11" t="s">
        <v>167</v>
      </c>
      <c r="H11" t="s">
        <v>168</v>
      </c>
      <c r="I11" t="s">
        <v>167</v>
      </c>
      <c r="J11" t="s">
        <v>168</v>
      </c>
      <c r="K11" t="s">
        <v>167</v>
      </c>
      <c r="L11" t="s">
        <v>168</v>
      </c>
      <c r="M11" t="s">
        <v>167</v>
      </c>
      <c r="N11" t="s">
        <v>168</v>
      </c>
      <c r="O11" t="s">
        <v>167</v>
      </c>
      <c r="P11" t="s">
        <v>168</v>
      </c>
      <c r="Q11" t="s">
        <v>167</v>
      </c>
      <c r="R11" t="s">
        <v>168</v>
      </c>
      <c r="S11" t="s">
        <v>167</v>
      </c>
      <c r="T11" t="s">
        <v>168</v>
      </c>
      <c r="U11" t="s">
        <v>167</v>
      </c>
      <c r="V11" t="s">
        <v>168</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indexed="42"/>
  </sheetPr>
  <dimension ref="A1:I11"/>
  <sheetViews>
    <sheetView workbookViewId="0">
      <pane ySplit="4" topLeftCell="A5" activePane="bottomLeft" state="frozenSplit"/>
      <selection pane="bottomLeft" activeCell="B10" sqref="B10"/>
    </sheetView>
  </sheetViews>
  <sheetFormatPr defaultRowHeight="12.5" x14ac:dyDescent="0.25"/>
  <cols>
    <col min="1" max="1" width="13.54296875" bestFit="1" customWidth="1"/>
    <col min="2" max="2" width="9.7265625" customWidth="1"/>
    <col min="3" max="3" width="8.26953125" customWidth="1"/>
    <col min="4" max="4" width="8.7265625" customWidth="1"/>
  </cols>
  <sheetData>
    <row r="1" spans="1:9" s="2" customFormat="1" x14ac:dyDescent="0.25">
      <c r="A1" s="1"/>
    </row>
    <row r="2" spans="1:9" s="4" customFormat="1" ht="18" x14ac:dyDescent="0.4">
      <c r="A2" s="13" t="s">
        <v>87</v>
      </c>
    </row>
    <row r="3" spans="1:9" s="6" customFormat="1" ht="13" x14ac:dyDescent="0.3">
      <c r="A3" s="22" t="s">
        <v>236</v>
      </c>
    </row>
    <row r="4" spans="1:9" s="9" customFormat="1" x14ac:dyDescent="0.25">
      <c r="A4" s="8" t="s">
        <v>88</v>
      </c>
      <c r="D4" s="28">
        <v>3</v>
      </c>
    </row>
    <row r="6" spans="1:9" s="76" customFormat="1" ht="15.5" x14ac:dyDescent="0.35">
      <c r="A6" s="43" t="s">
        <v>16</v>
      </c>
      <c r="B6" s="43" t="s">
        <v>20</v>
      </c>
      <c r="C6" s="43" t="s">
        <v>34</v>
      </c>
      <c r="D6" s="43" t="s">
        <v>21</v>
      </c>
      <c r="E6" s="43" t="s">
        <v>31</v>
      </c>
      <c r="F6" s="43" t="s">
        <v>32</v>
      </c>
      <c r="G6" s="45"/>
      <c r="H6" s="45"/>
      <c r="I6" s="45"/>
    </row>
    <row r="7" spans="1:9" x14ac:dyDescent="0.25">
      <c r="A7" s="39"/>
      <c r="B7" s="39"/>
      <c r="C7" s="39"/>
      <c r="D7" s="50"/>
      <c r="E7" s="39"/>
      <c r="F7" s="39"/>
    </row>
    <row r="8" spans="1:9" x14ac:dyDescent="0.25">
      <c r="A8" s="271" t="s">
        <v>595</v>
      </c>
      <c r="B8" s="124">
        <f>Worksheet_B!M34</f>
        <v>75</v>
      </c>
      <c r="C8" s="184">
        <v>65</v>
      </c>
      <c r="D8" s="184">
        <v>121.73913043478261</v>
      </c>
      <c r="E8" s="184">
        <v>50</v>
      </c>
      <c r="F8" s="184">
        <v>75</v>
      </c>
      <c r="I8" s="77"/>
    </row>
    <row r="9" spans="1:9" x14ac:dyDescent="0.25">
      <c r="A9" s="272" t="s">
        <v>596</v>
      </c>
      <c r="B9" s="124">
        <f>Worksheet_B!O34</f>
        <v>300.00000000000006</v>
      </c>
      <c r="C9" s="285">
        <v>318.69217947876712</v>
      </c>
      <c r="D9" s="285">
        <v>11082.019378239956</v>
      </c>
      <c r="E9" s="285">
        <v>175.00000000000003</v>
      </c>
      <c r="F9" s="285">
        <v>600</v>
      </c>
      <c r="I9" s="77"/>
    </row>
    <row r="10" spans="1:9" x14ac:dyDescent="0.25">
      <c r="A10" s="183" t="s">
        <v>491</v>
      </c>
      <c r="B10" s="124">
        <f>Worksheet_B!L34</f>
        <v>18.292202077093055</v>
      </c>
      <c r="C10" s="185">
        <v>16.148328827179665</v>
      </c>
      <c r="D10" s="185">
        <v>123.55647232103354</v>
      </c>
      <c r="E10" s="185">
        <v>3.4657242157757318</v>
      </c>
      <c r="F10" s="185">
        <v>41.825582103650902</v>
      </c>
      <c r="I10" s="77"/>
    </row>
    <row r="11" spans="1:9" x14ac:dyDescent="0.25">
      <c r="I11" s="77"/>
    </row>
  </sheetData>
  <phoneticPr fontId="2" type="noConversion"/>
  <dataValidations count="1">
    <dataValidation type="list" allowBlank="1" sqref="I14" xr:uid="{00000000-0002-0000-0600-000000000000}">
      <formula1>"Off,Low-pass,Band-pass,High-pass"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tabColor indexed="42"/>
  </sheetPr>
  <dimension ref="A1:H30"/>
  <sheetViews>
    <sheetView workbookViewId="0">
      <pane ySplit="4" topLeftCell="A5" activePane="bottomLeft" state="frozenSplit"/>
      <selection activeCell="A5" sqref="A5"/>
      <selection pane="bottomLeft" activeCell="B6" sqref="B6"/>
    </sheetView>
  </sheetViews>
  <sheetFormatPr defaultRowHeight="12.5" x14ac:dyDescent="0.25"/>
  <cols>
    <col min="1" max="8" width="9.08984375" customWidth="1"/>
    <col min="9" max="31" width="9.1796875" customWidth="1"/>
  </cols>
  <sheetData>
    <row r="1" spans="1:8" s="2" customFormat="1" x14ac:dyDescent="0.25">
      <c r="A1" s="4"/>
    </row>
    <row r="2" spans="1:8" s="4" customFormat="1" ht="18" x14ac:dyDescent="0.4">
      <c r="A2" s="13" t="s">
        <v>35</v>
      </c>
    </row>
    <row r="3" spans="1:8" s="4" customFormat="1" ht="13" x14ac:dyDescent="0.3">
      <c r="A3" s="22" t="s">
        <v>85</v>
      </c>
    </row>
    <row r="4" spans="1:8" s="9" customFormat="1" x14ac:dyDescent="0.25">
      <c r="A4" s="8"/>
      <c r="E4" s="2"/>
      <c r="F4" s="2"/>
      <c r="G4" s="2"/>
      <c r="H4" s="2"/>
    </row>
    <row r="7" spans="1:8" x14ac:dyDescent="0.25">
      <c r="A7">
        <v>1</v>
      </c>
    </row>
    <row r="8" spans="1:8" x14ac:dyDescent="0.25">
      <c r="A8">
        <v>2</v>
      </c>
    </row>
    <row r="9" spans="1:8" x14ac:dyDescent="0.25">
      <c r="A9">
        <v>3</v>
      </c>
    </row>
    <row r="10" spans="1:8" x14ac:dyDescent="0.25">
      <c r="A10">
        <v>4</v>
      </c>
    </row>
    <row r="11" spans="1:8" x14ac:dyDescent="0.25">
      <c r="A11">
        <v>5</v>
      </c>
    </row>
    <row r="12" spans="1:8" x14ac:dyDescent="0.25">
      <c r="A12">
        <v>6</v>
      </c>
    </row>
    <row r="13" spans="1:8" x14ac:dyDescent="0.25">
      <c r="A13">
        <v>7</v>
      </c>
    </row>
    <row r="14" spans="1:8" x14ac:dyDescent="0.25">
      <c r="A14">
        <v>8</v>
      </c>
    </row>
    <row r="15" spans="1:8" x14ac:dyDescent="0.25">
      <c r="A15">
        <v>9</v>
      </c>
    </row>
    <row r="16" spans="1:8" x14ac:dyDescent="0.25">
      <c r="A16">
        <v>10</v>
      </c>
    </row>
    <row r="17" spans="1:1" x14ac:dyDescent="0.25">
      <c r="A17">
        <v>11</v>
      </c>
    </row>
    <row r="18" spans="1:1" x14ac:dyDescent="0.25">
      <c r="A18">
        <v>12</v>
      </c>
    </row>
    <row r="19" spans="1:1" x14ac:dyDescent="0.25">
      <c r="A19">
        <v>13</v>
      </c>
    </row>
    <row r="20" spans="1:1" x14ac:dyDescent="0.25">
      <c r="A20">
        <v>14</v>
      </c>
    </row>
    <row r="21" spans="1:1" x14ac:dyDescent="0.25">
      <c r="A21">
        <v>15</v>
      </c>
    </row>
    <row r="22" spans="1:1" x14ac:dyDescent="0.25">
      <c r="A22">
        <v>16</v>
      </c>
    </row>
    <row r="23" spans="1:1" x14ac:dyDescent="0.25">
      <c r="A23">
        <v>17</v>
      </c>
    </row>
    <row r="24" spans="1:1" x14ac:dyDescent="0.25">
      <c r="A24">
        <v>18</v>
      </c>
    </row>
    <row r="25" spans="1:1" x14ac:dyDescent="0.25">
      <c r="A25">
        <v>19</v>
      </c>
    </row>
    <row r="26" spans="1:1" x14ac:dyDescent="0.25">
      <c r="A26">
        <v>20</v>
      </c>
    </row>
    <row r="27" spans="1:1" x14ac:dyDescent="0.25">
      <c r="A27">
        <v>21</v>
      </c>
    </row>
    <row r="28" spans="1:1" x14ac:dyDescent="0.25">
      <c r="A28">
        <v>22</v>
      </c>
    </row>
    <row r="29" spans="1:1" x14ac:dyDescent="0.25">
      <c r="A29">
        <v>23</v>
      </c>
    </row>
    <row r="30" spans="1:1" x14ac:dyDescent="0.25">
      <c r="A30">
        <v>24</v>
      </c>
    </row>
  </sheetData>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tabColor indexed="42"/>
  </sheetPr>
  <dimension ref="A1:D30"/>
  <sheetViews>
    <sheetView workbookViewId="0">
      <pane ySplit="4" topLeftCell="A5" activePane="bottomLeft" state="frozenSplit"/>
      <selection activeCell="A5" sqref="A5"/>
      <selection pane="bottomLeft" activeCell="A7" sqref="A7"/>
    </sheetView>
  </sheetViews>
  <sheetFormatPr defaultRowHeight="12.5" x14ac:dyDescent="0.25"/>
  <cols>
    <col min="1" max="5" width="9.08984375" customWidth="1"/>
    <col min="6" max="41" width="9.1796875" customWidth="1"/>
  </cols>
  <sheetData>
    <row r="1" spans="1:4" s="2" customFormat="1" x14ac:dyDescent="0.25">
      <c r="A1" s="4"/>
    </row>
    <row r="2" spans="1:4" s="4" customFormat="1" ht="18" x14ac:dyDescent="0.4">
      <c r="A2" s="13" t="s">
        <v>36</v>
      </c>
    </row>
    <row r="3" spans="1:4" s="4" customFormat="1" ht="13" x14ac:dyDescent="0.3">
      <c r="A3" s="22" t="s">
        <v>86</v>
      </c>
    </row>
    <row r="4" spans="1:4" s="9" customFormat="1" x14ac:dyDescent="0.25">
      <c r="A4" s="8"/>
    </row>
    <row r="6" spans="1:4" x14ac:dyDescent="0.25">
      <c r="A6" s="63" t="s">
        <v>4</v>
      </c>
      <c r="B6" s="179" t="str">
        <f>Save_Output!$A$8</f>
        <v>Width</v>
      </c>
      <c r="C6" s="179" t="str">
        <f>Save_Output!$A$9</f>
        <v>d_50</v>
      </c>
      <c r="D6" s="179" t="str">
        <f>Save_Output!$A$10</f>
        <v>Speed</v>
      </c>
    </row>
    <row r="7" spans="1:4" x14ac:dyDescent="0.25">
      <c r="A7">
        <v>1</v>
      </c>
      <c r="B7">
        <v>50</v>
      </c>
      <c r="C7">
        <v>350</v>
      </c>
      <c r="D7">
        <v>4.2426406871192848</v>
      </c>
    </row>
    <row r="8" spans="1:4" x14ac:dyDescent="0.25">
      <c r="A8">
        <v>2</v>
      </c>
      <c r="B8">
        <v>50</v>
      </c>
      <c r="C8">
        <v>277.79518409443494</v>
      </c>
      <c r="D8">
        <v>6</v>
      </c>
    </row>
    <row r="9" spans="1:4" x14ac:dyDescent="0.25">
      <c r="A9">
        <v>3</v>
      </c>
      <c r="B9">
        <v>50</v>
      </c>
      <c r="C9">
        <v>242.67644602272213</v>
      </c>
      <c r="D9">
        <v>7.3484692283495336</v>
      </c>
    </row>
    <row r="10" spans="1:4" x14ac:dyDescent="0.25">
      <c r="A10">
        <v>4</v>
      </c>
      <c r="B10">
        <v>50</v>
      </c>
      <c r="C10">
        <v>220.48618373160281</v>
      </c>
      <c r="D10">
        <v>8.4852813742385695</v>
      </c>
    </row>
    <row r="11" spans="1:4" x14ac:dyDescent="0.25">
      <c r="A11">
        <v>5</v>
      </c>
      <c r="B11">
        <v>50</v>
      </c>
      <c r="C11">
        <v>204.68124167490063</v>
      </c>
      <c r="D11">
        <v>9.4868329805051381</v>
      </c>
    </row>
    <row r="12" spans="1:4" x14ac:dyDescent="0.25">
      <c r="A12">
        <v>6</v>
      </c>
      <c r="B12">
        <v>50</v>
      </c>
      <c r="C12">
        <v>192.61242285218657</v>
      </c>
      <c r="D12">
        <v>10.392304845413264</v>
      </c>
    </row>
    <row r="13" spans="1:4" x14ac:dyDescent="0.25">
      <c r="A13">
        <v>7</v>
      </c>
      <c r="B13">
        <v>50</v>
      </c>
      <c r="C13">
        <v>182.96528550114857</v>
      </c>
      <c r="D13">
        <v>11.224972160321824</v>
      </c>
    </row>
    <row r="14" spans="1:4" x14ac:dyDescent="0.25">
      <c r="A14">
        <v>8</v>
      </c>
      <c r="B14">
        <v>50</v>
      </c>
      <c r="C14">
        <v>175.00000000000003</v>
      </c>
      <c r="D14">
        <v>12</v>
      </c>
    </row>
    <row r="15" spans="1:4" x14ac:dyDescent="0.25">
      <c r="A15">
        <v>9</v>
      </c>
      <c r="B15">
        <v>70</v>
      </c>
      <c r="C15">
        <v>500</v>
      </c>
      <c r="D15">
        <v>12.011244339814308</v>
      </c>
    </row>
    <row r="16" spans="1:4" x14ac:dyDescent="0.25">
      <c r="A16">
        <v>10</v>
      </c>
      <c r="B16">
        <v>70</v>
      </c>
      <c r="C16">
        <v>396.85026299204992</v>
      </c>
      <c r="D16">
        <v>18.205642030260798</v>
      </c>
    </row>
    <row r="17" spans="1:4" x14ac:dyDescent="0.25">
      <c r="A17">
        <v>11</v>
      </c>
      <c r="B17">
        <v>70</v>
      </c>
      <c r="C17">
        <v>346.68063717531732</v>
      </c>
      <c r="D17">
        <v>23.219921895017286</v>
      </c>
    </row>
    <row r="18" spans="1:4" x14ac:dyDescent="0.25">
      <c r="A18">
        <v>12</v>
      </c>
      <c r="B18">
        <v>70</v>
      </c>
      <c r="C18">
        <v>314.98026247371831</v>
      </c>
      <c r="D18">
        <v>27.59459322922428</v>
      </c>
    </row>
    <row r="19" spans="1:4" x14ac:dyDescent="0.25">
      <c r="A19">
        <v>13</v>
      </c>
      <c r="B19">
        <v>70</v>
      </c>
      <c r="C19">
        <v>292.40177382128661</v>
      </c>
      <c r="D19">
        <v>31.547867224009654</v>
      </c>
    </row>
    <row r="20" spans="1:4" x14ac:dyDescent="0.25">
      <c r="A20">
        <v>14</v>
      </c>
      <c r="B20">
        <v>70</v>
      </c>
      <c r="C20">
        <v>275.16060407455223</v>
      </c>
      <c r="D20">
        <v>35.194820289355235</v>
      </c>
    </row>
    <row r="21" spans="1:4" x14ac:dyDescent="0.25">
      <c r="A21">
        <v>15</v>
      </c>
      <c r="B21">
        <v>70</v>
      </c>
      <c r="C21">
        <v>261.37897928735509</v>
      </c>
      <c r="D21">
        <v>38.605290582522436</v>
      </c>
    </row>
    <row r="22" spans="1:4" x14ac:dyDescent="0.25">
      <c r="A22">
        <v>16</v>
      </c>
      <c r="B22">
        <v>70</v>
      </c>
      <c r="C22">
        <v>250.00000000000006</v>
      </c>
      <c r="D22">
        <v>41.825582103650902</v>
      </c>
    </row>
    <row r="23" spans="1:4" x14ac:dyDescent="0.25">
      <c r="A23">
        <v>17</v>
      </c>
      <c r="B23">
        <v>75</v>
      </c>
      <c r="C23">
        <v>600</v>
      </c>
      <c r="D23">
        <v>3.4657242157757318</v>
      </c>
    </row>
    <row r="24" spans="1:4" x14ac:dyDescent="0.25">
      <c r="A24">
        <v>18</v>
      </c>
      <c r="B24">
        <v>75</v>
      </c>
      <c r="C24">
        <v>476.22031559045985</v>
      </c>
      <c r="D24">
        <v>6.0341763365451628</v>
      </c>
    </row>
    <row r="25" spans="1:4" x14ac:dyDescent="0.25">
      <c r="A25">
        <v>19</v>
      </c>
      <c r="B25">
        <v>75</v>
      </c>
      <c r="C25">
        <v>416.01676461038079</v>
      </c>
      <c r="D25">
        <v>8.3462426088061896</v>
      </c>
    </row>
    <row r="26" spans="1:4" x14ac:dyDescent="0.25">
      <c r="A26">
        <v>20</v>
      </c>
      <c r="B26">
        <v>75</v>
      </c>
      <c r="C26">
        <v>377.97631496846196</v>
      </c>
      <c r="D26">
        <v>10.50611121761507</v>
      </c>
    </row>
    <row r="27" spans="1:4" x14ac:dyDescent="0.25">
      <c r="A27">
        <v>21</v>
      </c>
      <c r="B27">
        <v>75</v>
      </c>
      <c r="C27">
        <v>350.88212858554397</v>
      </c>
      <c r="D27">
        <v>12.559432157547903</v>
      </c>
    </row>
    <row r="28" spans="1:4" x14ac:dyDescent="0.25">
      <c r="A28">
        <v>22</v>
      </c>
      <c r="B28">
        <v>75</v>
      </c>
      <c r="C28">
        <v>330.19272488946268</v>
      </c>
      <c r="D28">
        <v>14.531652409004685</v>
      </c>
    </row>
    <row r="29" spans="1:4" x14ac:dyDescent="0.25">
      <c r="A29">
        <v>23</v>
      </c>
      <c r="B29">
        <v>75</v>
      </c>
      <c r="C29">
        <v>313.65477514482609</v>
      </c>
      <c r="D29">
        <v>16.438887860121714</v>
      </c>
    </row>
    <row r="30" spans="1:4" x14ac:dyDescent="0.25">
      <c r="A30">
        <v>24</v>
      </c>
      <c r="B30">
        <v>75</v>
      </c>
      <c r="C30">
        <v>300.00000000000006</v>
      </c>
      <c r="D30">
        <v>18.292202077093055</v>
      </c>
    </row>
  </sheetData>
  <phoneticPr fontId="2"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9">
    <tabColor indexed="42"/>
  </sheetPr>
  <dimension ref="A8:B47"/>
  <sheetViews>
    <sheetView workbookViewId="0"/>
  </sheetViews>
  <sheetFormatPr defaultRowHeight="12.5" x14ac:dyDescent="0.25"/>
  <sheetData>
    <row r="8" spans="1:2" x14ac:dyDescent="0.25">
      <c r="A8" t="s">
        <v>409</v>
      </c>
      <c r="B8" s="77">
        <f>Workbench!E6</f>
        <v>0</v>
      </c>
    </row>
    <row r="9" spans="1:2" x14ac:dyDescent="0.25">
      <c r="A9" t="s">
        <v>483</v>
      </c>
      <c r="B9">
        <f>Workbench!E7</f>
        <v>0</v>
      </c>
    </row>
    <row r="10" spans="1:2" x14ac:dyDescent="0.25">
      <c r="A10" t="s">
        <v>209</v>
      </c>
      <c r="B10">
        <v>0</v>
      </c>
    </row>
    <row r="11" spans="1:2" x14ac:dyDescent="0.25">
      <c r="A11" t="s">
        <v>210</v>
      </c>
      <c r="B11">
        <v>0</v>
      </c>
    </row>
    <row r="12" spans="1:2" x14ac:dyDescent="0.25">
      <c r="A12" t="s">
        <v>211</v>
      </c>
      <c r="B12">
        <v>0</v>
      </c>
    </row>
    <row r="13" spans="1:2" x14ac:dyDescent="0.25">
      <c r="A13" t="s">
        <v>212</v>
      </c>
      <c r="B13">
        <v>0</v>
      </c>
    </row>
    <row r="14" spans="1:2" x14ac:dyDescent="0.25">
      <c r="A14" t="s">
        <v>213</v>
      </c>
      <c r="B14">
        <v>0</v>
      </c>
    </row>
    <row r="15" spans="1:2" x14ac:dyDescent="0.25">
      <c r="A15" t="s">
        <v>214</v>
      </c>
      <c r="B15">
        <v>0</v>
      </c>
    </row>
    <row r="16" spans="1:2" x14ac:dyDescent="0.25">
      <c r="A16" t="s">
        <v>215</v>
      </c>
      <c r="B16">
        <v>0</v>
      </c>
    </row>
    <row r="17" spans="1:2" x14ac:dyDescent="0.25">
      <c r="A17" t="s">
        <v>216</v>
      </c>
      <c r="B17">
        <v>0</v>
      </c>
    </row>
    <row r="18" spans="1:2" x14ac:dyDescent="0.25">
      <c r="A18" t="s">
        <v>217</v>
      </c>
      <c r="B18" t="e">
        <f>Worksheet!#REF!</f>
        <v>#REF!</v>
      </c>
    </row>
    <row r="19" spans="1:2" x14ac:dyDescent="0.25">
      <c r="A19" t="s">
        <v>218</v>
      </c>
      <c r="B19" t="e">
        <f>Worksheet!#REF!</f>
        <v>#REF!</v>
      </c>
    </row>
    <row r="20" spans="1:2" x14ac:dyDescent="0.25">
      <c r="A20" t="s">
        <v>219</v>
      </c>
      <c r="B20" t="e">
        <f>Worksheet!#REF!</f>
        <v>#REF!</v>
      </c>
    </row>
    <row r="21" spans="1:2" x14ac:dyDescent="0.25">
      <c r="A21" t="s">
        <v>220</v>
      </c>
      <c r="B21" t="e">
        <f>Worksheet!#REF!</f>
        <v>#REF!</v>
      </c>
    </row>
    <row r="22" spans="1:2" x14ac:dyDescent="0.25">
      <c r="A22" t="s">
        <v>221</v>
      </c>
      <c r="B22" t="e">
        <f>Worksheet!#REF!</f>
        <v>#REF!</v>
      </c>
    </row>
    <row r="23" spans="1:2" x14ac:dyDescent="0.25">
      <c r="A23" t="s">
        <v>222</v>
      </c>
      <c r="B23" t="e">
        <f>Worksheet!#REF!</f>
        <v>#REF!</v>
      </c>
    </row>
    <row r="24" spans="1:2" x14ac:dyDescent="0.25">
      <c r="A24" t="s">
        <v>143</v>
      </c>
      <c r="B24" t="e">
        <f>Worksheet!#REF!</f>
        <v>#REF!</v>
      </c>
    </row>
    <row r="25" spans="1:2" x14ac:dyDescent="0.25">
      <c r="A25" t="s">
        <v>144</v>
      </c>
      <c r="B25" t="e">
        <f>Worksheet!#REF!</f>
        <v>#REF!</v>
      </c>
    </row>
    <row r="26" spans="1:2" x14ac:dyDescent="0.25">
      <c r="A26" t="s">
        <v>145</v>
      </c>
      <c r="B26" t="e">
        <f>Worksheet!#REF!</f>
        <v>#REF!</v>
      </c>
    </row>
    <row r="27" spans="1:2" x14ac:dyDescent="0.25">
      <c r="A27" t="s">
        <v>146</v>
      </c>
      <c r="B27" t="e">
        <f>Worksheet!#REF!</f>
        <v>#REF!</v>
      </c>
    </row>
    <row r="28" spans="1:2" x14ac:dyDescent="0.25">
      <c r="A28" t="s">
        <v>306</v>
      </c>
    </row>
    <row r="29" spans="1:2" x14ac:dyDescent="0.25">
      <c r="A29" t="s">
        <v>307</v>
      </c>
    </row>
    <row r="30" spans="1:2" x14ac:dyDescent="0.25">
      <c r="A30" t="s">
        <v>308</v>
      </c>
    </row>
    <row r="31" spans="1:2" x14ac:dyDescent="0.25">
      <c r="A31" t="s">
        <v>147</v>
      </c>
    </row>
    <row r="32" spans="1:2" x14ac:dyDescent="0.25">
      <c r="A32" t="s">
        <v>148</v>
      </c>
    </row>
    <row r="33" spans="1:1" x14ac:dyDescent="0.25">
      <c r="A33" t="s">
        <v>149</v>
      </c>
    </row>
    <row r="34" spans="1:1" x14ac:dyDescent="0.25">
      <c r="A34" t="s">
        <v>150</v>
      </c>
    </row>
    <row r="35" spans="1:1" x14ac:dyDescent="0.25">
      <c r="A35" t="s">
        <v>151</v>
      </c>
    </row>
    <row r="36" spans="1:1" x14ac:dyDescent="0.25">
      <c r="A36" t="s">
        <v>152</v>
      </c>
    </row>
    <row r="37" spans="1:1" x14ac:dyDescent="0.25">
      <c r="A37" t="s">
        <v>153</v>
      </c>
    </row>
    <row r="38" spans="1:1" x14ac:dyDescent="0.25">
      <c r="A38" t="s">
        <v>309</v>
      </c>
    </row>
    <row r="39" spans="1:1" x14ac:dyDescent="0.25">
      <c r="A39" t="s">
        <v>310</v>
      </c>
    </row>
    <row r="40" spans="1:1" x14ac:dyDescent="0.25">
      <c r="A40" t="s">
        <v>311</v>
      </c>
    </row>
    <row r="41" spans="1:1" x14ac:dyDescent="0.25">
      <c r="A41" t="s">
        <v>154</v>
      </c>
    </row>
    <row r="42" spans="1:1" x14ac:dyDescent="0.25">
      <c r="A42" t="s">
        <v>155</v>
      </c>
    </row>
    <row r="43" spans="1:1" x14ac:dyDescent="0.25">
      <c r="A43" t="s">
        <v>156</v>
      </c>
    </row>
    <row r="44" spans="1:1" x14ac:dyDescent="0.25">
      <c r="A44" t="s">
        <v>157</v>
      </c>
    </row>
    <row r="45" spans="1:1" x14ac:dyDescent="0.25">
      <c r="A45" t="s">
        <v>158</v>
      </c>
    </row>
    <row r="46" spans="1:1" x14ac:dyDescent="0.25">
      <c r="A46" t="s">
        <v>159</v>
      </c>
    </row>
    <row r="47" spans="1:1" x14ac:dyDescent="0.25">
      <c r="A47" t="s">
        <v>160</v>
      </c>
    </row>
  </sheetData>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5">
    <tabColor indexed="42"/>
  </sheetPr>
  <dimension ref="A1:CW26"/>
  <sheetViews>
    <sheetView workbookViewId="0">
      <pane ySplit="4" topLeftCell="A5" activePane="bottomLeft" state="frozenSplit"/>
      <selection pane="bottomLeft" activeCell="A5" sqref="A5"/>
    </sheetView>
  </sheetViews>
  <sheetFormatPr defaultRowHeight="12.5" x14ac:dyDescent="0.25"/>
  <cols>
    <col min="2" max="10" width="9.26953125" customWidth="1"/>
    <col min="11" max="11" width="10.26953125" customWidth="1"/>
    <col min="12" max="86" width="10.26953125" bestFit="1" customWidth="1"/>
  </cols>
  <sheetData>
    <row r="1" spans="1:101" s="2" customFormat="1" x14ac:dyDescent="0.25">
      <c r="A1" s="4"/>
    </row>
    <row r="2" spans="1:101" s="4" customFormat="1" ht="18" x14ac:dyDescent="0.4">
      <c r="A2" s="13" t="s">
        <v>178</v>
      </c>
    </row>
    <row r="3" spans="1:101" s="4" customFormat="1" ht="13" x14ac:dyDescent="0.3">
      <c r="A3" s="24" t="s">
        <v>185</v>
      </c>
    </row>
    <row r="4" spans="1:101" s="9" customFormat="1" x14ac:dyDescent="0.25">
      <c r="A4" s="85" t="s">
        <v>193</v>
      </c>
      <c r="B4" s="257" t="s">
        <v>250</v>
      </c>
      <c r="C4" s="258"/>
      <c r="E4" s="223"/>
      <c r="F4" s="223"/>
    </row>
    <row r="5" spans="1:101" x14ac:dyDescent="0.25">
      <c r="A5" s="81"/>
      <c r="B5" s="81"/>
      <c r="C5" s="81"/>
      <c r="E5" s="81"/>
      <c r="F5" s="81"/>
    </row>
    <row r="6" spans="1:101" x14ac:dyDescent="0.25">
      <c r="A6" s="8" t="s">
        <v>183</v>
      </c>
      <c r="B6" s="9"/>
      <c r="C6" s="30">
        <f>Setup!$B$4</f>
        <v>24</v>
      </c>
    </row>
    <row r="8" spans="1:101" s="55" customFormat="1" x14ac:dyDescent="0.25">
      <c r="A8" s="83" t="s">
        <v>182</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1:101" x14ac:dyDescent="0.25">
      <c r="A9" s="94" t="s">
        <v>34</v>
      </c>
    </row>
    <row r="10" spans="1:101" x14ac:dyDescent="0.25">
      <c r="A10" s="79" t="s">
        <v>21</v>
      </c>
    </row>
    <row r="11" spans="1:101" x14ac:dyDescent="0.25">
      <c r="A11" s="78" t="s">
        <v>31</v>
      </c>
    </row>
    <row r="12" spans="1:101" x14ac:dyDescent="0.25">
      <c r="A12" s="79" t="s">
        <v>32</v>
      </c>
    </row>
    <row r="14" spans="1:101" x14ac:dyDescent="0.25">
      <c r="A14" s="84" t="s">
        <v>180</v>
      </c>
    </row>
    <row r="15" spans="1:101" x14ac:dyDescent="0.25">
      <c r="A15" s="65" t="s">
        <v>31</v>
      </c>
    </row>
    <row r="16" spans="1:101" x14ac:dyDescent="0.25">
      <c r="A16" s="39" t="s">
        <v>32</v>
      </c>
    </row>
    <row r="18" spans="1:3" x14ac:dyDescent="0.25">
      <c r="A18" s="8" t="s">
        <v>184</v>
      </c>
      <c r="B18" s="82"/>
      <c r="C18" s="30">
        <v>22</v>
      </c>
    </row>
    <row r="19" spans="1:3" x14ac:dyDescent="0.25">
      <c r="A19" s="20"/>
    </row>
    <row r="20" spans="1:3" x14ac:dyDescent="0.25">
      <c r="A20" s="83" t="s">
        <v>182</v>
      </c>
    </row>
    <row r="21" spans="1:3" x14ac:dyDescent="0.25">
      <c r="A21" s="94" t="s">
        <v>34</v>
      </c>
    </row>
    <row r="22" spans="1:3" x14ac:dyDescent="0.25">
      <c r="A22" s="79" t="s">
        <v>21</v>
      </c>
    </row>
    <row r="23" spans="1:3" x14ac:dyDescent="0.25">
      <c r="A23" s="78" t="s">
        <v>31</v>
      </c>
    </row>
    <row r="24" spans="1:3" x14ac:dyDescent="0.25">
      <c r="A24" s="79" t="s">
        <v>32</v>
      </c>
    </row>
    <row r="25" spans="1:3" x14ac:dyDescent="0.25">
      <c r="A25" s="20"/>
    </row>
    <row r="26" spans="1:3" x14ac:dyDescent="0.25">
      <c r="A26" s="63"/>
    </row>
  </sheetData>
  <mergeCells count="2">
    <mergeCell ref="E4:F4"/>
    <mergeCell ref="B4:C4"/>
  </mergeCells>
  <phoneticPr fontId="2" type="noConversion"/>
  <dataValidations count="1">
    <dataValidation type="list" allowBlank="1" sqref="B4:C4" xr:uid="{00000000-0002-0000-0A00-000000000000}">
      <formula1>"Standalone, Compound I/O"</formula1>
    </dataValidation>
  </dataValidation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8">
    <tabColor indexed="42"/>
  </sheetPr>
  <dimension ref="A1:L10"/>
  <sheetViews>
    <sheetView workbookViewId="0">
      <pane ySplit="4" topLeftCell="A5" activePane="bottomLeft" state="frozenSplit"/>
      <selection pane="bottomLeft" activeCell="A5" sqref="A5"/>
    </sheetView>
  </sheetViews>
  <sheetFormatPr defaultRowHeight="12.5" x14ac:dyDescent="0.25"/>
  <cols>
    <col min="1" max="12" width="9.08984375" customWidth="1"/>
  </cols>
  <sheetData>
    <row r="1" spans="1:12" s="2" customFormat="1" x14ac:dyDescent="0.25">
      <c r="A1" s="4"/>
    </row>
    <row r="2" spans="1:12" s="4" customFormat="1" ht="18" x14ac:dyDescent="0.4">
      <c r="A2" s="13" t="s">
        <v>188</v>
      </c>
    </row>
    <row r="3" spans="1:12" s="4" customFormat="1" ht="13" x14ac:dyDescent="0.3">
      <c r="A3" s="24" t="s">
        <v>189</v>
      </c>
    </row>
    <row r="4" spans="1:12" s="9" customFormat="1" x14ac:dyDescent="0.25">
      <c r="A4" s="259"/>
      <c r="B4" s="260"/>
      <c r="C4" s="260"/>
      <c r="D4" s="2"/>
      <c r="E4" s="260"/>
      <c r="F4" s="260"/>
      <c r="G4" s="2"/>
      <c r="H4" s="2"/>
      <c r="I4" s="2"/>
      <c r="J4" s="2"/>
      <c r="K4" s="2"/>
      <c r="L4" s="2"/>
    </row>
    <row r="6" spans="1:12" x14ac:dyDescent="0.25">
      <c r="A6" s="19" t="s">
        <v>182</v>
      </c>
    </row>
    <row r="7" spans="1:12" x14ac:dyDescent="0.25">
      <c r="A7" s="65" t="s">
        <v>237</v>
      </c>
    </row>
    <row r="8" spans="1:12" x14ac:dyDescent="0.25">
      <c r="A8" s="35" t="s">
        <v>238</v>
      </c>
    </row>
    <row r="9" spans="1:12" x14ac:dyDescent="0.25">
      <c r="A9" s="35" t="s">
        <v>239</v>
      </c>
    </row>
    <row r="10" spans="1:12" x14ac:dyDescent="0.25">
      <c r="A10" s="39" t="s">
        <v>240</v>
      </c>
    </row>
  </sheetData>
  <mergeCells count="2">
    <mergeCell ref="A4:C4"/>
    <mergeCell ref="E4:F4"/>
  </mergeCells>
  <phoneticPr fontId="2" type="noConversion"/>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4">
    <tabColor indexed="42"/>
  </sheetPr>
  <dimension ref="A1:CH26"/>
  <sheetViews>
    <sheetView workbookViewId="0">
      <pane ySplit="4" topLeftCell="A5" activePane="bottomLeft" state="frozenSplit"/>
      <selection pane="bottomLeft" activeCell="A5" sqref="A5"/>
    </sheetView>
  </sheetViews>
  <sheetFormatPr defaultRowHeight="12.5" x14ac:dyDescent="0.25"/>
  <cols>
    <col min="2" max="4" width="9.08984375" customWidth="1"/>
    <col min="5" max="10" width="9.26953125" bestFit="1" customWidth="1"/>
    <col min="11" max="41" width="10.26953125" bestFit="1" customWidth="1"/>
  </cols>
  <sheetData>
    <row r="1" spans="1:86" s="2" customFormat="1" x14ac:dyDescent="0.25">
      <c r="A1" s="4"/>
    </row>
    <row r="2" spans="1:86" s="4" customFormat="1" ht="18" x14ac:dyDescent="0.4">
      <c r="A2" s="13" t="s">
        <v>179</v>
      </c>
    </row>
    <row r="3" spans="1:86" s="4" customFormat="1" ht="13" x14ac:dyDescent="0.3">
      <c r="A3" s="24" t="s">
        <v>186</v>
      </c>
    </row>
    <row r="4" spans="1:86" s="9" customFormat="1" ht="12.75" customHeight="1" x14ac:dyDescent="0.25">
      <c r="A4" s="85" t="s">
        <v>193</v>
      </c>
      <c r="B4" s="257" t="s">
        <v>250</v>
      </c>
      <c r="C4" s="258"/>
      <c r="E4" s="223"/>
      <c r="F4" s="223"/>
    </row>
    <row r="6" spans="1:86" x14ac:dyDescent="0.25">
      <c r="A6" s="8" t="s">
        <v>183</v>
      </c>
      <c r="B6" s="9"/>
      <c r="C6" s="30">
        <f>Setup!$B$4</f>
        <v>24</v>
      </c>
      <c r="D6" s="19"/>
    </row>
    <row r="8" spans="1:86" s="55" customFormat="1" x14ac:dyDescent="0.25">
      <c r="A8" s="80" t="s">
        <v>182</v>
      </c>
      <c r="B8" s="63" t="str">
        <f>Save_Output!$A$8</f>
        <v>Width</v>
      </c>
      <c r="C8" s="63" t="str">
        <f>Save_Output!$A$9</f>
        <v>d_50</v>
      </c>
      <c r="D8" s="63" t="str">
        <f>Save_Output!$A$10</f>
        <v>Speed</v>
      </c>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1:86" x14ac:dyDescent="0.25">
      <c r="A9" s="94" t="s">
        <v>34</v>
      </c>
      <c r="B9" s="58">
        <f>Save_Output!$C$8</f>
        <v>65</v>
      </c>
      <c r="C9" s="58">
        <f>Save_Output!$C$9</f>
        <v>318.69217947876712</v>
      </c>
      <c r="D9" s="58">
        <f>Save_Output!$C$10</f>
        <v>16.148328827179665</v>
      </c>
    </row>
    <row r="10" spans="1:86" x14ac:dyDescent="0.25">
      <c r="A10" s="79" t="s">
        <v>21</v>
      </c>
      <c r="B10" s="136">
        <f>Save_Output!$D$8</f>
        <v>121.73913043478261</v>
      </c>
      <c r="C10" s="136">
        <f>Save_Output!$D$9</f>
        <v>11082.019378239956</v>
      </c>
      <c r="D10" s="136">
        <f>Save_Output!$D$10</f>
        <v>123.55647232103354</v>
      </c>
    </row>
    <row r="11" spans="1:86" x14ac:dyDescent="0.25">
      <c r="A11" s="95" t="s">
        <v>31</v>
      </c>
      <c r="B11" s="58">
        <f>Save_Output!$E$8</f>
        <v>50</v>
      </c>
      <c r="C11" s="58">
        <f>Save_Output!$E$9</f>
        <v>175.00000000000003</v>
      </c>
      <c r="D11" s="58">
        <f>Save_Output!$E$10</f>
        <v>3.4657242157757318</v>
      </c>
    </row>
    <row r="12" spans="1:86" x14ac:dyDescent="0.25">
      <c r="A12" s="96" t="s">
        <v>32</v>
      </c>
      <c r="B12" s="136">
        <f>Save_Output!$F$8</f>
        <v>75</v>
      </c>
      <c r="C12" s="136">
        <f>Save_Output!$F$9</f>
        <v>600</v>
      </c>
      <c r="D12" s="136">
        <f>Save_Output!$F$10</f>
        <v>41.825582103650902</v>
      </c>
    </row>
    <row r="14" spans="1:86" x14ac:dyDescent="0.25">
      <c r="A14" s="19" t="s">
        <v>180</v>
      </c>
      <c r="B14" s="72" t="s">
        <v>181</v>
      </c>
      <c r="C14" s="72" t="s">
        <v>181</v>
      </c>
      <c r="D14" s="72" t="s">
        <v>181</v>
      </c>
    </row>
    <row r="15" spans="1:86" x14ac:dyDescent="0.25">
      <c r="A15" s="35" t="s">
        <v>31</v>
      </c>
      <c r="B15" s="137"/>
      <c r="C15" s="137"/>
      <c r="D15" s="137"/>
    </row>
    <row r="16" spans="1:86" x14ac:dyDescent="0.25">
      <c r="A16" s="39" t="s">
        <v>32</v>
      </c>
      <c r="B16" s="138"/>
      <c r="C16" s="138"/>
      <c r="D16" s="138"/>
    </row>
    <row r="18" spans="1:4" x14ac:dyDescent="0.25">
      <c r="A18" s="8" t="s">
        <v>184</v>
      </c>
      <c r="B18" s="82"/>
      <c r="C18" s="30">
        <v>10</v>
      </c>
      <c r="D18" s="19"/>
    </row>
    <row r="19" spans="1:4" x14ac:dyDescent="0.25">
      <c r="A19" s="20"/>
    </row>
    <row r="20" spans="1:4" x14ac:dyDescent="0.25">
      <c r="A20" s="80" t="s">
        <v>182</v>
      </c>
      <c r="B20" s="63" t="str">
        <f>Save_Output!$A$8</f>
        <v>Width</v>
      </c>
      <c r="C20" s="63" t="str">
        <f>Save_Output!$A$9</f>
        <v>d_50</v>
      </c>
      <c r="D20" s="63" t="str">
        <f>Save_Output!$A$10</f>
        <v>Speed</v>
      </c>
    </row>
    <row r="21" spans="1:4" x14ac:dyDescent="0.25">
      <c r="A21" s="94" t="s">
        <v>34</v>
      </c>
      <c r="B21" s="286">
        <v>0</v>
      </c>
      <c r="C21" s="286">
        <v>0</v>
      </c>
      <c r="D21" s="286">
        <v>0</v>
      </c>
    </row>
    <row r="22" spans="1:4" x14ac:dyDescent="0.25">
      <c r="A22" s="79" t="s">
        <v>21</v>
      </c>
      <c r="B22" s="287">
        <v>0</v>
      </c>
      <c r="C22" s="287">
        <v>0</v>
      </c>
      <c r="D22" s="287">
        <v>0</v>
      </c>
    </row>
    <row r="23" spans="1:4" x14ac:dyDescent="0.25">
      <c r="A23" s="78" t="s">
        <v>31</v>
      </c>
      <c r="B23" s="286">
        <v>0</v>
      </c>
      <c r="C23" s="286">
        <v>0</v>
      </c>
      <c r="D23" s="286">
        <v>0</v>
      </c>
    </row>
    <row r="24" spans="1:4" x14ac:dyDescent="0.25">
      <c r="A24" s="79" t="s">
        <v>32</v>
      </c>
      <c r="B24" s="287">
        <v>0</v>
      </c>
      <c r="C24" s="287">
        <v>0</v>
      </c>
      <c r="D24" s="287">
        <v>0</v>
      </c>
    </row>
    <row r="25" spans="1:4" x14ac:dyDescent="0.25">
      <c r="A25" s="20"/>
    </row>
    <row r="26" spans="1:4" x14ac:dyDescent="0.25">
      <c r="A26" s="63"/>
      <c r="B26" s="179" t="str">
        <f>Save_Output!$A$8</f>
        <v>Width</v>
      </c>
      <c r="C26" s="179" t="str">
        <f>Save_Output!$A$9</f>
        <v>d_50</v>
      </c>
      <c r="D26" s="179" t="str">
        <f>Save_Output!$A$10</f>
        <v>Speed</v>
      </c>
    </row>
  </sheetData>
  <mergeCells count="2">
    <mergeCell ref="E4:F4"/>
    <mergeCell ref="B4:C4"/>
  </mergeCells>
  <phoneticPr fontId="2" type="noConversion"/>
  <dataValidations count="2">
    <dataValidation type="list" allowBlank="1" showInputMessage="1" showErrorMessage="1" sqref="B4:C4" xr:uid="{00000000-0002-0000-0C00-000000000000}">
      <formula1>"Standalone, Compound I/O"</formula1>
    </dataValidation>
    <dataValidation type="list" allowBlank="1" showInputMessage="1" showErrorMessage="1" sqref="B14 C14 D14" xr:uid="{00000000-0002-0000-0C00-000001000000}">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9">
    <tabColor indexed="42"/>
  </sheetPr>
  <dimension ref="A1:L12"/>
  <sheetViews>
    <sheetView workbookViewId="0">
      <pane ySplit="4" topLeftCell="A10" activePane="bottomLeft" state="frozenSplit"/>
      <selection pane="bottomLeft" activeCell="A13" sqref="A13"/>
    </sheetView>
  </sheetViews>
  <sheetFormatPr defaultRowHeight="12.5" x14ac:dyDescent="0.25"/>
  <cols>
    <col min="1" max="13" width="9.08984375" customWidth="1"/>
  </cols>
  <sheetData>
    <row r="1" spans="1:12" s="2" customFormat="1" x14ac:dyDescent="0.25">
      <c r="A1" s="4"/>
    </row>
    <row r="2" spans="1:12" s="4" customFormat="1" ht="18" x14ac:dyDescent="0.4">
      <c r="A2" s="13" t="s">
        <v>190</v>
      </c>
    </row>
    <row r="3" spans="1:12" s="4" customFormat="1" ht="13" x14ac:dyDescent="0.3">
      <c r="A3" s="24" t="s">
        <v>191</v>
      </c>
    </row>
    <row r="4" spans="1:12" s="9" customFormat="1" x14ac:dyDescent="0.25">
      <c r="A4" s="259"/>
      <c r="B4" s="260"/>
      <c r="C4" s="260"/>
      <c r="D4" s="2"/>
      <c r="E4" s="260"/>
      <c r="F4" s="260"/>
      <c r="G4" s="2"/>
      <c r="H4" s="2"/>
      <c r="I4" s="2"/>
      <c r="J4" s="2"/>
      <c r="K4" s="2"/>
      <c r="L4" s="2"/>
    </row>
    <row r="6" spans="1:12" x14ac:dyDescent="0.25">
      <c r="A6" s="19" t="s">
        <v>182</v>
      </c>
      <c r="B6" s="255" t="str">
        <f>Save_Output!$A$8</f>
        <v>Width</v>
      </c>
      <c r="C6" s="223"/>
      <c r="D6" s="261"/>
      <c r="E6" s="255" t="str">
        <f>Save_Output!$A$9</f>
        <v>d_50</v>
      </c>
      <c r="F6" s="223"/>
      <c r="G6" s="261"/>
      <c r="H6" s="255" t="str">
        <f>Save_Output!$A$10</f>
        <v>Speed</v>
      </c>
      <c r="I6" s="223"/>
      <c r="J6" s="261"/>
    </row>
    <row r="7" spans="1:12" x14ac:dyDescent="0.25">
      <c r="A7" s="65" t="s">
        <v>237</v>
      </c>
      <c r="B7" s="86"/>
      <c r="C7" s="87"/>
      <c r="D7" s="72" t="s">
        <v>181</v>
      </c>
      <c r="E7" s="86"/>
      <c r="F7" s="87"/>
      <c r="G7" s="72" t="s">
        <v>181</v>
      </c>
      <c r="H7" s="86"/>
      <c r="I7" s="87"/>
      <c r="J7" s="72" t="s">
        <v>181</v>
      </c>
    </row>
    <row r="8" spans="1:12" x14ac:dyDescent="0.25">
      <c r="A8" s="35" t="s">
        <v>238</v>
      </c>
      <c r="B8" s="88"/>
      <c r="C8" s="89"/>
      <c r="D8" s="92"/>
      <c r="E8" s="88"/>
      <c r="F8" s="89"/>
      <c r="G8" s="92"/>
      <c r="H8" s="88"/>
      <c r="I8" s="89"/>
      <c r="J8" s="92"/>
    </row>
    <row r="9" spans="1:12" x14ac:dyDescent="0.25">
      <c r="A9" s="35" t="s">
        <v>239</v>
      </c>
      <c r="B9" s="88"/>
      <c r="C9" s="89"/>
      <c r="D9" s="152"/>
      <c r="E9" s="88"/>
      <c r="F9" s="89"/>
      <c r="G9" s="152"/>
      <c r="H9" s="88"/>
      <c r="I9" s="89"/>
      <c r="J9" s="152"/>
    </row>
    <row r="10" spans="1:12" x14ac:dyDescent="0.25">
      <c r="A10" s="39" t="s">
        <v>240</v>
      </c>
      <c r="B10" s="90"/>
      <c r="C10" s="91"/>
      <c r="D10" s="93"/>
      <c r="E10" s="90"/>
      <c r="F10" s="91"/>
      <c r="G10" s="93"/>
      <c r="H10" s="90"/>
      <c r="I10" s="91"/>
      <c r="J10" s="93"/>
    </row>
    <row r="12" spans="1:12" x14ac:dyDescent="0.25">
      <c r="B12" s="180" t="s">
        <v>167</v>
      </c>
      <c r="C12" s="179" t="s">
        <v>168</v>
      </c>
      <c r="D12" s="179" t="s">
        <v>192</v>
      </c>
      <c r="E12" s="180" t="s">
        <v>167</v>
      </c>
      <c r="F12" s="179" t="s">
        <v>168</v>
      </c>
      <c r="G12" s="179" t="s">
        <v>192</v>
      </c>
      <c r="H12" s="180" t="s">
        <v>167</v>
      </c>
      <c r="I12" s="179" t="s">
        <v>168</v>
      </c>
      <c r="J12" s="179" t="s">
        <v>192</v>
      </c>
    </row>
  </sheetData>
  <mergeCells count="5">
    <mergeCell ref="E4:F4"/>
    <mergeCell ref="A4:C4"/>
    <mergeCell ref="B6:D6"/>
    <mergeCell ref="E6:G6"/>
    <mergeCell ref="H6:J6"/>
  </mergeCells>
  <phoneticPr fontId="2" type="noConversion"/>
  <dataValidations count="1">
    <dataValidation type="list" allowBlank="1" showInputMessage="1" showErrorMessage="1" sqref="D7 G7 J7" xr:uid="{00000000-0002-0000-0D00-000000000000}">
      <formula1>"Off,Original,Filtered"</formula1>
    </dataValidation>
  </dataValidations>
  <pageMargins left="0.75" right="0.75" top="1" bottom="1" header="0.5" footer="0.5"/>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indexed="42"/>
  </sheetPr>
  <dimension ref="A1:L133"/>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3" t="s">
        <v>38</v>
      </c>
    </row>
    <row r="3" spans="1:12" s="4" customFormat="1" ht="13" x14ac:dyDescent="0.3">
      <c r="A3" s="24" t="s">
        <v>122</v>
      </c>
    </row>
    <row r="4" spans="1:12" s="9" customFormat="1" x14ac:dyDescent="0.25">
      <c r="A4" s="14" t="s">
        <v>0</v>
      </c>
      <c r="B4" s="262" t="str">
        <f>CONCATENATE(Setup!$D$7,"_",$E$4)</f>
        <v>BRE_Spray_24</v>
      </c>
      <c r="C4" s="212"/>
      <c r="D4" s="15" t="s">
        <v>4</v>
      </c>
      <c r="E4" s="23">
        <f>Setup!B4</f>
        <v>24</v>
      </c>
      <c r="F4" s="15" t="s">
        <v>2</v>
      </c>
      <c r="G4" s="262" t="str">
        <f>Setup!D8</f>
        <v>C:\Users\hostiks1\Temp\BRE_spray</v>
      </c>
      <c r="H4" s="212"/>
      <c r="I4" s="15" t="s">
        <v>37</v>
      </c>
      <c r="J4" s="262" t="str">
        <f>CONCATENATE(B4,"_tso.csv")</f>
        <v>BRE_Spray_24_tso.csv</v>
      </c>
      <c r="K4" s="212"/>
      <c r="L4" s="15"/>
    </row>
    <row r="7" spans="1:12" x14ac:dyDescent="0.25">
      <c r="B7" s="18"/>
    </row>
    <row r="8" spans="1:12" x14ac:dyDescent="0.25">
      <c r="B8" s="18"/>
    </row>
    <row r="9" spans="1:12" x14ac:dyDescent="0.25">
      <c r="B9" s="18"/>
    </row>
    <row r="10" spans="1:12" x14ac:dyDescent="0.25">
      <c r="B10" s="18"/>
    </row>
    <row r="11" spans="1:12" x14ac:dyDescent="0.25">
      <c r="B11" s="18"/>
    </row>
    <row r="12" spans="1:12" x14ac:dyDescent="0.25">
      <c r="B12" s="18"/>
    </row>
    <row r="13" spans="1:12" x14ac:dyDescent="0.25">
      <c r="B13" s="18"/>
    </row>
    <row r="14" spans="1:12" x14ac:dyDescent="0.25">
      <c r="B14" s="18"/>
    </row>
    <row r="15" spans="1:12" x14ac:dyDescent="0.25">
      <c r="B15" s="18"/>
    </row>
    <row r="16" spans="1:12" x14ac:dyDescent="0.25">
      <c r="B16" s="18"/>
    </row>
    <row r="17" spans="2:2" x14ac:dyDescent="0.25">
      <c r="B17" s="18"/>
    </row>
    <row r="18" spans="2:2" x14ac:dyDescent="0.25">
      <c r="B18" s="18"/>
    </row>
    <row r="19" spans="2:2" x14ac:dyDescent="0.25">
      <c r="B19" s="18"/>
    </row>
    <row r="20" spans="2:2" x14ac:dyDescent="0.25">
      <c r="B20" s="18"/>
    </row>
    <row r="21" spans="2:2" x14ac:dyDescent="0.25">
      <c r="B21" s="18"/>
    </row>
    <row r="22" spans="2:2" x14ac:dyDescent="0.25">
      <c r="B22" s="18"/>
    </row>
    <row r="23" spans="2:2" x14ac:dyDescent="0.25">
      <c r="B23" s="18"/>
    </row>
    <row r="24" spans="2:2" x14ac:dyDescent="0.25">
      <c r="B24" s="18"/>
    </row>
    <row r="25" spans="2:2" x14ac:dyDescent="0.25">
      <c r="B25" s="18"/>
    </row>
    <row r="26" spans="2:2" x14ac:dyDescent="0.25">
      <c r="B26" s="18"/>
    </row>
    <row r="27" spans="2:2" x14ac:dyDescent="0.25">
      <c r="B27" s="18"/>
    </row>
    <row r="28" spans="2:2" x14ac:dyDescent="0.25">
      <c r="B28" s="18"/>
    </row>
    <row r="29" spans="2:2" x14ac:dyDescent="0.25">
      <c r="B29" s="18"/>
    </row>
    <row r="30" spans="2:2" x14ac:dyDescent="0.25">
      <c r="B30" s="18"/>
    </row>
    <row r="31" spans="2:2" x14ac:dyDescent="0.25">
      <c r="B31" s="18"/>
    </row>
    <row r="32" spans="2:2" x14ac:dyDescent="0.25">
      <c r="B32" s="18"/>
    </row>
    <row r="33" spans="2:2" x14ac:dyDescent="0.25">
      <c r="B33" s="18"/>
    </row>
    <row r="34" spans="2:2" x14ac:dyDescent="0.25">
      <c r="B34" s="18"/>
    </row>
    <row r="35" spans="2:2" x14ac:dyDescent="0.25">
      <c r="B35" s="18"/>
    </row>
    <row r="36" spans="2:2" x14ac:dyDescent="0.25">
      <c r="B36" s="18"/>
    </row>
    <row r="37" spans="2:2" x14ac:dyDescent="0.25">
      <c r="B37" s="18"/>
    </row>
    <row r="38" spans="2:2" x14ac:dyDescent="0.25">
      <c r="B38" s="18"/>
    </row>
    <row r="39" spans="2:2" x14ac:dyDescent="0.25">
      <c r="B39" s="18"/>
    </row>
    <row r="40" spans="2:2" x14ac:dyDescent="0.25">
      <c r="B40" s="18"/>
    </row>
    <row r="41" spans="2:2" x14ac:dyDescent="0.25">
      <c r="B41" s="18"/>
    </row>
    <row r="42" spans="2:2" x14ac:dyDescent="0.25">
      <c r="B42" s="18"/>
    </row>
    <row r="43" spans="2:2" x14ac:dyDescent="0.25">
      <c r="B43" s="18"/>
    </row>
    <row r="44" spans="2:2" x14ac:dyDescent="0.25">
      <c r="B44" s="18"/>
    </row>
    <row r="45" spans="2:2" x14ac:dyDescent="0.25">
      <c r="B45" s="18"/>
    </row>
    <row r="46" spans="2:2" x14ac:dyDescent="0.25">
      <c r="B46" s="18"/>
    </row>
    <row r="47" spans="2:2" x14ac:dyDescent="0.25">
      <c r="B47" s="18"/>
    </row>
    <row r="48" spans="2:2" x14ac:dyDescent="0.25">
      <c r="B48" s="18"/>
    </row>
    <row r="49" spans="2:2" x14ac:dyDescent="0.25">
      <c r="B49" s="18"/>
    </row>
    <row r="50" spans="2:2" x14ac:dyDescent="0.25">
      <c r="B50" s="18"/>
    </row>
    <row r="51" spans="2:2" x14ac:dyDescent="0.25">
      <c r="B51" s="18"/>
    </row>
    <row r="52" spans="2:2" x14ac:dyDescent="0.25">
      <c r="B52" s="18"/>
    </row>
    <row r="53" spans="2:2" x14ac:dyDescent="0.25">
      <c r="B53" s="18"/>
    </row>
    <row r="54" spans="2:2" x14ac:dyDescent="0.25">
      <c r="B54" s="18"/>
    </row>
    <row r="55" spans="2:2" x14ac:dyDescent="0.25">
      <c r="B55" s="18"/>
    </row>
    <row r="56" spans="2:2" x14ac:dyDescent="0.25">
      <c r="B56" s="18"/>
    </row>
    <row r="57" spans="2:2" x14ac:dyDescent="0.25">
      <c r="B57" s="18"/>
    </row>
    <row r="58" spans="2:2" x14ac:dyDescent="0.25">
      <c r="B58" s="18"/>
    </row>
    <row r="59" spans="2:2" x14ac:dyDescent="0.25">
      <c r="B59" s="18"/>
    </row>
    <row r="60" spans="2:2" x14ac:dyDescent="0.25">
      <c r="B60" s="18"/>
    </row>
    <row r="61" spans="2:2" x14ac:dyDescent="0.25">
      <c r="B61" s="18"/>
    </row>
    <row r="62" spans="2:2" x14ac:dyDescent="0.25">
      <c r="B62" s="18"/>
    </row>
    <row r="63" spans="2:2" x14ac:dyDescent="0.25">
      <c r="B63" s="18"/>
    </row>
    <row r="64" spans="2:2" x14ac:dyDescent="0.25">
      <c r="B64" s="18"/>
    </row>
    <row r="65" spans="2:2" x14ac:dyDescent="0.25">
      <c r="B65" s="18"/>
    </row>
    <row r="66" spans="2:2" x14ac:dyDescent="0.25">
      <c r="B66" s="18"/>
    </row>
    <row r="67" spans="2:2" x14ac:dyDescent="0.25">
      <c r="B67" s="18"/>
    </row>
    <row r="68" spans="2:2" x14ac:dyDescent="0.25">
      <c r="B68" s="18"/>
    </row>
    <row r="69" spans="2:2" x14ac:dyDescent="0.25">
      <c r="B69" s="18"/>
    </row>
    <row r="70" spans="2:2" x14ac:dyDescent="0.25">
      <c r="B70" s="18"/>
    </row>
    <row r="71" spans="2:2" x14ac:dyDescent="0.25">
      <c r="B71" s="18"/>
    </row>
    <row r="72" spans="2:2" x14ac:dyDescent="0.25">
      <c r="B72" s="18"/>
    </row>
    <row r="73" spans="2:2" x14ac:dyDescent="0.25">
      <c r="B73" s="18"/>
    </row>
    <row r="74" spans="2:2" x14ac:dyDescent="0.25">
      <c r="B74" s="18"/>
    </row>
    <row r="75" spans="2:2" x14ac:dyDescent="0.25">
      <c r="B75" s="18"/>
    </row>
    <row r="76" spans="2:2" x14ac:dyDescent="0.25">
      <c r="B76" s="18"/>
    </row>
    <row r="77" spans="2:2" x14ac:dyDescent="0.25">
      <c r="B77" s="18"/>
    </row>
    <row r="78" spans="2:2" x14ac:dyDescent="0.25">
      <c r="B78" s="18"/>
    </row>
    <row r="79" spans="2:2" x14ac:dyDescent="0.25">
      <c r="B79" s="18"/>
    </row>
    <row r="80" spans="2:2" x14ac:dyDescent="0.25">
      <c r="B80" s="18"/>
    </row>
    <row r="81" spans="2:2" x14ac:dyDescent="0.25">
      <c r="B81" s="18"/>
    </row>
    <row r="82" spans="2:2" x14ac:dyDescent="0.25">
      <c r="B82" s="18"/>
    </row>
    <row r="83" spans="2:2" x14ac:dyDescent="0.25">
      <c r="B83" s="18"/>
    </row>
    <row r="84" spans="2:2" x14ac:dyDescent="0.25">
      <c r="B84" s="18"/>
    </row>
    <row r="85" spans="2:2" x14ac:dyDescent="0.25">
      <c r="B85" s="18"/>
    </row>
    <row r="86" spans="2:2" x14ac:dyDescent="0.25">
      <c r="B86" s="18"/>
    </row>
    <row r="87" spans="2:2" x14ac:dyDescent="0.25">
      <c r="B87" s="18"/>
    </row>
    <row r="88" spans="2:2" x14ac:dyDescent="0.25">
      <c r="B88" s="18"/>
    </row>
    <row r="89" spans="2:2" x14ac:dyDescent="0.25">
      <c r="B89" s="18"/>
    </row>
    <row r="90" spans="2:2" x14ac:dyDescent="0.25">
      <c r="B90" s="18"/>
    </row>
    <row r="91" spans="2:2" x14ac:dyDescent="0.25">
      <c r="B91" s="18"/>
    </row>
    <row r="92" spans="2:2" x14ac:dyDescent="0.25">
      <c r="B92" s="18"/>
    </row>
    <row r="93" spans="2:2" x14ac:dyDescent="0.25">
      <c r="B93" s="18"/>
    </row>
    <row r="94" spans="2:2" x14ac:dyDescent="0.25">
      <c r="B94" s="18"/>
    </row>
    <row r="95" spans="2:2" x14ac:dyDescent="0.25">
      <c r="B95" s="18"/>
    </row>
    <row r="96" spans="2:2" x14ac:dyDescent="0.25">
      <c r="B96" s="18"/>
    </row>
    <row r="97" spans="2:2" x14ac:dyDescent="0.25">
      <c r="B97" s="18"/>
    </row>
    <row r="98" spans="2:2" x14ac:dyDescent="0.25">
      <c r="B98" s="18"/>
    </row>
    <row r="99" spans="2:2" x14ac:dyDescent="0.25">
      <c r="B99" s="18"/>
    </row>
    <row r="100" spans="2:2" x14ac:dyDescent="0.25">
      <c r="B100" s="18"/>
    </row>
    <row r="101" spans="2:2" x14ac:dyDescent="0.25">
      <c r="B101" s="18"/>
    </row>
    <row r="102" spans="2:2" x14ac:dyDescent="0.25">
      <c r="B102" s="18"/>
    </row>
    <row r="103" spans="2:2" x14ac:dyDescent="0.25">
      <c r="B103" s="18"/>
    </row>
    <row r="104" spans="2:2" x14ac:dyDescent="0.25">
      <c r="B104" s="18"/>
    </row>
    <row r="105" spans="2:2" x14ac:dyDescent="0.25">
      <c r="B105" s="18"/>
    </row>
    <row r="106" spans="2:2" x14ac:dyDescent="0.25">
      <c r="B106" s="18"/>
    </row>
    <row r="107" spans="2:2" x14ac:dyDescent="0.25">
      <c r="B107" s="18"/>
    </row>
    <row r="108" spans="2:2" x14ac:dyDescent="0.25">
      <c r="B108" s="18"/>
    </row>
    <row r="109" spans="2:2" x14ac:dyDescent="0.25">
      <c r="B109" s="18"/>
    </row>
    <row r="110" spans="2:2" x14ac:dyDescent="0.25">
      <c r="B110" s="18"/>
    </row>
    <row r="111" spans="2:2" x14ac:dyDescent="0.25">
      <c r="B111" s="18"/>
    </row>
    <row r="112" spans="2:2" x14ac:dyDescent="0.25">
      <c r="B112" s="18"/>
    </row>
    <row r="113" spans="2:2" x14ac:dyDescent="0.25">
      <c r="B113" s="18"/>
    </row>
    <row r="114" spans="2:2" x14ac:dyDescent="0.25">
      <c r="B114" s="18"/>
    </row>
    <row r="115" spans="2:2" x14ac:dyDescent="0.25">
      <c r="B115" s="18"/>
    </row>
    <row r="116" spans="2:2" x14ac:dyDescent="0.25">
      <c r="B116" s="18"/>
    </row>
    <row r="117" spans="2:2" x14ac:dyDescent="0.25">
      <c r="B117" s="18"/>
    </row>
    <row r="118" spans="2:2" x14ac:dyDescent="0.25">
      <c r="B118" s="18"/>
    </row>
    <row r="119" spans="2:2" x14ac:dyDescent="0.25">
      <c r="B119" s="18"/>
    </row>
    <row r="120" spans="2:2" x14ac:dyDescent="0.25">
      <c r="B120" s="18"/>
    </row>
    <row r="121" spans="2:2" x14ac:dyDescent="0.25">
      <c r="B121" s="18"/>
    </row>
    <row r="122" spans="2:2" x14ac:dyDescent="0.25">
      <c r="B122" s="18"/>
    </row>
    <row r="123" spans="2:2" x14ac:dyDescent="0.25">
      <c r="B123" s="18"/>
    </row>
    <row r="124" spans="2:2" x14ac:dyDescent="0.25">
      <c r="B124" s="18"/>
    </row>
    <row r="125" spans="2:2" x14ac:dyDescent="0.25">
      <c r="B125" s="18"/>
    </row>
    <row r="126" spans="2:2" x14ac:dyDescent="0.25">
      <c r="B126" s="18"/>
    </row>
    <row r="127" spans="2:2" x14ac:dyDescent="0.25">
      <c r="B127" s="18"/>
    </row>
    <row r="128" spans="2:2" x14ac:dyDescent="0.25">
      <c r="B128" s="18"/>
    </row>
    <row r="129" spans="2:2" x14ac:dyDescent="0.25">
      <c r="B129" s="18"/>
    </row>
    <row r="130" spans="2:2" x14ac:dyDescent="0.25">
      <c r="B130" s="18"/>
    </row>
    <row r="131" spans="2:2" x14ac:dyDescent="0.25">
      <c r="B131" s="18"/>
    </row>
    <row r="132" spans="2:2" x14ac:dyDescent="0.25">
      <c r="B132" s="18"/>
    </row>
    <row r="133" spans="2:2" x14ac:dyDescent="0.25">
      <c r="B133" s="18"/>
    </row>
  </sheetData>
  <mergeCells count="3">
    <mergeCell ref="J4:K4"/>
    <mergeCell ref="G4:H4"/>
    <mergeCell ref="B4:C4"/>
  </mergeCells>
  <phoneticPr fontId="2"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indexed="42"/>
  </sheetPr>
  <dimension ref="A1:O21"/>
  <sheetViews>
    <sheetView workbookViewId="0">
      <pane ySplit="4" topLeftCell="A5" activePane="bottomLeft" state="frozenSplit"/>
      <selection pane="bottomLeft" activeCell="H3" sqref="H3"/>
    </sheetView>
  </sheetViews>
  <sheetFormatPr defaultRowHeight="12.5" x14ac:dyDescent="0.25"/>
  <cols>
    <col min="1" max="15" width="9.08984375" customWidth="1"/>
    <col min="16" max="31" width="9.1796875" customWidth="1"/>
  </cols>
  <sheetData>
    <row r="1" spans="1:15" s="2" customFormat="1" x14ac:dyDescent="0.25">
      <c r="A1" s="1"/>
    </row>
    <row r="2" spans="1:15" s="4" customFormat="1" ht="18" x14ac:dyDescent="0.4">
      <c r="A2" s="13" t="s">
        <v>187</v>
      </c>
    </row>
    <row r="3" spans="1:15" s="4" customFormat="1" ht="13" x14ac:dyDescent="0.3">
      <c r="A3" s="24" t="s">
        <v>202</v>
      </c>
    </row>
    <row r="4" spans="1:15" s="21" customFormat="1" x14ac:dyDescent="0.25">
      <c r="A4" s="99" t="s">
        <v>198</v>
      </c>
      <c r="B4" s="263" t="s">
        <v>199</v>
      </c>
      <c r="C4" s="264"/>
      <c r="D4" s="98" t="s">
        <v>200</v>
      </c>
      <c r="E4" s="263" t="s">
        <v>201</v>
      </c>
      <c r="F4" s="264"/>
      <c r="G4" s="97"/>
      <c r="H4" s="97"/>
      <c r="I4" s="97"/>
      <c r="J4" s="97"/>
      <c r="K4" s="97"/>
      <c r="L4" s="97"/>
      <c r="M4" s="97"/>
      <c r="N4" s="97"/>
      <c r="O4" s="97"/>
    </row>
    <row r="5" spans="1:15" ht="12.75" customHeight="1" x14ac:dyDescent="0.25"/>
    <row r="6" spans="1:15" ht="12.75" customHeight="1" x14ac:dyDescent="0.25"/>
    <row r="7" spans="1:15" ht="12.75" customHeight="1" x14ac:dyDescent="0.25"/>
    <row r="8" spans="1:15" ht="12.75" customHeight="1" x14ac:dyDescent="0.25"/>
    <row r="9" spans="1:15" ht="12.75" customHeight="1" x14ac:dyDescent="0.25"/>
    <row r="10" spans="1:15" ht="12.75" customHeight="1" x14ac:dyDescent="0.25"/>
    <row r="11" spans="1:15" ht="12.75" customHeight="1" x14ac:dyDescent="0.25"/>
    <row r="12" spans="1:15" ht="12.75" customHeight="1" x14ac:dyDescent="0.25"/>
    <row r="13" spans="1:15" ht="12.75" customHeight="1" x14ac:dyDescent="0.25"/>
    <row r="14" spans="1:15" ht="12.75" customHeight="1" x14ac:dyDescent="0.25"/>
    <row r="15" spans="1:15" ht="12.75" customHeight="1" x14ac:dyDescent="0.25"/>
    <row r="16" spans="1:15" ht="12.75" customHeight="1" x14ac:dyDescent="0.25"/>
    <row r="17" ht="12.75" customHeight="1" x14ac:dyDescent="0.25"/>
    <row r="18" ht="12.75" customHeight="1" x14ac:dyDescent="0.25"/>
    <row r="19" ht="12.75" customHeight="1" x14ac:dyDescent="0.25"/>
    <row r="20" ht="12.75" customHeight="1" x14ac:dyDescent="0.25"/>
    <row r="21" ht="12.75" customHeight="1" x14ac:dyDescent="0.25"/>
  </sheetData>
  <mergeCells count="2">
    <mergeCell ref="B4:C4"/>
    <mergeCell ref="E4:F4"/>
  </mergeCells>
  <phoneticPr fontId="2" type="noConversion"/>
  <dataValidations count="2">
    <dataValidation type="list" allowBlank="1" showInputMessage="1" showErrorMessage="1" sqref="B4:C4" xr:uid="{00000000-0002-0000-0F00-000000000000}">
      <formula1>"Original data, Filtered data"</formula1>
    </dataValidation>
    <dataValidation type="list" allowBlank="1" showInputMessage="1" showErrorMessage="1" sqref="E4:F4" xr:uid="{00000000-0002-0000-0F00-000001000000}">
      <formula1>"Spearman's rho, Pearson's r"</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indexed="41"/>
  </sheetPr>
  <dimension ref="A1:N158"/>
  <sheetViews>
    <sheetView workbookViewId="0">
      <pane ySplit="4" topLeftCell="A83" activePane="bottomLeft" state="frozenSplit"/>
      <selection activeCell="A5" sqref="A5:N8"/>
      <selection pane="bottomLeft" activeCell="E96" sqref="E96"/>
    </sheetView>
  </sheetViews>
  <sheetFormatPr defaultRowHeight="12.5" x14ac:dyDescent="0.25"/>
  <cols>
    <col min="6" max="6" width="10.08984375" bestFit="1" customWidth="1"/>
    <col min="12" max="12" width="12.54296875" customWidth="1"/>
  </cols>
  <sheetData>
    <row r="1" spans="1:14" s="4" customFormat="1" x14ac:dyDescent="0.25"/>
    <row r="2" spans="1:14" s="4" customFormat="1" ht="18" x14ac:dyDescent="0.4">
      <c r="A2" s="12" t="s">
        <v>3</v>
      </c>
      <c r="D2" s="7"/>
    </row>
    <row r="3" spans="1:14" s="4" customFormat="1" ht="13" x14ac:dyDescent="0.3">
      <c r="A3" s="24" t="s">
        <v>100</v>
      </c>
    </row>
    <row r="4" spans="1:14" s="9" customFormat="1" x14ac:dyDescent="0.25">
      <c r="A4" s="26" t="s">
        <v>0</v>
      </c>
      <c r="B4" s="262" t="str">
        <f>CONCATENATE(Setup!$D$7,"_",$E$4)</f>
        <v>BRE_Spray_24</v>
      </c>
      <c r="C4" s="212"/>
      <c r="D4" s="27" t="s">
        <v>4</v>
      </c>
      <c r="E4" s="31">
        <f>Setup!B4</f>
        <v>24</v>
      </c>
      <c r="F4" s="27" t="s">
        <v>2</v>
      </c>
      <c r="G4" s="262" t="str">
        <f>Setup!D8</f>
        <v>C:\Users\hostiks1\Temp\BRE_spray</v>
      </c>
      <c r="H4" s="212"/>
      <c r="I4" s="27" t="s">
        <v>1</v>
      </c>
      <c r="J4" s="262" t="str">
        <f>CONCATENATE(B4,".fds")</f>
        <v>BRE_Spray_24.fds</v>
      </c>
      <c r="K4" s="212"/>
      <c r="L4" s="27" t="s">
        <v>10</v>
      </c>
      <c r="M4" s="262" t="str">
        <f>CONCATENATE(B4,".err")</f>
        <v>BRE_Spray_24.err</v>
      </c>
      <c r="N4" s="212"/>
    </row>
    <row r="18" spans="1:8" x14ac:dyDescent="0.25">
      <c r="A18" s="55" t="s">
        <v>338</v>
      </c>
      <c r="C18" s="176" t="str">
        <f>"'"&amp;B4&amp;"'"</f>
        <v>'BRE_Spray_24'</v>
      </c>
      <c r="E18" s="176" t="s">
        <v>333</v>
      </c>
      <c r="F18" s="176"/>
    </row>
    <row r="20" spans="1:8" x14ac:dyDescent="0.25">
      <c r="A20" s="55"/>
      <c r="D20" s="55"/>
    </row>
    <row r="21" spans="1:8" x14ac:dyDescent="0.25">
      <c r="A21" s="55" t="s">
        <v>481</v>
      </c>
      <c r="B21" s="55"/>
    </row>
    <row r="22" spans="1:8" x14ac:dyDescent="0.25">
      <c r="B22" s="55"/>
      <c r="D22" s="55"/>
      <c r="F22" s="55"/>
      <c r="H22" s="176"/>
    </row>
    <row r="23" spans="1:8" x14ac:dyDescent="0.25">
      <c r="A23" t="s">
        <v>350</v>
      </c>
    </row>
    <row r="25" spans="1:8" x14ac:dyDescent="0.25">
      <c r="A25" t="s">
        <v>482</v>
      </c>
    </row>
    <row r="26" spans="1:8" x14ac:dyDescent="0.25">
      <c r="A26" t="s">
        <v>351</v>
      </c>
    </row>
    <row r="27" spans="1:8" x14ac:dyDescent="0.25">
      <c r="A27" s="55" t="s">
        <v>352</v>
      </c>
      <c r="D27" s="176"/>
    </row>
    <row r="29" spans="1:8" x14ac:dyDescent="0.25">
      <c r="A29" s="55" t="s">
        <v>405</v>
      </c>
    </row>
    <row r="31" spans="1:8" x14ac:dyDescent="0.25">
      <c r="A31" s="55" t="s">
        <v>431</v>
      </c>
    </row>
    <row r="32" spans="1:8" x14ac:dyDescent="0.25">
      <c r="B32" s="55" t="s">
        <v>432</v>
      </c>
      <c r="E32" s="186">
        <v>15000</v>
      </c>
      <c r="F32" s="176" t="s">
        <v>333</v>
      </c>
    </row>
    <row r="33" spans="1:1" x14ac:dyDescent="0.25">
      <c r="A33" t="s">
        <v>353</v>
      </c>
    </row>
    <row r="35" spans="1:1" x14ac:dyDescent="0.25">
      <c r="A35" t="s">
        <v>354</v>
      </c>
    </row>
    <row r="36" spans="1:1" x14ac:dyDescent="0.25">
      <c r="A36" t="s">
        <v>355</v>
      </c>
    </row>
    <row r="37" spans="1:1" x14ac:dyDescent="0.25">
      <c r="A37" t="s">
        <v>356</v>
      </c>
    </row>
    <row r="39" spans="1:1" x14ac:dyDescent="0.25">
      <c r="A39" t="s">
        <v>357</v>
      </c>
    </row>
    <row r="40" spans="1:1" x14ac:dyDescent="0.25">
      <c r="A40" t="s">
        <v>358</v>
      </c>
    </row>
    <row r="41" spans="1:1" x14ac:dyDescent="0.25">
      <c r="A41" t="s">
        <v>359</v>
      </c>
    </row>
    <row r="42" spans="1:1" x14ac:dyDescent="0.25">
      <c r="A42" t="s">
        <v>460</v>
      </c>
    </row>
    <row r="43" spans="1:1" x14ac:dyDescent="0.25">
      <c r="A43" t="s">
        <v>435</v>
      </c>
    </row>
    <row r="44" spans="1:1" x14ac:dyDescent="0.25">
      <c r="A44" t="s">
        <v>433</v>
      </c>
    </row>
    <row r="45" spans="1:1" x14ac:dyDescent="0.25">
      <c r="A45" t="s">
        <v>434</v>
      </c>
    </row>
    <row r="46" spans="1:1" x14ac:dyDescent="0.25">
      <c r="A46" s="176" t="s">
        <v>360</v>
      </c>
    </row>
    <row r="47" spans="1:1" x14ac:dyDescent="0.25">
      <c r="A47" s="55" t="s">
        <v>461</v>
      </c>
    </row>
    <row r="48" spans="1:1" x14ac:dyDescent="0.25">
      <c r="A48" t="s">
        <v>361</v>
      </c>
    </row>
    <row r="49" spans="1:6" x14ac:dyDescent="0.25">
      <c r="A49" t="s">
        <v>363</v>
      </c>
    </row>
    <row r="50" spans="1:6" x14ac:dyDescent="0.25">
      <c r="A50" t="s">
        <v>362</v>
      </c>
    </row>
    <row r="52" spans="1:6" x14ac:dyDescent="0.25">
      <c r="A52" t="s">
        <v>471</v>
      </c>
    </row>
    <row r="53" spans="1:6" x14ac:dyDescent="0.25">
      <c r="A53" t="s">
        <v>462</v>
      </c>
      <c r="D53" s="182"/>
      <c r="E53" s="182"/>
    </row>
    <row r="54" spans="1:6" x14ac:dyDescent="0.25">
      <c r="A54" t="s">
        <v>463</v>
      </c>
      <c r="D54" s="182"/>
    </row>
    <row r="55" spans="1:6" x14ac:dyDescent="0.25">
      <c r="A55" t="s">
        <v>464</v>
      </c>
      <c r="D55" s="182"/>
    </row>
    <row r="56" spans="1:6" x14ac:dyDescent="0.25">
      <c r="A56" t="s">
        <v>465</v>
      </c>
      <c r="D56" s="182"/>
      <c r="E56" s="182"/>
    </row>
    <row r="57" spans="1:6" x14ac:dyDescent="0.25">
      <c r="A57" t="s">
        <v>466</v>
      </c>
      <c r="D57" s="182"/>
    </row>
    <row r="58" spans="1:6" x14ac:dyDescent="0.25">
      <c r="A58" t="s">
        <v>467</v>
      </c>
      <c r="D58" s="182"/>
      <c r="E58" s="18"/>
    </row>
    <row r="59" spans="1:6" x14ac:dyDescent="0.25">
      <c r="A59" t="s">
        <v>468</v>
      </c>
      <c r="D59" s="182"/>
    </row>
    <row r="60" spans="1:6" x14ac:dyDescent="0.25">
      <c r="A60" t="s">
        <v>469</v>
      </c>
      <c r="D60" s="182"/>
    </row>
    <row r="61" spans="1:6" x14ac:dyDescent="0.25">
      <c r="A61" t="s">
        <v>470</v>
      </c>
      <c r="D61" s="182"/>
    </row>
    <row r="62" spans="1:6" x14ac:dyDescent="0.25">
      <c r="A62" t="s">
        <v>370</v>
      </c>
      <c r="D62" s="182"/>
      <c r="E62" s="182"/>
    </row>
    <row r="63" spans="1:6" x14ac:dyDescent="0.25">
      <c r="A63" t="s">
        <v>472</v>
      </c>
      <c r="D63" s="182"/>
      <c r="F63" s="182"/>
    </row>
    <row r="64" spans="1:6" x14ac:dyDescent="0.25">
      <c r="A64" t="s">
        <v>473</v>
      </c>
    </row>
    <row r="65" spans="1:2" x14ac:dyDescent="0.25">
      <c r="A65" t="s">
        <v>474</v>
      </c>
    </row>
    <row r="66" spans="1:2" x14ac:dyDescent="0.25">
      <c r="A66" t="s">
        <v>365</v>
      </c>
    </row>
    <row r="67" spans="1:2" x14ac:dyDescent="0.25">
      <c r="A67" t="s">
        <v>438</v>
      </c>
      <c r="B67" t="s">
        <v>364</v>
      </c>
    </row>
    <row r="68" spans="1:2" x14ac:dyDescent="0.25">
      <c r="A68" t="s">
        <v>439</v>
      </c>
    </row>
    <row r="69" spans="1:2" x14ac:dyDescent="0.25">
      <c r="A69" t="s">
        <v>366</v>
      </c>
    </row>
    <row r="70" spans="1:2" x14ac:dyDescent="0.25">
      <c r="A70" t="s">
        <v>367</v>
      </c>
    </row>
    <row r="71" spans="1:2" x14ac:dyDescent="0.25">
      <c r="A71" t="s">
        <v>440</v>
      </c>
    </row>
    <row r="72" spans="1:2" x14ac:dyDescent="0.25">
      <c r="A72" t="s">
        <v>441</v>
      </c>
    </row>
    <row r="73" spans="1:2" x14ac:dyDescent="0.25">
      <c r="A73" t="s">
        <v>442</v>
      </c>
    </row>
    <row r="74" spans="1:2" x14ac:dyDescent="0.25">
      <c r="A74" t="s">
        <v>443</v>
      </c>
    </row>
    <row r="75" spans="1:2" x14ac:dyDescent="0.25">
      <c r="A75" t="s">
        <v>444</v>
      </c>
    </row>
    <row r="76" spans="1:2" x14ac:dyDescent="0.25">
      <c r="A76" t="s">
        <v>445</v>
      </c>
    </row>
    <row r="77" spans="1:2" x14ac:dyDescent="0.25">
      <c r="A77" t="s">
        <v>446</v>
      </c>
    </row>
    <row r="78" spans="1:2" x14ac:dyDescent="0.25">
      <c r="A78" t="s">
        <v>447</v>
      </c>
    </row>
    <row r="79" spans="1:2" x14ac:dyDescent="0.25">
      <c r="A79" t="s">
        <v>448</v>
      </c>
    </row>
    <row r="80" spans="1:2" x14ac:dyDescent="0.25">
      <c r="A80" t="s">
        <v>449</v>
      </c>
    </row>
    <row r="81" spans="1:6" x14ac:dyDescent="0.25">
      <c r="A81" t="s">
        <v>450</v>
      </c>
    </row>
    <row r="82" spans="1:6" x14ac:dyDescent="0.25">
      <c r="A82" t="s">
        <v>451</v>
      </c>
    </row>
    <row r="83" spans="1:6" x14ac:dyDescent="0.25">
      <c r="A83" t="s">
        <v>369</v>
      </c>
    </row>
    <row r="84" spans="1:6" x14ac:dyDescent="0.25">
      <c r="A84" t="s">
        <v>452</v>
      </c>
    </row>
    <row r="85" spans="1:6" x14ac:dyDescent="0.25">
      <c r="A85" t="s">
        <v>453</v>
      </c>
    </row>
    <row r="86" spans="1:6" x14ac:dyDescent="0.25">
      <c r="A86" t="s">
        <v>368</v>
      </c>
      <c r="E86" s="182"/>
    </row>
    <row r="87" spans="1:6" x14ac:dyDescent="0.25">
      <c r="A87" t="s">
        <v>454</v>
      </c>
      <c r="E87" s="182"/>
    </row>
    <row r="88" spans="1:6" x14ac:dyDescent="0.25">
      <c r="A88" t="s">
        <v>455</v>
      </c>
      <c r="E88" s="182"/>
    </row>
    <row r="89" spans="1:6" x14ac:dyDescent="0.25">
      <c r="A89" t="s">
        <v>456</v>
      </c>
      <c r="E89" s="182"/>
    </row>
    <row r="90" spans="1:6" x14ac:dyDescent="0.25">
      <c r="A90" t="s">
        <v>457</v>
      </c>
    </row>
    <row r="91" spans="1:6" x14ac:dyDescent="0.25">
      <c r="A91" t="s">
        <v>458</v>
      </c>
    </row>
    <row r="92" spans="1:6" x14ac:dyDescent="0.25">
      <c r="A92" t="s">
        <v>459</v>
      </c>
    </row>
    <row r="95" spans="1:6" x14ac:dyDescent="0.25">
      <c r="A95" s="55" t="s">
        <v>411</v>
      </c>
      <c r="E95">
        <v>0.1</v>
      </c>
      <c r="F95" s="176" t="s">
        <v>333</v>
      </c>
    </row>
    <row r="96" spans="1:6" x14ac:dyDescent="0.25">
      <c r="A96" t="s">
        <v>407</v>
      </c>
      <c r="E96" s="186">
        <f>Rng!H8</f>
        <v>0</v>
      </c>
      <c r="F96" s="176" t="s">
        <v>333</v>
      </c>
    </row>
    <row r="98" spans="1:1" x14ac:dyDescent="0.25">
      <c r="A98" t="s">
        <v>371</v>
      </c>
    </row>
    <row r="99" spans="1:1" x14ac:dyDescent="0.25">
      <c r="A99" t="s">
        <v>372</v>
      </c>
    </row>
    <row r="100" spans="1:1" x14ac:dyDescent="0.25">
      <c r="A100" t="s">
        <v>373</v>
      </c>
    </row>
    <row r="105" spans="1:1" x14ac:dyDescent="0.25">
      <c r="A105" t="s">
        <v>374</v>
      </c>
    </row>
    <row r="106" spans="1:1" x14ac:dyDescent="0.25">
      <c r="A106" t="s">
        <v>375</v>
      </c>
    </row>
    <row r="108" spans="1:1" x14ac:dyDescent="0.25">
      <c r="A108" t="s">
        <v>376</v>
      </c>
    </row>
    <row r="109" spans="1:1" x14ac:dyDescent="0.25">
      <c r="A109" t="s">
        <v>377</v>
      </c>
    </row>
    <row r="110" spans="1:1" x14ac:dyDescent="0.25">
      <c r="A110" t="s">
        <v>378</v>
      </c>
    </row>
    <row r="111" spans="1:1" x14ac:dyDescent="0.25">
      <c r="A111" t="s">
        <v>379</v>
      </c>
    </row>
    <row r="112" spans="1:1" x14ac:dyDescent="0.25">
      <c r="A112" t="s">
        <v>380</v>
      </c>
    </row>
    <row r="113" spans="1:1" x14ac:dyDescent="0.25">
      <c r="A113" t="s">
        <v>381</v>
      </c>
    </row>
    <row r="114" spans="1:1" x14ac:dyDescent="0.25">
      <c r="A114" t="s">
        <v>382</v>
      </c>
    </row>
    <row r="115" spans="1:1" x14ac:dyDescent="0.25">
      <c r="A115" t="s">
        <v>383</v>
      </c>
    </row>
    <row r="116" spans="1:1" x14ac:dyDescent="0.25">
      <c r="A116" t="s">
        <v>384</v>
      </c>
    </row>
    <row r="117" spans="1:1" x14ac:dyDescent="0.25">
      <c r="A117" t="s">
        <v>385</v>
      </c>
    </row>
    <row r="118" spans="1:1" x14ac:dyDescent="0.25">
      <c r="A118" t="s">
        <v>386</v>
      </c>
    </row>
    <row r="119" spans="1:1" x14ac:dyDescent="0.25">
      <c r="A119" t="s">
        <v>387</v>
      </c>
    </row>
    <row r="120" spans="1:1" x14ac:dyDescent="0.25">
      <c r="A120" t="s">
        <v>388</v>
      </c>
    </row>
    <row r="121" spans="1:1" x14ac:dyDescent="0.25">
      <c r="A121" t="s">
        <v>389</v>
      </c>
    </row>
    <row r="122" spans="1:1" x14ac:dyDescent="0.25">
      <c r="A122" t="s">
        <v>390</v>
      </c>
    </row>
    <row r="123" spans="1:1" x14ac:dyDescent="0.25">
      <c r="A123" t="s">
        <v>391</v>
      </c>
    </row>
    <row r="125" spans="1:1" x14ac:dyDescent="0.25">
      <c r="A125" t="s">
        <v>392</v>
      </c>
    </row>
    <row r="126" spans="1:1" x14ac:dyDescent="0.25">
      <c r="A126" t="s">
        <v>475</v>
      </c>
    </row>
    <row r="127" spans="1:1" x14ac:dyDescent="0.25">
      <c r="A127" t="s">
        <v>476</v>
      </c>
    </row>
    <row r="128" spans="1:1" x14ac:dyDescent="0.25">
      <c r="A128" t="s">
        <v>477</v>
      </c>
    </row>
    <row r="129" spans="1:1" x14ac:dyDescent="0.25">
      <c r="A129" t="s">
        <v>478</v>
      </c>
    </row>
    <row r="130" spans="1:1" x14ac:dyDescent="0.25">
      <c r="A130" t="s">
        <v>479</v>
      </c>
    </row>
    <row r="131" spans="1:1" x14ac:dyDescent="0.25">
      <c r="A131" t="s">
        <v>480</v>
      </c>
    </row>
    <row r="133" spans="1:1" x14ac:dyDescent="0.25">
      <c r="A133" t="s">
        <v>393</v>
      </c>
    </row>
    <row r="134" spans="1:1" x14ac:dyDescent="0.25">
      <c r="A134" t="s">
        <v>394</v>
      </c>
    </row>
    <row r="135" spans="1:1" x14ac:dyDescent="0.25">
      <c r="A135" t="s">
        <v>395</v>
      </c>
    </row>
    <row r="136" spans="1:1" x14ac:dyDescent="0.25">
      <c r="A136" t="s">
        <v>396</v>
      </c>
    </row>
    <row r="139" spans="1:1" x14ac:dyDescent="0.25">
      <c r="A139">
        <v>2</v>
      </c>
    </row>
    <row r="140" spans="1:1" x14ac:dyDescent="0.25">
      <c r="A140" s="55" t="s">
        <v>397</v>
      </c>
    </row>
    <row r="141" spans="1:1" x14ac:dyDescent="0.25">
      <c r="A141" s="55" t="s">
        <v>430</v>
      </c>
    </row>
    <row r="142" spans="1:1" x14ac:dyDescent="0.25">
      <c r="A142">
        <v>3</v>
      </c>
    </row>
    <row r="143" spans="1:1" x14ac:dyDescent="0.25">
      <c r="A143" t="s">
        <v>398</v>
      </c>
    </row>
    <row r="144" spans="1:1" x14ac:dyDescent="0.25">
      <c r="A144">
        <v>4</v>
      </c>
    </row>
    <row r="145" spans="1:1" x14ac:dyDescent="0.25">
      <c r="A145" t="s">
        <v>399</v>
      </c>
    </row>
    <row r="146" spans="1:1" x14ac:dyDescent="0.25">
      <c r="A146">
        <v>5</v>
      </c>
    </row>
    <row r="147" spans="1:1" x14ac:dyDescent="0.25">
      <c r="A147" t="s">
        <v>400</v>
      </c>
    </row>
    <row r="148" spans="1:1" x14ac:dyDescent="0.25">
      <c r="A148">
        <v>6</v>
      </c>
    </row>
    <row r="149" spans="1:1" x14ac:dyDescent="0.25">
      <c r="A149" t="s">
        <v>401</v>
      </c>
    </row>
    <row r="150" spans="1:1" x14ac:dyDescent="0.25">
      <c r="A150" t="s">
        <v>402</v>
      </c>
    </row>
    <row r="152" spans="1:1" x14ac:dyDescent="0.25">
      <c r="A152" t="s">
        <v>403</v>
      </c>
    </row>
    <row r="153" spans="1:1" x14ac:dyDescent="0.25">
      <c r="A153" t="s">
        <v>404</v>
      </c>
    </row>
    <row r="154" spans="1:1" x14ac:dyDescent="0.25">
      <c r="A154" t="s">
        <v>406</v>
      </c>
    </row>
    <row r="158" spans="1:1" x14ac:dyDescent="0.25">
      <c r="A158" t="s">
        <v>335</v>
      </c>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indexed="41"/>
  </sheetPr>
  <dimension ref="A1:N96"/>
  <sheetViews>
    <sheetView workbookViewId="0">
      <pane ySplit="4" topLeftCell="A26" activePane="bottomLeft" state="frozenSplit"/>
      <selection pane="bottomLeft" activeCell="E35" sqref="E35"/>
    </sheetView>
  </sheetViews>
  <sheetFormatPr defaultRowHeight="12.5" x14ac:dyDescent="0.25"/>
  <cols>
    <col min="2" max="2" width="24.90625" bestFit="1" customWidth="1"/>
    <col min="3" max="3" width="38.08984375" bestFit="1" customWidth="1"/>
    <col min="12" max="12" width="12.54296875" customWidth="1"/>
  </cols>
  <sheetData>
    <row r="1" spans="1:14" s="4" customFormat="1" x14ac:dyDescent="0.25"/>
    <row r="2" spans="1:14" s="4" customFormat="1" ht="18" x14ac:dyDescent="0.4">
      <c r="A2" s="12" t="s">
        <v>99</v>
      </c>
      <c r="D2" s="7"/>
    </row>
    <row r="3" spans="1:14" s="4" customFormat="1" ht="13" x14ac:dyDescent="0.3">
      <c r="A3" s="24" t="s">
        <v>101</v>
      </c>
    </row>
    <row r="4" spans="1:14" s="9" customFormat="1" x14ac:dyDescent="0.25">
      <c r="A4" s="26" t="s">
        <v>0</v>
      </c>
      <c r="B4" s="262" t="str">
        <f>CONCATENATE(Setup!$D$7,"_",Worksheet_B!B34,"_",Worksheet_B!C34)</f>
        <v>BRE_Spray_D_8</v>
      </c>
      <c r="C4" s="212"/>
      <c r="D4" s="27" t="s">
        <v>4</v>
      </c>
      <c r="E4" s="31">
        <f>Setup!B4</f>
        <v>24</v>
      </c>
      <c r="F4" s="27" t="s">
        <v>2</v>
      </c>
      <c r="G4" s="262" t="str">
        <f>Setup!D8</f>
        <v>C:\Users\hostiks1\Temp\BRE_spray</v>
      </c>
      <c r="H4" s="212"/>
      <c r="I4" s="27" t="s">
        <v>1</v>
      </c>
      <c r="J4" s="262" t="str">
        <f>CONCATENATE(B4,".fds")</f>
        <v>BRE_Spray_D_8.fds</v>
      </c>
      <c r="K4" s="212"/>
      <c r="L4" s="27" t="s">
        <v>10</v>
      </c>
      <c r="M4" s="262" t="str">
        <f>CONCATENATE(B4,".err")</f>
        <v>BRE_Spray_D_8.err</v>
      </c>
      <c r="N4" s="212"/>
    </row>
    <row r="5" spans="1:14" x14ac:dyDescent="0.25">
      <c r="F5" s="25"/>
    </row>
    <row r="6" spans="1:14" x14ac:dyDescent="0.25">
      <c r="A6" t="s">
        <v>509</v>
      </c>
      <c r="B6" t="s">
        <v>510</v>
      </c>
      <c r="C6" s="33" t="str">
        <f>CONCATENATE("'",B4,"'")</f>
        <v>'BRE_Spray_D_8'</v>
      </c>
      <c r="E6" s="33" t="s">
        <v>511</v>
      </c>
    </row>
    <row r="8" spans="1:14" x14ac:dyDescent="0.25">
      <c r="B8" s="33" t="s">
        <v>512</v>
      </c>
      <c r="E8" s="33" t="s">
        <v>513</v>
      </c>
    </row>
    <row r="9" spans="1:14" x14ac:dyDescent="0.25">
      <c r="A9" s="33" t="s">
        <v>514</v>
      </c>
      <c r="B9" s="33" t="s">
        <v>515</v>
      </c>
      <c r="E9" s="33" t="s">
        <v>513</v>
      </c>
    </row>
    <row r="10" spans="1:14" x14ac:dyDescent="0.25">
      <c r="B10" s="33"/>
      <c r="C10" s="33"/>
    </row>
    <row r="11" spans="1:14" x14ac:dyDescent="0.25">
      <c r="A11" s="33"/>
      <c r="B11" s="33"/>
      <c r="C11" s="33"/>
    </row>
    <row r="12" spans="1:14" x14ac:dyDescent="0.25">
      <c r="A12" s="33" t="s">
        <v>516</v>
      </c>
      <c r="B12" s="33"/>
      <c r="C12" s="33"/>
    </row>
    <row r="13" spans="1:14" x14ac:dyDescent="0.25">
      <c r="A13" s="33" t="s">
        <v>517</v>
      </c>
      <c r="B13" s="33"/>
      <c r="C13" s="33"/>
    </row>
    <row r="14" spans="1:14" x14ac:dyDescent="0.25">
      <c r="A14" s="33" t="s">
        <v>518</v>
      </c>
      <c r="B14" s="33"/>
      <c r="C14" s="33"/>
    </row>
    <row r="15" spans="1:14" x14ac:dyDescent="0.25">
      <c r="A15" s="33"/>
      <c r="B15" s="33"/>
      <c r="C15" s="33"/>
    </row>
    <row r="16" spans="1:14" x14ac:dyDescent="0.25">
      <c r="A16" s="33" t="s">
        <v>519</v>
      </c>
      <c r="B16" s="33" t="s">
        <v>520</v>
      </c>
      <c r="C16" s="283" t="s">
        <v>521</v>
      </c>
    </row>
    <row r="17" spans="1:11" x14ac:dyDescent="0.25">
      <c r="A17" s="33"/>
      <c r="B17" s="33" t="s">
        <v>522</v>
      </c>
      <c r="C17" s="283" t="s">
        <v>523</v>
      </c>
    </row>
    <row r="18" spans="1:11" x14ac:dyDescent="0.25">
      <c r="A18" s="33"/>
      <c r="B18" s="33" t="s">
        <v>524</v>
      </c>
      <c r="C18" s="33"/>
    </row>
    <row r="19" spans="1:11" x14ac:dyDescent="0.25">
      <c r="A19" s="33"/>
      <c r="B19" s="33" t="s">
        <v>525</v>
      </c>
      <c r="C19" s="33"/>
    </row>
    <row r="20" spans="1:11" x14ac:dyDescent="0.25">
      <c r="A20" s="33"/>
      <c r="B20" s="33"/>
      <c r="C20" s="33"/>
    </row>
    <row r="21" spans="1:11" x14ac:dyDescent="0.25">
      <c r="A21" s="33" t="s">
        <v>526</v>
      </c>
      <c r="B21" s="33" t="s">
        <v>527</v>
      </c>
      <c r="C21" s="33"/>
    </row>
    <row r="22" spans="1:11" x14ac:dyDescent="0.25">
      <c r="A22" s="33"/>
      <c r="B22" s="33" t="s">
        <v>528</v>
      </c>
      <c r="C22" s="33"/>
      <c r="D22" s="182" t="s">
        <v>529</v>
      </c>
      <c r="E22">
        <f xml:space="preserve"> 0.1</f>
        <v>0.1</v>
      </c>
    </row>
    <row r="23" spans="1:11" x14ac:dyDescent="0.25">
      <c r="A23" s="33"/>
      <c r="B23" s="33" t="s">
        <v>530</v>
      </c>
      <c r="C23" s="33"/>
      <c r="D23" s="182" t="s">
        <v>529</v>
      </c>
      <c r="E23" s="284">
        <f>Worksheet_B!C34</f>
        <v>8</v>
      </c>
    </row>
    <row r="24" spans="1:11" x14ac:dyDescent="0.25">
      <c r="A24" s="33"/>
      <c r="B24" s="33" t="s">
        <v>531</v>
      </c>
      <c r="C24" s="33"/>
      <c r="D24" s="283" t="s">
        <v>529</v>
      </c>
      <c r="E24" s="284">
        <f>Worksheet_B!H34</f>
        <v>2.6516504294495529</v>
      </c>
    </row>
    <row r="25" spans="1:11" x14ac:dyDescent="0.25">
      <c r="A25" s="33"/>
      <c r="B25" s="33" t="s">
        <v>532</v>
      </c>
      <c r="C25" s="33"/>
      <c r="D25" s="182" t="s">
        <v>529</v>
      </c>
      <c r="E25">
        <v>10000</v>
      </c>
    </row>
    <row r="26" spans="1:11" x14ac:dyDescent="0.25">
      <c r="A26" s="33"/>
      <c r="B26" s="33" t="s">
        <v>533</v>
      </c>
      <c r="C26" s="33"/>
      <c r="D26" s="77" t="s">
        <v>534</v>
      </c>
      <c r="E26" s="77"/>
    </row>
    <row r="27" spans="1:11" x14ac:dyDescent="0.25">
      <c r="A27" s="33"/>
      <c r="B27" s="33" t="s">
        <v>535</v>
      </c>
      <c r="C27" s="33"/>
      <c r="D27" s="182" t="s">
        <v>529</v>
      </c>
      <c r="E27" s="284">
        <f>Worksheet_B!L34</f>
        <v>18.292202077093055</v>
      </c>
      <c r="F27" s="77"/>
      <c r="G27" s="77"/>
      <c r="H27" s="77"/>
      <c r="I27" s="77"/>
      <c r="J27" s="33"/>
      <c r="K27" s="182"/>
    </row>
    <row r="28" spans="1:11" x14ac:dyDescent="0.25">
      <c r="A28" s="33"/>
      <c r="B28" t="s">
        <v>536</v>
      </c>
      <c r="D28" s="182" t="s">
        <v>537</v>
      </c>
      <c r="E28" s="284">
        <f>Worksheet_B!M34</f>
        <v>75</v>
      </c>
      <c r="J28" s="33"/>
    </row>
    <row r="29" spans="1:11" x14ac:dyDescent="0.25">
      <c r="A29" s="33"/>
      <c r="B29" s="308" t="s">
        <v>616</v>
      </c>
      <c r="D29" s="309" t="s">
        <v>529</v>
      </c>
      <c r="E29" s="310" t="s">
        <v>617</v>
      </c>
      <c r="J29" s="33"/>
    </row>
    <row r="30" spans="1:11" x14ac:dyDescent="0.25">
      <c r="B30" t="s">
        <v>538</v>
      </c>
      <c r="D30" s="33"/>
    </row>
    <row r="32" spans="1:11" x14ac:dyDescent="0.25">
      <c r="E32" s="182"/>
      <c r="K32" s="182"/>
    </row>
    <row r="33" spans="1:9" x14ac:dyDescent="0.25">
      <c r="A33" t="s">
        <v>539</v>
      </c>
      <c r="B33" t="s">
        <v>540</v>
      </c>
      <c r="F33" s="182"/>
    </row>
    <row r="34" spans="1:9" x14ac:dyDescent="0.25">
      <c r="B34" t="s">
        <v>541</v>
      </c>
    </row>
    <row r="35" spans="1:9" x14ac:dyDescent="0.25">
      <c r="B35" t="s">
        <v>542</v>
      </c>
      <c r="D35" s="182" t="s">
        <v>529</v>
      </c>
      <c r="E35" s="284">
        <f>Worksheet_B!O34</f>
        <v>300.00000000000006</v>
      </c>
      <c r="F35" s="182" t="s">
        <v>333</v>
      </c>
    </row>
    <row r="37" spans="1:9" x14ac:dyDescent="0.25">
      <c r="A37" t="s">
        <v>543</v>
      </c>
      <c r="F37" s="182"/>
    </row>
    <row r="39" spans="1:9" x14ac:dyDescent="0.25">
      <c r="F39" s="182"/>
    </row>
    <row r="40" spans="1:9" x14ac:dyDescent="0.25">
      <c r="A40" t="s">
        <v>544</v>
      </c>
      <c r="C40" t="s">
        <v>545</v>
      </c>
      <c r="G40" s="33" t="s">
        <v>546</v>
      </c>
      <c r="I40" t="s">
        <v>547</v>
      </c>
    </row>
    <row r="41" spans="1:9" x14ac:dyDescent="0.25">
      <c r="A41" t="s">
        <v>548</v>
      </c>
      <c r="C41" t="s">
        <v>549</v>
      </c>
      <c r="G41" s="33" t="s">
        <v>550</v>
      </c>
      <c r="I41" s="182" t="s">
        <v>333</v>
      </c>
    </row>
    <row r="42" spans="1:9" x14ac:dyDescent="0.25">
      <c r="A42" t="s">
        <v>548</v>
      </c>
      <c r="C42" t="s">
        <v>551</v>
      </c>
      <c r="G42" s="33" t="s">
        <v>552</v>
      </c>
      <c r="I42" s="182" t="s">
        <v>333</v>
      </c>
    </row>
    <row r="43" spans="1:9" x14ac:dyDescent="0.25">
      <c r="G43" s="33"/>
      <c r="I43" s="182"/>
    </row>
    <row r="44" spans="1:9" x14ac:dyDescent="0.25">
      <c r="A44" t="s">
        <v>553</v>
      </c>
      <c r="B44" t="s">
        <v>554</v>
      </c>
    </row>
    <row r="45" spans="1:9" x14ac:dyDescent="0.25">
      <c r="B45" t="s">
        <v>555</v>
      </c>
      <c r="C45" s="182" t="s">
        <v>529</v>
      </c>
      <c r="D45" s="182" t="s">
        <v>556</v>
      </c>
    </row>
    <row r="46" spans="1:9" x14ac:dyDescent="0.25">
      <c r="B46" t="s">
        <v>557</v>
      </c>
      <c r="C46" s="182" t="s">
        <v>529</v>
      </c>
      <c r="D46">
        <v>2</v>
      </c>
    </row>
    <row r="47" spans="1:9" x14ac:dyDescent="0.25">
      <c r="B47" t="s">
        <v>558</v>
      </c>
      <c r="C47" s="182" t="s">
        <v>529</v>
      </c>
      <c r="D47">
        <v>4</v>
      </c>
    </row>
    <row r="48" spans="1:9" x14ac:dyDescent="0.25">
      <c r="B48" t="s">
        <v>559</v>
      </c>
      <c r="C48" s="182" t="s">
        <v>529</v>
      </c>
      <c r="D48">
        <v>3</v>
      </c>
    </row>
    <row r="49" spans="1:6" x14ac:dyDescent="0.25">
      <c r="B49" t="s">
        <v>560</v>
      </c>
      <c r="C49" s="182" t="s">
        <v>529</v>
      </c>
      <c r="D49">
        <v>0.05</v>
      </c>
      <c r="F49" s="182" t="s">
        <v>333</v>
      </c>
    </row>
    <row r="50" spans="1:6" x14ac:dyDescent="0.25">
      <c r="C50" s="182"/>
    </row>
    <row r="51" spans="1:6" x14ac:dyDescent="0.25">
      <c r="A51" t="s">
        <v>553</v>
      </c>
      <c r="B51" t="s">
        <v>561</v>
      </c>
    </row>
    <row r="52" spans="1:6" x14ac:dyDescent="0.25">
      <c r="B52" t="s">
        <v>557</v>
      </c>
      <c r="C52" s="182" t="s">
        <v>529</v>
      </c>
      <c r="D52">
        <v>2</v>
      </c>
    </row>
    <row r="53" spans="1:6" x14ac:dyDescent="0.25">
      <c r="B53" t="s">
        <v>555</v>
      </c>
      <c r="C53" s="182" t="s">
        <v>529</v>
      </c>
      <c r="D53" s="182" t="s">
        <v>562</v>
      </c>
    </row>
    <row r="54" spans="1:6" x14ac:dyDescent="0.25">
      <c r="B54" t="s">
        <v>558</v>
      </c>
      <c r="C54" s="182" t="s">
        <v>529</v>
      </c>
      <c r="D54">
        <v>0</v>
      </c>
    </row>
    <row r="55" spans="1:6" x14ac:dyDescent="0.25">
      <c r="B55" t="s">
        <v>559</v>
      </c>
      <c r="C55" s="182" t="s">
        <v>529</v>
      </c>
      <c r="D55">
        <v>0</v>
      </c>
    </row>
    <row r="56" spans="1:6" x14ac:dyDescent="0.25">
      <c r="B56" t="s">
        <v>560</v>
      </c>
      <c r="C56" s="182" t="s">
        <v>529</v>
      </c>
      <c r="D56">
        <v>0.05</v>
      </c>
      <c r="F56" s="182" t="s">
        <v>333</v>
      </c>
    </row>
    <row r="57" spans="1:6" x14ac:dyDescent="0.25">
      <c r="C57" s="182"/>
      <c r="F57" s="182"/>
    </row>
    <row r="59" spans="1:6" x14ac:dyDescent="0.25">
      <c r="A59" t="s">
        <v>563</v>
      </c>
    </row>
    <row r="60" spans="1:6" x14ac:dyDescent="0.25">
      <c r="A60" t="s">
        <v>564</v>
      </c>
    </row>
    <row r="61" spans="1:6" x14ac:dyDescent="0.25">
      <c r="A61" t="s">
        <v>565</v>
      </c>
    </row>
    <row r="62" spans="1:6" x14ac:dyDescent="0.25">
      <c r="A62" t="s">
        <v>566</v>
      </c>
      <c r="B62" s="33"/>
      <c r="D62" s="77"/>
    </row>
    <row r="63" spans="1:6" x14ac:dyDescent="0.25">
      <c r="A63" t="s">
        <v>567</v>
      </c>
      <c r="B63" s="33"/>
      <c r="D63" s="77"/>
    </row>
    <row r="65" spans="1:7" x14ac:dyDescent="0.25">
      <c r="A65" t="s">
        <v>568</v>
      </c>
    </row>
    <row r="66" spans="1:7" x14ac:dyDescent="0.25">
      <c r="A66" s="33" t="s">
        <v>569</v>
      </c>
    </row>
    <row r="67" spans="1:7" x14ac:dyDescent="0.25">
      <c r="A67" s="33" t="s">
        <v>570</v>
      </c>
    </row>
    <row r="68" spans="1:7" x14ac:dyDescent="0.25">
      <c r="A68" s="33" t="s">
        <v>571</v>
      </c>
    </row>
    <row r="69" spans="1:7" x14ac:dyDescent="0.25">
      <c r="A69" s="33" t="s">
        <v>572</v>
      </c>
      <c r="E69" s="182"/>
    </row>
    <row r="71" spans="1:7" x14ac:dyDescent="0.25">
      <c r="A71" t="s">
        <v>573</v>
      </c>
      <c r="G71" s="182"/>
    </row>
    <row r="72" spans="1:7" x14ac:dyDescent="0.25">
      <c r="A72" t="s">
        <v>574</v>
      </c>
      <c r="G72" s="182"/>
    </row>
    <row r="73" spans="1:7" x14ac:dyDescent="0.25">
      <c r="A73" t="s">
        <v>575</v>
      </c>
      <c r="G73" s="182"/>
    </row>
    <row r="74" spans="1:7" x14ac:dyDescent="0.25">
      <c r="A74" t="s">
        <v>576</v>
      </c>
      <c r="G74" s="182"/>
    </row>
    <row r="75" spans="1:7" x14ac:dyDescent="0.25">
      <c r="A75" t="s">
        <v>577</v>
      </c>
      <c r="G75" s="182"/>
    </row>
    <row r="76" spans="1:7" x14ac:dyDescent="0.25">
      <c r="A76" t="s">
        <v>578</v>
      </c>
      <c r="G76" s="182"/>
    </row>
    <row r="77" spans="1:7" x14ac:dyDescent="0.25">
      <c r="A77" t="s">
        <v>579</v>
      </c>
      <c r="G77" s="182"/>
    </row>
    <row r="78" spans="1:7" x14ac:dyDescent="0.25">
      <c r="A78" t="s">
        <v>580</v>
      </c>
      <c r="G78" s="182"/>
    </row>
    <row r="79" spans="1:7" x14ac:dyDescent="0.25">
      <c r="G79" s="182"/>
    </row>
    <row r="80" spans="1:7" x14ac:dyDescent="0.25">
      <c r="A80" t="s">
        <v>581</v>
      </c>
      <c r="G80" s="182"/>
    </row>
    <row r="81" spans="1:7" x14ac:dyDescent="0.25">
      <c r="A81" t="s">
        <v>582</v>
      </c>
      <c r="G81" s="182"/>
    </row>
    <row r="82" spans="1:7" x14ac:dyDescent="0.25">
      <c r="A82" t="s">
        <v>583</v>
      </c>
      <c r="B82" t="s">
        <v>584</v>
      </c>
      <c r="C82" t="s">
        <v>585</v>
      </c>
      <c r="D82" t="s">
        <v>586</v>
      </c>
      <c r="E82" s="182" t="s">
        <v>333</v>
      </c>
      <c r="G82" s="182"/>
    </row>
    <row r="83" spans="1:7" x14ac:dyDescent="0.25">
      <c r="A83" t="s">
        <v>583</v>
      </c>
      <c r="B83" t="s">
        <v>584</v>
      </c>
      <c r="C83" t="s">
        <v>587</v>
      </c>
      <c r="D83" t="s">
        <v>586</v>
      </c>
      <c r="E83" s="182" t="s">
        <v>333</v>
      </c>
      <c r="G83" s="182"/>
    </row>
    <row r="84" spans="1:7" x14ac:dyDescent="0.25">
      <c r="A84" t="s">
        <v>583</v>
      </c>
      <c r="B84" t="s">
        <v>584</v>
      </c>
      <c r="C84" t="s">
        <v>588</v>
      </c>
      <c r="D84" t="s">
        <v>589</v>
      </c>
      <c r="E84" s="182" t="s">
        <v>333</v>
      </c>
      <c r="G84" s="182"/>
    </row>
    <row r="85" spans="1:7" x14ac:dyDescent="0.25">
      <c r="A85" t="s">
        <v>583</v>
      </c>
      <c r="B85" t="s">
        <v>584</v>
      </c>
      <c r="C85" t="s">
        <v>590</v>
      </c>
      <c r="D85" t="s">
        <v>589</v>
      </c>
      <c r="E85" s="182" t="s">
        <v>333</v>
      </c>
      <c r="G85" s="182"/>
    </row>
    <row r="86" spans="1:7" x14ac:dyDescent="0.25">
      <c r="A86" t="s">
        <v>583</v>
      </c>
      <c r="B86" t="s">
        <v>584</v>
      </c>
      <c r="C86" t="s">
        <v>591</v>
      </c>
      <c r="D86" t="s">
        <v>586</v>
      </c>
      <c r="E86" s="182" t="s">
        <v>333</v>
      </c>
      <c r="G86" s="182"/>
    </row>
    <row r="87" spans="1:7" x14ac:dyDescent="0.25">
      <c r="E87" s="182"/>
      <c r="G87" s="182"/>
    </row>
    <row r="88" spans="1:7" x14ac:dyDescent="0.25">
      <c r="A88" t="s">
        <v>592</v>
      </c>
      <c r="G88" s="182"/>
    </row>
    <row r="89" spans="1:7" x14ac:dyDescent="0.25">
      <c r="A89" t="s">
        <v>593</v>
      </c>
      <c r="G89" s="182"/>
    </row>
    <row r="90" spans="1:7" x14ac:dyDescent="0.25">
      <c r="G90" s="182"/>
    </row>
    <row r="91" spans="1:7" x14ac:dyDescent="0.25">
      <c r="A91" t="s">
        <v>335</v>
      </c>
      <c r="G91" s="182"/>
    </row>
    <row r="92" spans="1:7" x14ac:dyDescent="0.25">
      <c r="G92" s="182"/>
    </row>
    <row r="93" spans="1:7" x14ac:dyDescent="0.25">
      <c r="G93" s="182"/>
    </row>
    <row r="94" spans="1:7" x14ac:dyDescent="0.25">
      <c r="G94" s="182"/>
    </row>
    <row r="95" spans="1:7" x14ac:dyDescent="0.25">
      <c r="G95" s="182"/>
    </row>
    <row r="96" spans="1:7" x14ac:dyDescent="0.25">
      <c r="G96" s="182"/>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indexed="31"/>
  </sheetPr>
  <dimension ref="A1:L1007"/>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2" t="s">
        <v>106</v>
      </c>
    </row>
    <row r="3" spans="1:12" s="4" customFormat="1" ht="12.75" customHeight="1" x14ac:dyDescent="0.3">
      <c r="A3" s="54" t="s">
        <v>114</v>
      </c>
    </row>
    <row r="4" spans="1:12" s="9" customFormat="1" x14ac:dyDescent="0.25">
      <c r="A4" s="11" t="s">
        <v>0</v>
      </c>
      <c r="B4" s="262" t="str">
        <f>CONCATENATE(Setup!$D$7,"_A",$E$4)</f>
        <v>BRE_Spray_A24</v>
      </c>
      <c r="C4" s="212"/>
      <c r="D4" s="15" t="s">
        <v>4</v>
      </c>
      <c r="E4" s="23">
        <f>Setup!B4</f>
        <v>24</v>
      </c>
      <c r="F4" s="10" t="s">
        <v>2</v>
      </c>
      <c r="G4" s="262" t="str">
        <f>Setup!D8</f>
        <v>C:\Users\hostiks1\Temp\BRE_spray</v>
      </c>
      <c r="H4" s="212"/>
      <c r="I4" s="9" t="s">
        <v>15</v>
      </c>
      <c r="J4" s="262" t="str">
        <f>CONCATENATE(B4,"_ctrl.csv")</f>
        <v>BRE_Spray_A24_ctrl.csv</v>
      </c>
      <c r="K4" s="212"/>
      <c r="L4" s="8"/>
    </row>
    <row r="7" spans="1:12" x14ac:dyDescent="0.25">
      <c r="A7" s="18"/>
    </row>
    <row r="8" spans="1:12" x14ac:dyDescent="0.25">
      <c r="A8" s="18"/>
    </row>
    <row r="9" spans="1:12" x14ac:dyDescent="0.25">
      <c r="A9" s="18"/>
    </row>
    <row r="10" spans="1:12" x14ac:dyDescent="0.25">
      <c r="A10" s="18"/>
    </row>
    <row r="11" spans="1:12" x14ac:dyDescent="0.25">
      <c r="A11" s="18"/>
    </row>
    <row r="12" spans="1:12" x14ac:dyDescent="0.25">
      <c r="A12" s="18"/>
    </row>
    <row r="13" spans="1:12" x14ac:dyDescent="0.25">
      <c r="A13" s="18"/>
    </row>
    <row r="14" spans="1:12" x14ac:dyDescent="0.25">
      <c r="A14" s="18"/>
    </row>
    <row r="15" spans="1:12" x14ac:dyDescent="0.25">
      <c r="A15" s="18"/>
    </row>
    <row r="16" spans="1:12" x14ac:dyDescent="0.25">
      <c r="A16" s="18"/>
    </row>
    <row r="17" spans="1:1" x14ac:dyDescent="0.25">
      <c r="A17" s="18"/>
    </row>
    <row r="18" spans="1:1" x14ac:dyDescent="0.25">
      <c r="A18" s="18"/>
    </row>
    <row r="19" spans="1:1" x14ac:dyDescent="0.25">
      <c r="A19" s="18"/>
    </row>
    <row r="20" spans="1:1" x14ac:dyDescent="0.25">
      <c r="A20" s="18"/>
    </row>
    <row r="21" spans="1:1" x14ac:dyDescent="0.25">
      <c r="A21" s="18"/>
    </row>
    <row r="22" spans="1:1" x14ac:dyDescent="0.25">
      <c r="A22" s="18"/>
    </row>
    <row r="23" spans="1:1" x14ac:dyDescent="0.25">
      <c r="A23" s="18"/>
    </row>
    <row r="24" spans="1:1" x14ac:dyDescent="0.25">
      <c r="A24" s="18"/>
    </row>
    <row r="25" spans="1:1" x14ac:dyDescent="0.25">
      <c r="A25" s="18"/>
    </row>
    <row r="26" spans="1:1" x14ac:dyDescent="0.25">
      <c r="A26" s="18"/>
    </row>
    <row r="27" spans="1:1" x14ac:dyDescent="0.25">
      <c r="A27" s="18"/>
    </row>
    <row r="28" spans="1:1" x14ac:dyDescent="0.25">
      <c r="A28" s="18"/>
    </row>
    <row r="29" spans="1:1" x14ac:dyDescent="0.25">
      <c r="A29" s="18"/>
    </row>
    <row r="30" spans="1:1" x14ac:dyDescent="0.25">
      <c r="A30" s="18"/>
    </row>
    <row r="31" spans="1:1" x14ac:dyDescent="0.25">
      <c r="A31" s="18"/>
    </row>
    <row r="32" spans="1:1" x14ac:dyDescent="0.25">
      <c r="A32" s="18"/>
    </row>
    <row r="33" spans="1:1" x14ac:dyDescent="0.25">
      <c r="A33" s="18"/>
    </row>
    <row r="34" spans="1:1" x14ac:dyDescent="0.25">
      <c r="A34" s="18"/>
    </row>
    <row r="35" spans="1:1" x14ac:dyDescent="0.25">
      <c r="A35" s="18"/>
    </row>
    <row r="36" spans="1:1" x14ac:dyDescent="0.25">
      <c r="A36" s="18"/>
    </row>
    <row r="37" spans="1:1" x14ac:dyDescent="0.25">
      <c r="A37" s="18"/>
    </row>
    <row r="38" spans="1:1" x14ac:dyDescent="0.25">
      <c r="A38" s="18"/>
    </row>
    <row r="39" spans="1:1" x14ac:dyDescent="0.25">
      <c r="A39" s="18"/>
    </row>
    <row r="40" spans="1:1" x14ac:dyDescent="0.25">
      <c r="A40" s="18"/>
    </row>
    <row r="41" spans="1:1" x14ac:dyDescent="0.25">
      <c r="A41" s="18"/>
    </row>
    <row r="42" spans="1:1" x14ac:dyDescent="0.25">
      <c r="A42" s="18"/>
    </row>
    <row r="43" spans="1:1" x14ac:dyDescent="0.25">
      <c r="A43" s="18"/>
    </row>
    <row r="44" spans="1:1" x14ac:dyDescent="0.25">
      <c r="A44" s="18"/>
    </row>
    <row r="45" spans="1:1" x14ac:dyDescent="0.25">
      <c r="A45" s="18"/>
    </row>
    <row r="46" spans="1:1" x14ac:dyDescent="0.25">
      <c r="A46" s="18"/>
    </row>
    <row r="47" spans="1:1" x14ac:dyDescent="0.25">
      <c r="A47" s="18"/>
    </row>
    <row r="48" spans="1:1" x14ac:dyDescent="0.25">
      <c r="A48" s="18"/>
    </row>
    <row r="49" spans="1:1" x14ac:dyDescent="0.25">
      <c r="A49" s="18"/>
    </row>
    <row r="50" spans="1:1" x14ac:dyDescent="0.25">
      <c r="A50" s="18"/>
    </row>
    <row r="51" spans="1:1" x14ac:dyDescent="0.25">
      <c r="A51" s="18"/>
    </row>
    <row r="52" spans="1:1" x14ac:dyDescent="0.25">
      <c r="A52" s="18"/>
    </row>
    <row r="53" spans="1:1" x14ac:dyDescent="0.25">
      <c r="A53" s="18"/>
    </row>
    <row r="54" spans="1:1" x14ac:dyDescent="0.25">
      <c r="A54" s="18"/>
    </row>
    <row r="55" spans="1:1" x14ac:dyDescent="0.25">
      <c r="A55" s="18"/>
    </row>
    <row r="56" spans="1:1" x14ac:dyDescent="0.25">
      <c r="A56" s="18"/>
    </row>
    <row r="57" spans="1:1" x14ac:dyDescent="0.25">
      <c r="A57" s="18"/>
    </row>
    <row r="58" spans="1:1" x14ac:dyDescent="0.25">
      <c r="A58" s="18"/>
    </row>
    <row r="59" spans="1:1" x14ac:dyDescent="0.25">
      <c r="A59" s="18"/>
    </row>
    <row r="60" spans="1:1" x14ac:dyDescent="0.25">
      <c r="A60" s="18"/>
    </row>
    <row r="61" spans="1:1" x14ac:dyDescent="0.25">
      <c r="A61" s="18"/>
    </row>
    <row r="62" spans="1:1" x14ac:dyDescent="0.25">
      <c r="A62" s="18"/>
    </row>
    <row r="63" spans="1:1" x14ac:dyDescent="0.25">
      <c r="A63" s="18"/>
    </row>
    <row r="64" spans="1:1" x14ac:dyDescent="0.25">
      <c r="A64" s="18"/>
    </row>
    <row r="65" spans="1:1" x14ac:dyDescent="0.25">
      <c r="A65" s="18"/>
    </row>
    <row r="66" spans="1:1" x14ac:dyDescent="0.25">
      <c r="A66" s="18"/>
    </row>
    <row r="67" spans="1:1" x14ac:dyDescent="0.25">
      <c r="A67" s="18"/>
    </row>
    <row r="68" spans="1:1" x14ac:dyDescent="0.25">
      <c r="A68" s="18"/>
    </row>
    <row r="69" spans="1:1" x14ac:dyDescent="0.25">
      <c r="A69" s="18"/>
    </row>
    <row r="70" spans="1:1" x14ac:dyDescent="0.25">
      <c r="A70" s="18"/>
    </row>
    <row r="71" spans="1:1" x14ac:dyDescent="0.25">
      <c r="A71" s="18"/>
    </row>
    <row r="72" spans="1:1" x14ac:dyDescent="0.25">
      <c r="A72" s="18"/>
    </row>
    <row r="73" spans="1:1" x14ac:dyDescent="0.25">
      <c r="A73" s="18"/>
    </row>
    <row r="74" spans="1:1" x14ac:dyDescent="0.25">
      <c r="A74" s="18"/>
    </row>
    <row r="75" spans="1:1" x14ac:dyDescent="0.25">
      <c r="A75" s="18"/>
    </row>
    <row r="76" spans="1:1" x14ac:dyDescent="0.25">
      <c r="A76" s="18"/>
    </row>
    <row r="77" spans="1:1" x14ac:dyDescent="0.25">
      <c r="A77" s="18"/>
    </row>
    <row r="78" spans="1:1" x14ac:dyDescent="0.25">
      <c r="A78" s="18"/>
    </row>
    <row r="79" spans="1:1" x14ac:dyDescent="0.25">
      <c r="A79" s="18"/>
    </row>
    <row r="80" spans="1:1" x14ac:dyDescent="0.25">
      <c r="A80" s="18"/>
    </row>
    <row r="81" spans="1:1" x14ac:dyDescent="0.25">
      <c r="A81" s="18"/>
    </row>
    <row r="82" spans="1:1" x14ac:dyDescent="0.25">
      <c r="A82" s="18"/>
    </row>
    <row r="83" spans="1:1" x14ac:dyDescent="0.25">
      <c r="A83" s="18"/>
    </row>
    <row r="84" spans="1:1" x14ac:dyDescent="0.25">
      <c r="A84" s="18"/>
    </row>
    <row r="85" spans="1:1" x14ac:dyDescent="0.25">
      <c r="A85" s="18"/>
    </row>
    <row r="86" spans="1:1" x14ac:dyDescent="0.25">
      <c r="A86" s="18"/>
    </row>
    <row r="87" spans="1:1" x14ac:dyDescent="0.25">
      <c r="A87" s="18"/>
    </row>
    <row r="88" spans="1:1" x14ac:dyDescent="0.25">
      <c r="A88" s="18"/>
    </row>
    <row r="89" spans="1:1" x14ac:dyDescent="0.25">
      <c r="A89" s="18"/>
    </row>
    <row r="90" spans="1:1" x14ac:dyDescent="0.25">
      <c r="A90" s="18"/>
    </row>
    <row r="91" spans="1:1" x14ac:dyDescent="0.25">
      <c r="A91" s="18"/>
    </row>
    <row r="92" spans="1:1" x14ac:dyDescent="0.25">
      <c r="A92" s="18"/>
    </row>
    <row r="93" spans="1:1" x14ac:dyDescent="0.25">
      <c r="A93" s="18"/>
    </row>
    <row r="94" spans="1:1" x14ac:dyDescent="0.25">
      <c r="A94" s="18"/>
    </row>
    <row r="95" spans="1:1" x14ac:dyDescent="0.25">
      <c r="A95" s="18"/>
    </row>
    <row r="96" spans="1:1" x14ac:dyDescent="0.25">
      <c r="A96" s="18"/>
    </row>
    <row r="97" spans="1:1" x14ac:dyDescent="0.25">
      <c r="A97" s="18"/>
    </row>
    <row r="98" spans="1:1" x14ac:dyDescent="0.25">
      <c r="A98" s="18"/>
    </row>
    <row r="99" spans="1:1" x14ac:dyDescent="0.25">
      <c r="A99" s="18"/>
    </row>
    <row r="100" spans="1:1" x14ac:dyDescent="0.25">
      <c r="A100" s="18"/>
    </row>
    <row r="101" spans="1:1" x14ac:dyDescent="0.25">
      <c r="A101" s="18"/>
    </row>
    <row r="102" spans="1:1" x14ac:dyDescent="0.25">
      <c r="A102" s="18"/>
    </row>
    <row r="103" spans="1:1" x14ac:dyDescent="0.25">
      <c r="A103" s="18"/>
    </row>
    <row r="104" spans="1:1" x14ac:dyDescent="0.25">
      <c r="A104" s="18"/>
    </row>
    <row r="105" spans="1:1" x14ac:dyDescent="0.25">
      <c r="A105" s="18"/>
    </row>
    <row r="106" spans="1:1" x14ac:dyDescent="0.25">
      <c r="A106" s="18"/>
    </row>
    <row r="107" spans="1:1" x14ac:dyDescent="0.25">
      <c r="A107" s="18"/>
    </row>
    <row r="108" spans="1:1" x14ac:dyDescent="0.25">
      <c r="A108" s="18"/>
    </row>
    <row r="109" spans="1:1" x14ac:dyDescent="0.25">
      <c r="A109" s="18"/>
    </row>
    <row r="110" spans="1:1" x14ac:dyDescent="0.25">
      <c r="A110" s="18"/>
    </row>
    <row r="111" spans="1:1" x14ac:dyDescent="0.25">
      <c r="A111" s="18"/>
    </row>
    <row r="112" spans="1:1" x14ac:dyDescent="0.25">
      <c r="A112" s="18"/>
    </row>
    <row r="113" spans="1:1" x14ac:dyDescent="0.25">
      <c r="A113" s="18"/>
    </row>
    <row r="114" spans="1:1" x14ac:dyDescent="0.25">
      <c r="A114" s="18"/>
    </row>
    <row r="115" spans="1:1" x14ac:dyDescent="0.25">
      <c r="A115" s="18"/>
    </row>
    <row r="116" spans="1:1" x14ac:dyDescent="0.25">
      <c r="A116" s="18"/>
    </row>
    <row r="117" spans="1:1" x14ac:dyDescent="0.25">
      <c r="A117" s="18"/>
    </row>
    <row r="118" spans="1:1" x14ac:dyDescent="0.25">
      <c r="A118" s="18"/>
    </row>
    <row r="119" spans="1:1" x14ac:dyDescent="0.25">
      <c r="A119" s="18"/>
    </row>
    <row r="120" spans="1:1" x14ac:dyDescent="0.25">
      <c r="A120" s="18"/>
    </row>
    <row r="121" spans="1:1" x14ac:dyDescent="0.25">
      <c r="A121" s="18"/>
    </row>
    <row r="122" spans="1:1" x14ac:dyDescent="0.25">
      <c r="A122" s="18"/>
    </row>
    <row r="123" spans="1:1" x14ac:dyDescent="0.25">
      <c r="A123" s="18"/>
    </row>
    <row r="124" spans="1:1" x14ac:dyDescent="0.25">
      <c r="A124" s="18"/>
    </row>
    <row r="125" spans="1:1" x14ac:dyDescent="0.25">
      <c r="A125" s="18"/>
    </row>
    <row r="126" spans="1:1" x14ac:dyDescent="0.25">
      <c r="A126" s="18"/>
    </row>
    <row r="127" spans="1:1" x14ac:dyDescent="0.25">
      <c r="A127" s="18"/>
    </row>
    <row r="128" spans="1:1" x14ac:dyDescent="0.25">
      <c r="A128" s="18"/>
    </row>
    <row r="129" spans="1:1" x14ac:dyDescent="0.25">
      <c r="A129" s="18"/>
    </row>
    <row r="130" spans="1:1" x14ac:dyDescent="0.25">
      <c r="A130" s="18"/>
    </row>
    <row r="131" spans="1:1" x14ac:dyDescent="0.25">
      <c r="A131" s="18"/>
    </row>
    <row r="132" spans="1:1" x14ac:dyDescent="0.25">
      <c r="A132" s="18"/>
    </row>
    <row r="133" spans="1:1" x14ac:dyDescent="0.25">
      <c r="A133" s="18"/>
    </row>
    <row r="134" spans="1:1" x14ac:dyDescent="0.25">
      <c r="A134" s="18"/>
    </row>
    <row r="135" spans="1:1" x14ac:dyDescent="0.25">
      <c r="A135" s="18"/>
    </row>
    <row r="136" spans="1:1" x14ac:dyDescent="0.25">
      <c r="A136" s="18"/>
    </row>
    <row r="137" spans="1:1" x14ac:dyDescent="0.25">
      <c r="A137" s="18"/>
    </row>
    <row r="138" spans="1:1" x14ac:dyDescent="0.25">
      <c r="A138" s="18"/>
    </row>
    <row r="139" spans="1:1" x14ac:dyDescent="0.25">
      <c r="A139" s="18"/>
    </row>
    <row r="140" spans="1:1" x14ac:dyDescent="0.25">
      <c r="A140" s="18"/>
    </row>
    <row r="141" spans="1:1" x14ac:dyDescent="0.25">
      <c r="A141" s="18"/>
    </row>
    <row r="142" spans="1:1" x14ac:dyDescent="0.25">
      <c r="A142" s="18"/>
    </row>
    <row r="143" spans="1:1" x14ac:dyDescent="0.25">
      <c r="A143" s="18"/>
    </row>
    <row r="144" spans="1:1" x14ac:dyDescent="0.25">
      <c r="A144" s="18"/>
    </row>
    <row r="145" spans="1:1" x14ac:dyDescent="0.25">
      <c r="A145" s="18"/>
    </row>
    <row r="146" spans="1:1" x14ac:dyDescent="0.25">
      <c r="A146" s="18"/>
    </row>
    <row r="147" spans="1:1" x14ac:dyDescent="0.25">
      <c r="A147" s="18"/>
    </row>
    <row r="148" spans="1:1" x14ac:dyDescent="0.25">
      <c r="A148" s="18"/>
    </row>
    <row r="149" spans="1:1" x14ac:dyDescent="0.25">
      <c r="A149" s="18"/>
    </row>
    <row r="150" spans="1:1" x14ac:dyDescent="0.25">
      <c r="A150" s="18"/>
    </row>
    <row r="151" spans="1:1" x14ac:dyDescent="0.25">
      <c r="A151" s="18"/>
    </row>
    <row r="152" spans="1:1" x14ac:dyDescent="0.25">
      <c r="A152" s="18"/>
    </row>
    <row r="153" spans="1:1" x14ac:dyDescent="0.25">
      <c r="A153" s="18"/>
    </row>
    <row r="154" spans="1:1" x14ac:dyDescent="0.25">
      <c r="A154" s="18"/>
    </row>
    <row r="155" spans="1:1" x14ac:dyDescent="0.25">
      <c r="A155" s="18"/>
    </row>
    <row r="156" spans="1:1" x14ac:dyDescent="0.25">
      <c r="A156" s="18"/>
    </row>
    <row r="157" spans="1:1" x14ac:dyDescent="0.25">
      <c r="A157" s="18"/>
    </row>
    <row r="158" spans="1:1" x14ac:dyDescent="0.25">
      <c r="A158" s="18"/>
    </row>
    <row r="159" spans="1:1" x14ac:dyDescent="0.25">
      <c r="A159" s="18"/>
    </row>
    <row r="160" spans="1:1" x14ac:dyDescent="0.25">
      <c r="A160" s="18"/>
    </row>
    <row r="161" spans="1:1" x14ac:dyDescent="0.25">
      <c r="A161" s="18"/>
    </row>
    <row r="162" spans="1:1" x14ac:dyDescent="0.25">
      <c r="A162" s="18"/>
    </row>
    <row r="163" spans="1:1" x14ac:dyDescent="0.25">
      <c r="A163" s="18"/>
    </row>
    <row r="164" spans="1:1" x14ac:dyDescent="0.25">
      <c r="A164" s="18"/>
    </row>
    <row r="165" spans="1:1" x14ac:dyDescent="0.25">
      <c r="A165" s="18"/>
    </row>
    <row r="166" spans="1:1" x14ac:dyDescent="0.25">
      <c r="A166" s="18"/>
    </row>
    <row r="167" spans="1:1" x14ac:dyDescent="0.25">
      <c r="A167" s="18"/>
    </row>
    <row r="168" spans="1:1" x14ac:dyDescent="0.25">
      <c r="A168" s="18"/>
    </row>
    <row r="169" spans="1:1" x14ac:dyDescent="0.25">
      <c r="A169" s="18"/>
    </row>
    <row r="170" spans="1:1" x14ac:dyDescent="0.25">
      <c r="A170" s="18"/>
    </row>
    <row r="171" spans="1:1" x14ac:dyDescent="0.25">
      <c r="A171" s="18"/>
    </row>
    <row r="172" spans="1:1" x14ac:dyDescent="0.25">
      <c r="A172" s="18"/>
    </row>
    <row r="173" spans="1:1" x14ac:dyDescent="0.25">
      <c r="A173" s="18"/>
    </row>
    <row r="174" spans="1:1" x14ac:dyDescent="0.25">
      <c r="A174" s="18"/>
    </row>
    <row r="175" spans="1:1" x14ac:dyDescent="0.25">
      <c r="A175" s="18"/>
    </row>
    <row r="176" spans="1:1" x14ac:dyDescent="0.25">
      <c r="A176" s="18"/>
    </row>
    <row r="177" spans="1:1" x14ac:dyDescent="0.25">
      <c r="A177" s="18"/>
    </row>
    <row r="178" spans="1:1" x14ac:dyDescent="0.25">
      <c r="A178" s="18"/>
    </row>
    <row r="179" spans="1:1" x14ac:dyDescent="0.25">
      <c r="A179" s="18"/>
    </row>
    <row r="180" spans="1:1" x14ac:dyDescent="0.25">
      <c r="A180" s="18"/>
    </row>
    <row r="181" spans="1:1" x14ac:dyDescent="0.25">
      <c r="A181" s="18"/>
    </row>
    <row r="182" spans="1:1" x14ac:dyDescent="0.25">
      <c r="A182" s="18"/>
    </row>
    <row r="183" spans="1:1" x14ac:dyDescent="0.25">
      <c r="A183" s="18"/>
    </row>
    <row r="184" spans="1:1" x14ac:dyDescent="0.25">
      <c r="A184" s="18"/>
    </row>
    <row r="185" spans="1:1" x14ac:dyDescent="0.25">
      <c r="A185" s="18"/>
    </row>
    <row r="186" spans="1:1" x14ac:dyDescent="0.25">
      <c r="A186" s="18"/>
    </row>
    <row r="187" spans="1:1" x14ac:dyDescent="0.25">
      <c r="A187" s="18"/>
    </row>
    <row r="188" spans="1:1" x14ac:dyDescent="0.25">
      <c r="A188" s="18"/>
    </row>
    <row r="189" spans="1:1" x14ac:dyDescent="0.25">
      <c r="A189" s="18"/>
    </row>
    <row r="190" spans="1:1" x14ac:dyDescent="0.25">
      <c r="A190" s="18"/>
    </row>
    <row r="191" spans="1:1" x14ac:dyDescent="0.25">
      <c r="A191" s="18"/>
    </row>
    <row r="192" spans="1:1" x14ac:dyDescent="0.25">
      <c r="A192" s="18"/>
    </row>
    <row r="193" spans="1:1" x14ac:dyDescent="0.25">
      <c r="A193" s="18"/>
    </row>
    <row r="194" spans="1:1" x14ac:dyDescent="0.25">
      <c r="A194" s="18"/>
    </row>
    <row r="195" spans="1:1" x14ac:dyDescent="0.25">
      <c r="A195" s="18"/>
    </row>
    <row r="196" spans="1:1" x14ac:dyDescent="0.25">
      <c r="A196" s="18"/>
    </row>
    <row r="197" spans="1:1" x14ac:dyDescent="0.25">
      <c r="A197" s="18"/>
    </row>
    <row r="198" spans="1:1" x14ac:dyDescent="0.25">
      <c r="A198" s="18"/>
    </row>
    <row r="199" spans="1:1" x14ac:dyDescent="0.25">
      <c r="A199" s="18"/>
    </row>
    <row r="200" spans="1:1" x14ac:dyDescent="0.25">
      <c r="A200" s="18"/>
    </row>
    <row r="201" spans="1:1" x14ac:dyDescent="0.25">
      <c r="A201" s="18"/>
    </row>
    <row r="202" spans="1:1" x14ac:dyDescent="0.25">
      <c r="A202" s="18"/>
    </row>
    <row r="203" spans="1:1" x14ac:dyDescent="0.25">
      <c r="A203" s="18"/>
    </row>
    <row r="204" spans="1:1" x14ac:dyDescent="0.25">
      <c r="A204" s="18"/>
    </row>
    <row r="205" spans="1:1" x14ac:dyDescent="0.25">
      <c r="A205" s="18"/>
    </row>
    <row r="206" spans="1:1" x14ac:dyDescent="0.25">
      <c r="A206" s="18"/>
    </row>
    <row r="207" spans="1:1" x14ac:dyDescent="0.25">
      <c r="A207" s="18"/>
    </row>
    <row r="208" spans="1:1" x14ac:dyDescent="0.25">
      <c r="A208" s="18"/>
    </row>
    <row r="209" spans="1:1" x14ac:dyDescent="0.25">
      <c r="A209" s="18"/>
    </row>
    <row r="210" spans="1:1" x14ac:dyDescent="0.25">
      <c r="A210" s="18"/>
    </row>
    <row r="211" spans="1:1" x14ac:dyDescent="0.25">
      <c r="A211" s="18"/>
    </row>
    <row r="212" spans="1:1" x14ac:dyDescent="0.25">
      <c r="A212" s="18"/>
    </row>
    <row r="213" spans="1:1" x14ac:dyDescent="0.25">
      <c r="A213" s="18"/>
    </row>
    <row r="214" spans="1:1" x14ac:dyDescent="0.25">
      <c r="A214" s="18"/>
    </row>
    <row r="215" spans="1:1" x14ac:dyDescent="0.25">
      <c r="A215" s="18"/>
    </row>
    <row r="216" spans="1:1" x14ac:dyDescent="0.25">
      <c r="A216" s="18"/>
    </row>
    <row r="217" spans="1:1" x14ac:dyDescent="0.25">
      <c r="A217" s="18"/>
    </row>
    <row r="218" spans="1:1" x14ac:dyDescent="0.25">
      <c r="A218" s="18"/>
    </row>
    <row r="219" spans="1:1" x14ac:dyDescent="0.25">
      <c r="A219" s="18"/>
    </row>
    <row r="220" spans="1:1" x14ac:dyDescent="0.25">
      <c r="A220" s="18"/>
    </row>
    <row r="221" spans="1:1" x14ac:dyDescent="0.25">
      <c r="A221" s="18"/>
    </row>
    <row r="222" spans="1:1" x14ac:dyDescent="0.25">
      <c r="A222" s="18"/>
    </row>
    <row r="223" spans="1:1" x14ac:dyDescent="0.25">
      <c r="A223" s="18"/>
    </row>
    <row r="224" spans="1:1" x14ac:dyDescent="0.25">
      <c r="A224" s="18"/>
    </row>
    <row r="225" spans="1:1" x14ac:dyDescent="0.25">
      <c r="A225" s="18"/>
    </row>
    <row r="226" spans="1:1" x14ac:dyDescent="0.25">
      <c r="A226" s="18"/>
    </row>
    <row r="227" spans="1:1" x14ac:dyDescent="0.25">
      <c r="A227" s="18"/>
    </row>
    <row r="228" spans="1:1" x14ac:dyDescent="0.25">
      <c r="A228" s="18"/>
    </row>
    <row r="229" spans="1:1" x14ac:dyDescent="0.25">
      <c r="A229" s="18"/>
    </row>
    <row r="230" spans="1:1" x14ac:dyDescent="0.25">
      <c r="A230" s="18"/>
    </row>
    <row r="231" spans="1:1" x14ac:dyDescent="0.25">
      <c r="A231" s="18"/>
    </row>
    <row r="232" spans="1:1" x14ac:dyDescent="0.25">
      <c r="A232" s="18"/>
    </row>
    <row r="233" spans="1:1" x14ac:dyDescent="0.25">
      <c r="A233" s="18"/>
    </row>
    <row r="234" spans="1:1" x14ac:dyDescent="0.25">
      <c r="A234" s="18"/>
    </row>
    <row r="235" spans="1:1" x14ac:dyDescent="0.25">
      <c r="A235" s="18"/>
    </row>
    <row r="236" spans="1:1" x14ac:dyDescent="0.25">
      <c r="A236" s="18"/>
    </row>
    <row r="237" spans="1:1" x14ac:dyDescent="0.25">
      <c r="A237" s="18"/>
    </row>
    <row r="238" spans="1:1" x14ac:dyDescent="0.25">
      <c r="A238" s="18"/>
    </row>
    <row r="239" spans="1:1" x14ac:dyDescent="0.25">
      <c r="A239" s="18"/>
    </row>
    <row r="240" spans="1:1" x14ac:dyDescent="0.25">
      <c r="A240" s="18"/>
    </row>
    <row r="241" spans="1:1" x14ac:dyDescent="0.25">
      <c r="A241" s="18"/>
    </row>
    <row r="242" spans="1:1" x14ac:dyDescent="0.25">
      <c r="A242" s="18"/>
    </row>
    <row r="243" spans="1:1" x14ac:dyDescent="0.25">
      <c r="A243" s="18"/>
    </row>
    <row r="244" spans="1:1" x14ac:dyDescent="0.25">
      <c r="A244" s="18"/>
    </row>
    <row r="245" spans="1:1" x14ac:dyDescent="0.25">
      <c r="A245" s="18"/>
    </row>
    <row r="246" spans="1:1" x14ac:dyDescent="0.25">
      <c r="A246" s="18"/>
    </row>
    <row r="247" spans="1:1" x14ac:dyDescent="0.25">
      <c r="A247" s="18"/>
    </row>
    <row r="248" spans="1:1" x14ac:dyDescent="0.25">
      <c r="A248" s="18"/>
    </row>
    <row r="249" spans="1:1" x14ac:dyDescent="0.25">
      <c r="A249" s="18"/>
    </row>
    <row r="250" spans="1:1" x14ac:dyDescent="0.25">
      <c r="A250" s="18"/>
    </row>
    <row r="251" spans="1:1" x14ac:dyDescent="0.25">
      <c r="A251" s="18"/>
    </row>
    <row r="252" spans="1:1" x14ac:dyDescent="0.25">
      <c r="A252" s="18"/>
    </row>
    <row r="253" spans="1:1" x14ac:dyDescent="0.25">
      <c r="A253" s="18"/>
    </row>
    <row r="254" spans="1:1" x14ac:dyDescent="0.25">
      <c r="A254" s="18"/>
    </row>
    <row r="255" spans="1:1" x14ac:dyDescent="0.25">
      <c r="A255" s="18"/>
    </row>
    <row r="256" spans="1:1" x14ac:dyDescent="0.25">
      <c r="A256" s="18"/>
    </row>
    <row r="257" spans="1:1" x14ac:dyDescent="0.25">
      <c r="A257" s="18"/>
    </row>
    <row r="258" spans="1:1" x14ac:dyDescent="0.25">
      <c r="A258" s="18"/>
    </row>
    <row r="259" spans="1:1" x14ac:dyDescent="0.25">
      <c r="A259" s="18"/>
    </row>
    <row r="260" spans="1:1" x14ac:dyDescent="0.25">
      <c r="A260" s="18"/>
    </row>
    <row r="261" spans="1:1" x14ac:dyDescent="0.25">
      <c r="A261" s="18"/>
    </row>
    <row r="262" spans="1:1" x14ac:dyDescent="0.25">
      <c r="A262" s="18"/>
    </row>
    <row r="263" spans="1:1" x14ac:dyDescent="0.25">
      <c r="A263" s="18"/>
    </row>
    <row r="264" spans="1:1" x14ac:dyDescent="0.25">
      <c r="A264" s="18"/>
    </row>
    <row r="265" spans="1:1" x14ac:dyDescent="0.25">
      <c r="A265" s="18"/>
    </row>
    <row r="266" spans="1:1" x14ac:dyDescent="0.25">
      <c r="A266" s="18"/>
    </row>
    <row r="267" spans="1:1" x14ac:dyDescent="0.25">
      <c r="A267" s="18"/>
    </row>
    <row r="268" spans="1:1" x14ac:dyDescent="0.25">
      <c r="A268" s="18"/>
    </row>
    <row r="269" spans="1:1" x14ac:dyDescent="0.25">
      <c r="A269" s="18"/>
    </row>
    <row r="270" spans="1:1" x14ac:dyDescent="0.25">
      <c r="A270" s="18"/>
    </row>
    <row r="271" spans="1:1" x14ac:dyDescent="0.25">
      <c r="A271" s="18"/>
    </row>
    <row r="272" spans="1:1" x14ac:dyDescent="0.25">
      <c r="A272" s="18"/>
    </row>
    <row r="273" spans="1:1" x14ac:dyDescent="0.25">
      <c r="A273" s="18"/>
    </row>
    <row r="274" spans="1:1" x14ac:dyDescent="0.25">
      <c r="A274" s="18"/>
    </row>
    <row r="275" spans="1:1" x14ac:dyDescent="0.25">
      <c r="A275" s="18"/>
    </row>
    <row r="276" spans="1:1" x14ac:dyDescent="0.25">
      <c r="A276" s="18"/>
    </row>
    <row r="277" spans="1:1" x14ac:dyDescent="0.25">
      <c r="A277" s="18"/>
    </row>
    <row r="278" spans="1:1" x14ac:dyDescent="0.25">
      <c r="A278" s="18"/>
    </row>
    <row r="279" spans="1:1" x14ac:dyDescent="0.25">
      <c r="A279" s="18"/>
    </row>
    <row r="280" spans="1:1" x14ac:dyDescent="0.25">
      <c r="A280" s="18"/>
    </row>
    <row r="281" spans="1:1" x14ac:dyDescent="0.25">
      <c r="A281" s="18"/>
    </row>
    <row r="282" spans="1:1" x14ac:dyDescent="0.25">
      <c r="A282" s="18"/>
    </row>
    <row r="283" spans="1:1" x14ac:dyDescent="0.25">
      <c r="A283" s="18"/>
    </row>
    <row r="284" spans="1:1" x14ac:dyDescent="0.25">
      <c r="A284" s="18"/>
    </row>
    <row r="285" spans="1:1" x14ac:dyDescent="0.25">
      <c r="A285" s="18"/>
    </row>
    <row r="286" spans="1:1" x14ac:dyDescent="0.25">
      <c r="A286" s="18"/>
    </row>
    <row r="287" spans="1:1" x14ac:dyDescent="0.25">
      <c r="A287" s="18"/>
    </row>
    <row r="288" spans="1:1" x14ac:dyDescent="0.25">
      <c r="A288" s="18"/>
    </row>
    <row r="289" spans="1:1" x14ac:dyDescent="0.25">
      <c r="A289" s="18"/>
    </row>
    <row r="290" spans="1:1" x14ac:dyDescent="0.25">
      <c r="A290" s="18"/>
    </row>
    <row r="291" spans="1:1" x14ac:dyDescent="0.25">
      <c r="A291" s="18"/>
    </row>
    <row r="292" spans="1:1" x14ac:dyDescent="0.25">
      <c r="A292" s="18"/>
    </row>
    <row r="293" spans="1:1" x14ac:dyDescent="0.25">
      <c r="A293" s="18"/>
    </row>
    <row r="294" spans="1:1" x14ac:dyDescent="0.25">
      <c r="A294" s="18"/>
    </row>
    <row r="295" spans="1:1" x14ac:dyDescent="0.25">
      <c r="A295" s="18"/>
    </row>
    <row r="296" spans="1:1" x14ac:dyDescent="0.25">
      <c r="A296" s="18"/>
    </row>
    <row r="297" spans="1:1" x14ac:dyDescent="0.25">
      <c r="A297" s="18"/>
    </row>
    <row r="298" spans="1:1" x14ac:dyDescent="0.25">
      <c r="A298" s="18"/>
    </row>
    <row r="299" spans="1:1" x14ac:dyDescent="0.25">
      <c r="A299" s="18"/>
    </row>
    <row r="300" spans="1:1" x14ac:dyDescent="0.25">
      <c r="A300" s="18"/>
    </row>
    <row r="301" spans="1:1" x14ac:dyDescent="0.25">
      <c r="A301" s="18"/>
    </row>
    <row r="302" spans="1:1" x14ac:dyDescent="0.25">
      <c r="A302" s="18"/>
    </row>
    <row r="303" spans="1:1" x14ac:dyDescent="0.25">
      <c r="A303" s="18"/>
    </row>
    <row r="304" spans="1:1" x14ac:dyDescent="0.25">
      <c r="A304" s="18"/>
    </row>
    <row r="305" spans="1:1" x14ac:dyDescent="0.25">
      <c r="A305" s="18"/>
    </row>
    <row r="306" spans="1:1" x14ac:dyDescent="0.25">
      <c r="A306" s="18"/>
    </row>
    <row r="307" spans="1:1" x14ac:dyDescent="0.25">
      <c r="A307" s="18"/>
    </row>
    <row r="308" spans="1:1" x14ac:dyDescent="0.25">
      <c r="A308" s="18"/>
    </row>
    <row r="309" spans="1:1" x14ac:dyDescent="0.25">
      <c r="A309" s="18"/>
    </row>
    <row r="310" spans="1:1" x14ac:dyDescent="0.25">
      <c r="A310" s="18"/>
    </row>
    <row r="311" spans="1:1" x14ac:dyDescent="0.25">
      <c r="A311" s="18"/>
    </row>
    <row r="312" spans="1:1" x14ac:dyDescent="0.25">
      <c r="A312" s="18"/>
    </row>
    <row r="313" spans="1:1" x14ac:dyDescent="0.25">
      <c r="A313" s="18"/>
    </row>
    <row r="314" spans="1:1" x14ac:dyDescent="0.25">
      <c r="A314" s="18"/>
    </row>
    <row r="315" spans="1:1" x14ac:dyDescent="0.25">
      <c r="A315" s="18"/>
    </row>
    <row r="316" spans="1:1" x14ac:dyDescent="0.25">
      <c r="A316" s="18"/>
    </row>
    <row r="317" spans="1:1" x14ac:dyDescent="0.25">
      <c r="A317" s="18"/>
    </row>
    <row r="318" spans="1:1" x14ac:dyDescent="0.25">
      <c r="A318" s="18"/>
    </row>
    <row r="319" spans="1:1" x14ac:dyDescent="0.25">
      <c r="A319" s="18"/>
    </row>
    <row r="320" spans="1:1" x14ac:dyDescent="0.25">
      <c r="A320" s="18"/>
    </row>
    <row r="321" spans="1:1" x14ac:dyDescent="0.25">
      <c r="A321" s="18"/>
    </row>
    <row r="322" spans="1:1" x14ac:dyDescent="0.25">
      <c r="A322" s="18"/>
    </row>
    <row r="323" spans="1:1" x14ac:dyDescent="0.25">
      <c r="A323" s="18"/>
    </row>
    <row r="324" spans="1:1" x14ac:dyDescent="0.25">
      <c r="A324" s="18"/>
    </row>
    <row r="325" spans="1:1" x14ac:dyDescent="0.25">
      <c r="A325" s="18"/>
    </row>
    <row r="326" spans="1:1" x14ac:dyDescent="0.25">
      <c r="A326" s="18"/>
    </row>
    <row r="327" spans="1:1" x14ac:dyDescent="0.25">
      <c r="A327" s="18"/>
    </row>
    <row r="328" spans="1:1" x14ac:dyDescent="0.25">
      <c r="A328" s="18"/>
    </row>
    <row r="329" spans="1:1" x14ac:dyDescent="0.25">
      <c r="A329" s="18"/>
    </row>
    <row r="330" spans="1:1" x14ac:dyDescent="0.25">
      <c r="A330" s="18"/>
    </row>
    <row r="331" spans="1:1" x14ac:dyDescent="0.25">
      <c r="A331" s="18"/>
    </row>
    <row r="332" spans="1:1" x14ac:dyDescent="0.25">
      <c r="A332" s="18"/>
    </row>
    <row r="333" spans="1:1" x14ac:dyDescent="0.25">
      <c r="A333" s="18"/>
    </row>
    <row r="334" spans="1:1" x14ac:dyDescent="0.25">
      <c r="A334" s="18"/>
    </row>
    <row r="335" spans="1:1" x14ac:dyDescent="0.25">
      <c r="A335" s="18"/>
    </row>
    <row r="336" spans="1:1" x14ac:dyDescent="0.25">
      <c r="A336" s="18"/>
    </row>
    <row r="337" spans="1:1" x14ac:dyDescent="0.25">
      <c r="A337" s="18"/>
    </row>
    <row r="338" spans="1:1" x14ac:dyDescent="0.25">
      <c r="A338" s="18"/>
    </row>
    <row r="339" spans="1:1" x14ac:dyDescent="0.25">
      <c r="A339" s="18"/>
    </row>
    <row r="340" spans="1:1" x14ac:dyDescent="0.25">
      <c r="A340" s="18"/>
    </row>
    <row r="341" spans="1:1" x14ac:dyDescent="0.25">
      <c r="A341" s="18"/>
    </row>
    <row r="342" spans="1:1" x14ac:dyDescent="0.25">
      <c r="A342" s="18"/>
    </row>
    <row r="343" spans="1:1" x14ac:dyDescent="0.25">
      <c r="A343" s="18"/>
    </row>
    <row r="344" spans="1:1" x14ac:dyDescent="0.25">
      <c r="A344" s="18"/>
    </row>
    <row r="345" spans="1:1" x14ac:dyDescent="0.25">
      <c r="A345" s="18"/>
    </row>
    <row r="346" spans="1:1" x14ac:dyDescent="0.25">
      <c r="A346" s="18"/>
    </row>
    <row r="347" spans="1:1" x14ac:dyDescent="0.25">
      <c r="A347" s="18"/>
    </row>
    <row r="348" spans="1:1" x14ac:dyDescent="0.25">
      <c r="A348" s="18"/>
    </row>
    <row r="349" spans="1:1" x14ac:dyDescent="0.25">
      <c r="A349" s="18"/>
    </row>
    <row r="350" spans="1:1" x14ac:dyDescent="0.25">
      <c r="A350" s="18"/>
    </row>
    <row r="351" spans="1:1" x14ac:dyDescent="0.25">
      <c r="A351" s="18"/>
    </row>
    <row r="352" spans="1:1" x14ac:dyDescent="0.25">
      <c r="A352" s="18"/>
    </row>
    <row r="353" spans="1:1" x14ac:dyDescent="0.25">
      <c r="A353" s="18"/>
    </row>
    <row r="354" spans="1:1" x14ac:dyDescent="0.25">
      <c r="A354" s="18"/>
    </row>
    <row r="355" spans="1:1" x14ac:dyDescent="0.25">
      <c r="A355" s="18"/>
    </row>
    <row r="356" spans="1:1" x14ac:dyDescent="0.25">
      <c r="A356" s="18"/>
    </row>
    <row r="357" spans="1:1" x14ac:dyDescent="0.25">
      <c r="A357" s="18"/>
    </row>
    <row r="358" spans="1:1" x14ac:dyDescent="0.25">
      <c r="A358" s="18"/>
    </row>
    <row r="359" spans="1:1" x14ac:dyDescent="0.25">
      <c r="A359" s="18"/>
    </row>
    <row r="360" spans="1:1" x14ac:dyDescent="0.25">
      <c r="A360" s="18"/>
    </row>
    <row r="361" spans="1:1" x14ac:dyDescent="0.25">
      <c r="A361" s="18"/>
    </row>
    <row r="362" spans="1:1" x14ac:dyDescent="0.25">
      <c r="A362" s="18"/>
    </row>
    <row r="363" spans="1:1" x14ac:dyDescent="0.25">
      <c r="A363" s="18"/>
    </row>
    <row r="364" spans="1:1" x14ac:dyDescent="0.25">
      <c r="A364" s="18"/>
    </row>
    <row r="365" spans="1:1" x14ac:dyDescent="0.25">
      <c r="A365" s="18"/>
    </row>
    <row r="366" spans="1:1" x14ac:dyDescent="0.25">
      <c r="A366" s="18"/>
    </row>
    <row r="367" spans="1:1" x14ac:dyDescent="0.25">
      <c r="A367" s="18"/>
    </row>
    <row r="368" spans="1:1" x14ac:dyDescent="0.25">
      <c r="A368" s="18"/>
    </row>
    <row r="369" spans="1:1" x14ac:dyDescent="0.25">
      <c r="A369" s="18"/>
    </row>
    <row r="370" spans="1:1" x14ac:dyDescent="0.25">
      <c r="A370" s="18"/>
    </row>
    <row r="371" spans="1:1" x14ac:dyDescent="0.25">
      <c r="A371" s="18"/>
    </row>
    <row r="372" spans="1:1" x14ac:dyDescent="0.25">
      <c r="A372" s="18"/>
    </row>
    <row r="373" spans="1:1" x14ac:dyDescent="0.25">
      <c r="A373" s="18"/>
    </row>
    <row r="374" spans="1:1" x14ac:dyDescent="0.25">
      <c r="A374" s="18"/>
    </row>
    <row r="375" spans="1:1" x14ac:dyDescent="0.25">
      <c r="A375" s="18"/>
    </row>
    <row r="376" spans="1:1" x14ac:dyDescent="0.25">
      <c r="A376" s="18"/>
    </row>
    <row r="377" spans="1:1" x14ac:dyDescent="0.25">
      <c r="A377" s="18"/>
    </row>
    <row r="378" spans="1:1" x14ac:dyDescent="0.25">
      <c r="A378" s="18"/>
    </row>
    <row r="379" spans="1:1" x14ac:dyDescent="0.25">
      <c r="A379" s="18"/>
    </row>
    <row r="380" spans="1:1" x14ac:dyDescent="0.25">
      <c r="A380" s="18"/>
    </row>
    <row r="381" spans="1:1" x14ac:dyDescent="0.25">
      <c r="A381" s="18"/>
    </row>
    <row r="382" spans="1:1" x14ac:dyDescent="0.25">
      <c r="A382" s="18"/>
    </row>
    <row r="383" spans="1:1" x14ac:dyDescent="0.25">
      <c r="A383" s="18"/>
    </row>
    <row r="384" spans="1:1" x14ac:dyDescent="0.25">
      <c r="A384" s="18"/>
    </row>
    <row r="385" spans="1:1" x14ac:dyDescent="0.25">
      <c r="A385" s="18"/>
    </row>
    <row r="386" spans="1:1" x14ac:dyDescent="0.25">
      <c r="A386" s="18"/>
    </row>
    <row r="387" spans="1:1" x14ac:dyDescent="0.25">
      <c r="A387" s="18"/>
    </row>
    <row r="388" spans="1:1" x14ac:dyDescent="0.25">
      <c r="A388" s="18"/>
    </row>
    <row r="389" spans="1:1" x14ac:dyDescent="0.25">
      <c r="A389" s="18"/>
    </row>
    <row r="390" spans="1:1" x14ac:dyDescent="0.25">
      <c r="A390" s="18"/>
    </row>
    <row r="391" spans="1:1" x14ac:dyDescent="0.25">
      <c r="A391" s="18"/>
    </row>
    <row r="392" spans="1:1" x14ac:dyDescent="0.25">
      <c r="A392" s="18"/>
    </row>
    <row r="393" spans="1:1" x14ac:dyDescent="0.25">
      <c r="A393" s="18"/>
    </row>
    <row r="394" spans="1:1" x14ac:dyDescent="0.25">
      <c r="A394" s="18"/>
    </row>
    <row r="395" spans="1:1" x14ac:dyDescent="0.25">
      <c r="A395" s="18"/>
    </row>
    <row r="396" spans="1:1" x14ac:dyDescent="0.25">
      <c r="A396" s="18"/>
    </row>
    <row r="397" spans="1:1" x14ac:dyDescent="0.25">
      <c r="A397" s="18"/>
    </row>
    <row r="398" spans="1:1" x14ac:dyDescent="0.25">
      <c r="A398" s="18"/>
    </row>
    <row r="399" spans="1:1" x14ac:dyDescent="0.25">
      <c r="A399" s="18"/>
    </row>
    <row r="400" spans="1:1" x14ac:dyDescent="0.25">
      <c r="A400" s="18"/>
    </row>
    <row r="401" spans="1:1" x14ac:dyDescent="0.25">
      <c r="A401" s="18"/>
    </row>
    <row r="402" spans="1:1" x14ac:dyDescent="0.25">
      <c r="A402" s="18"/>
    </row>
    <row r="403" spans="1:1" x14ac:dyDescent="0.25">
      <c r="A403" s="18"/>
    </row>
    <row r="404" spans="1:1" x14ac:dyDescent="0.25">
      <c r="A404" s="18"/>
    </row>
    <row r="405" spans="1:1" x14ac:dyDescent="0.25">
      <c r="A405" s="18"/>
    </row>
    <row r="406" spans="1:1" x14ac:dyDescent="0.25">
      <c r="A406" s="18"/>
    </row>
    <row r="407" spans="1:1" x14ac:dyDescent="0.25">
      <c r="A407" s="18"/>
    </row>
    <row r="408" spans="1:1" x14ac:dyDescent="0.25">
      <c r="A408" s="18"/>
    </row>
    <row r="409" spans="1:1" x14ac:dyDescent="0.25">
      <c r="A409" s="18"/>
    </row>
    <row r="410" spans="1:1" x14ac:dyDescent="0.25">
      <c r="A410" s="18"/>
    </row>
    <row r="411" spans="1:1" x14ac:dyDescent="0.25">
      <c r="A411" s="18"/>
    </row>
    <row r="412" spans="1:1" x14ac:dyDescent="0.25">
      <c r="A412" s="18"/>
    </row>
    <row r="413" spans="1:1" x14ac:dyDescent="0.25">
      <c r="A413" s="18"/>
    </row>
    <row r="414" spans="1:1" x14ac:dyDescent="0.25">
      <c r="A414" s="18"/>
    </row>
    <row r="415" spans="1:1" x14ac:dyDescent="0.25">
      <c r="A415" s="18"/>
    </row>
    <row r="416" spans="1:1" x14ac:dyDescent="0.25">
      <c r="A416" s="18"/>
    </row>
    <row r="417" spans="1:1" x14ac:dyDescent="0.25">
      <c r="A417" s="18"/>
    </row>
    <row r="418" spans="1:1" x14ac:dyDescent="0.25">
      <c r="A418" s="18"/>
    </row>
    <row r="419" spans="1:1" x14ac:dyDescent="0.25">
      <c r="A419" s="18"/>
    </row>
    <row r="420" spans="1:1" x14ac:dyDescent="0.25">
      <c r="A420" s="18"/>
    </row>
    <row r="421" spans="1:1" x14ac:dyDescent="0.25">
      <c r="A421" s="18"/>
    </row>
    <row r="422" spans="1:1" x14ac:dyDescent="0.25">
      <c r="A422" s="18"/>
    </row>
    <row r="423" spans="1:1" x14ac:dyDescent="0.25">
      <c r="A423" s="18"/>
    </row>
    <row r="424" spans="1:1" x14ac:dyDescent="0.25">
      <c r="A424" s="18"/>
    </row>
    <row r="425" spans="1:1" x14ac:dyDescent="0.25">
      <c r="A425" s="18"/>
    </row>
    <row r="426" spans="1:1" x14ac:dyDescent="0.25">
      <c r="A426" s="18"/>
    </row>
    <row r="427" spans="1:1" x14ac:dyDescent="0.25">
      <c r="A427" s="18"/>
    </row>
    <row r="428" spans="1:1" x14ac:dyDescent="0.25">
      <c r="A428" s="18"/>
    </row>
    <row r="429" spans="1:1" x14ac:dyDescent="0.25">
      <c r="A429" s="18"/>
    </row>
    <row r="430" spans="1:1" x14ac:dyDescent="0.25">
      <c r="A430" s="18"/>
    </row>
    <row r="431" spans="1:1" x14ac:dyDescent="0.25">
      <c r="A431" s="18"/>
    </row>
    <row r="432" spans="1:1" x14ac:dyDescent="0.25">
      <c r="A432" s="18"/>
    </row>
    <row r="433" spans="1:1" x14ac:dyDescent="0.25">
      <c r="A433" s="18"/>
    </row>
    <row r="434" spans="1:1" x14ac:dyDescent="0.25">
      <c r="A434" s="18"/>
    </row>
    <row r="435" spans="1:1" x14ac:dyDescent="0.25">
      <c r="A435" s="18"/>
    </row>
    <row r="436" spans="1:1" x14ac:dyDescent="0.25">
      <c r="A436" s="18"/>
    </row>
    <row r="437" spans="1:1" x14ac:dyDescent="0.25">
      <c r="A437" s="18"/>
    </row>
    <row r="438" spans="1:1" x14ac:dyDescent="0.25">
      <c r="A438" s="18"/>
    </row>
    <row r="439" spans="1:1" x14ac:dyDescent="0.25">
      <c r="A439" s="18"/>
    </row>
    <row r="440" spans="1:1" x14ac:dyDescent="0.25">
      <c r="A440" s="18"/>
    </row>
    <row r="441" spans="1:1" x14ac:dyDescent="0.25">
      <c r="A441" s="18"/>
    </row>
    <row r="442" spans="1:1" x14ac:dyDescent="0.25">
      <c r="A442" s="18"/>
    </row>
    <row r="443" spans="1:1" x14ac:dyDescent="0.25">
      <c r="A443" s="18"/>
    </row>
    <row r="444" spans="1:1" x14ac:dyDescent="0.25">
      <c r="A444" s="18"/>
    </row>
    <row r="445" spans="1:1" x14ac:dyDescent="0.25">
      <c r="A445" s="18"/>
    </row>
    <row r="446" spans="1:1" x14ac:dyDescent="0.25">
      <c r="A446" s="18"/>
    </row>
    <row r="447" spans="1:1" x14ac:dyDescent="0.25">
      <c r="A447" s="18"/>
    </row>
    <row r="448" spans="1:1" x14ac:dyDescent="0.25">
      <c r="A448" s="18"/>
    </row>
    <row r="449" spans="1:1" x14ac:dyDescent="0.25">
      <c r="A449" s="18"/>
    </row>
    <row r="450" spans="1:1" x14ac:dyDescent="0.25">
      <c r="A450" s="18"/>
    </row>
    <row r="451" spans="1:1" x14ac:dyDescent="0.25">
      <c r="A451" s="18"/>
    </row>
    <row r="452" spans="1:1" x14ac:dyDescent="0.25">
      <c r="A452" s="18"/>
    </row>
    <row r="453" spans="1:1" x14ac:dyDescent="0.25">
      <c r="A453" s="18"/>
    </row>
    <row r="454" spans="1:1" x14ac:dyDescent="0.25">
      <c r="A454" s="18"/>
    </row>
    <row r="455" spans="1:1" x14ac:dyDescent="0.25">
      <c r="A455" s="18"/>
    </row>
    <row r="456" spans="1:1" x14ac:dyDescent="0.25">
      <c r="A456" s="18"/>
    </row>
    <row r="457" spans="1:1" x14ac:dyDescent="0.25">
      <c r="A457" s="18"/>
    </row>
    <row r="458" spans="1:1" x14ac:dyDescent="0.25">
      <c r="A458" s="18"/>
    </row>
    <row r="459" spans="1:1" x14ac:dyDescent="0.25">
      <c r="A459" s="18"/>
    </row>
    <row r="460" spans="1:1" x14ac:dyDescent="0.25">
      <c r="A460" s="18"/>
    </row>
    <row r="461" spans="1:1" x14ac:dyDescent="0.25">
      <c r="A461" s="18"/>
    </row>
    <row r="462" spans="1:1" x14ac:dyDescent="0.25">
      <c r="A462" s="18"/>
    </row>
    <row r="463" spans="1:1" x14ac:dyDescent="0.25">
      <c r="A463" s="18"/>
    </row>
    <row r="464" spans="1:1" x14ac:dyDescent="0.25">
      <c r="A464" s="18"/>
    </row>
    <row r="465" spans="1:1" x14ac:dyDescent="0.25">
      <c r="A465" s="18"/>
    </row>
    <row r="466" spans="1:1" x14ac:dyDescent="0.25">
      <c r="A466" s="18"/>
    </row>
    <row r="467" spans="1:1" x14ac:dyDescent="0.25">
      <c r="A467" s="18"/>
    </row>
    <row r="468" spans="1:1" x14ac:dyDescent="0.25">
      <c r="A468" s="18"/>
    </row>
    <row r="469" spans="1:1" x14ac:dyDescent="0.25">
      <c r="A469" s="18"/>
    </row>
    <row r="470" spans="1:1" x14ac:dyDescent="0.25">
      <c r="A470" s="18"/>
    </row>
    <row r="471" spans="1:1" x14ac:dyDescent="0.25">
      <c r="A471" s="18"/>
    </row>
    <row r="472" spans="1:1" x14ac:dyDescent="0.25">
      <c r="A472" s="18"/>
    </row>
    <row r="473" spans="1:1" x14ac:dyDescent="0.25">
      <c r="A473" s="18"/>
    </row>
    <row r="474" spans="1:1" x14ac:dyDescent="0.25">
      <c r="A474" s="18"/>
    </row>
    <row r="475" spans="1:1" x14ac:dyDescent="0.25">
      <c r="A475" s="18"/>
    </row>
    <row r="476" spans="1:1" x14ac:dyDescent="0.25">
      <c r="A476" s="18"/>
    </row>
    <row r="477" spans="1:1" x14ac:dyDescent="0.25">
      <c r="A477" s="18"/>
    </row>
    <row r="478" spans="1:1" x14ac:dyDescent="0.25">
      <c r="A478" s="18"/>
    </row>
    <row r="479" spans="1:1" x14ac:dyDescent="0.25">
      <c r="A479" s="18"/>
    </row>
    <row r="480" spans="1:1" x14ac:dyDescent="0.25">
      <c r="A480" s="18"/>
    </row>
    <row r="481" spans="1:1" x14ac:dyDescent="0.25">
      <c r="A481" s="18"/>
    </row>
    <row r="482" spans="1:1" x14ac:dyDescent="0.25">
      <c r="A482" s="18"/>
    </row>
    <row r="483" spans="1:1" x14ac:dyDescent="0.25">
      <c r="A483" s="18"/>
    </row>
    <row r="484" spans="1:1" x14ac:dyDescent="0.25">
      <c r="A484" s="18"/>
    </row>
    <row r="485" spans="1:1" x14ac:dyDescent="0.25">
      <c r="A485" s="18"/>
    </row>
    <row r="486" spans="1:1" x14ac:dyDescent="0.25">
      <c r="A486" s="18"/>
    </row>
    <row r="487" spans="1:1" x14ac:dyDescent="0.25">
      <c r="A487" s="18"/>
    </row>
    <row r="488" spans="1:1" x14ac:dyDescent="0.25">
      <c r="A488" s="18"/>
    </row>
    <row r="489" spans="1:1" x14ac:dyDescent="0.25">
      <c r="A489" s="18"/>
    </row>
    <row r="490" spans="1:1" x14ac:dyDescent="0.25">
      <c r="A490" s="18"/>
    </row>
    <row r="491" spans="1:1" x14ac:dyDescent="0.25">
      <c r="A491" s="18"/>
    </row>
    <row r="492" spans="1:1" x14ac:dyDescent="0.25">
      <c r="A492" s="18"/>
    </row>
    <row r="493" spans="1:1" x14ac:dyDescent="0.25">
      <c r="A493" s="18"/>
    </row>
    <row r="494" spans="1:1" x14ac:dyDescent="0.25">
      <c r="A494" s="18"/>
    </row>
    <row r="495" spans="1:1" x14ac:dyDescent="0.25">
      <c r="A495" s="18"/>
    </row>
    <row r="496" spans="1:1" x14ac:dyDescent="0.25">
      <c r="A496" s="18"/>
    </row>
    <row r="497" spans="1:1" x14ac:dyDescent="0.25">
      <c r="A497" s="18"/>
    </row>
    <row r="498" spans="1:1" x14ac:dyDescent="0.25">
      <c r="A498" s="18"/>
    </row>
    <row r="499" spans="1:1" x14ac:dyDescent="0.25">
      <c r="A499" s="18"/>
    </row>
    <row r="500" spans="1:1" x14ac:dyDescent="0.25">
      <c r="A500" s="18"/>
    </row>
    <row r="501" spans="1:1" x14ac:dyDescent="0.25">
      <c r="A501" s="18"/>
    </row>
    <row r="502" spans="1:1" x14ac:dyDescent="0.25">
      <c r="A502" s="18"/>
    </row>
    <row r="503" spans="1:1" x14ac:dyDescent="0.25">
      <c r="A503" s="18"/>
    </row>
    <row r="504" spans="1:1" x14ac:dyDescent="0.25">
      <c r="A504" s="18"/>
    </row>
    <row r="505" spans="1:1" x14ac:dyDescent="0.25">
      <c r="A505" s="18"/>
    </row>
    <row r="506" spans="1:1" x14ac:dyDescent="0.25">
      <c r="A506" s="18"/>
    </row>
    <row r="507" spans="1:1" x14ac:dyDescent="0.25">
      <c r="A507" s="18"/>
    </row>
    <row r="508" spans="1:1" x14ac:dyDescent="0.25">
      <c r="A508" s="18"/>
    </row>
    <row r="509" spans="1:1" x14ac:dyDescent="0.25">
      <c r="A509" s="18"/>
    </row>
    <row r="510" spans="1:1" x14ac:dyDescent="0.25">
      <c r="A510" s="18"/>
    </row>
    <row r="511" spans="1:1" x14ac:dyDescent="0.25">
      <c r="A511" s="18"/>
    </row>
    <row r="512" spans="1:1" x14ac:dyDescent="0.25">
      <c r="A512" s="18"/>
    </row>
    <row r="513" spans="1:1" x14ac:dyDescent="0.25">
      <c r="A513" s="18"/>
    </row>
    <row r="514" spans="1:1" x14ac:dyDescent="0.25">
      <c r="A514" s="18"/>
    </row>
    <row r="515" spans="1:1" x14ac:dyDescent="0.25">
      <c r="A515" s="18"/>
    </row>
    <row r="516" spans="1:1" x14ac:dyDescent="0.25">
      <c r="A516" s="18"/>
    </row>
    <row r="517" spans="1:1" x14ac:dyDescent="0.25">
      <c r="A517" s="18"/>
    </row>
    <row r="518" spans="1:1" x14ac:dyDescent="0.25">
      <c r="A518" s="18"/>
    </row>
    <row r="519" spans="1:1" x14ac:dyDescent="0.25">
      <c r="A519" s="18"/>
    </row>
    <row r="520" spans="1:1" x14ac:dyDescent="0.25">
      <c r="A520" s="18"/>
    </row>
    <row r="521" spans="1:1" x14ac:dyDescent="0.25">
      <c r="A521" s="18"/>
    </row>
    <row r="522" spans="1:1" x14ac:dyDescent="0.25">
      <c r="A522" s="18"/>
    </row>
    <row r="523" spans="1:1" x14ac:dyDescent="0.25">
      <c r="A523" s="18"/>
    </row>
    <row r="524" spans="1:1" x14ac:dyDescent="0.25">
      <c r="A524" s="18"/>
    </row>
    <row r="525" spans="1:1" x14ac:dyDescent="0.25">
      <c r="A525" s="18"/>
    </row>
    <row r="526" spans="1:1" x14ac:dyDescent="0.25">
      <c r="A526" s="18"/>
    </row>
    <row r="527" spans="1:1" x14ac:dyDescent="0.25">
      <c r="A527" s="18"/>
    </row>
    <row r="528" spans="1:1" x14ac:dyDescent="0.25">
      <c r="A528" s="18"/>
    </row>
    <row r="529" spans="1:1" x14ac:dyDescent="0.25">
      <c r="A529" s="18"/>
    </row>
    <row r="530" spans="1:1" x14ac:dyDescent="0.25">
      <c r="A530" s="18"/>
    </row>
    <row r="531" spans="1:1" x14ac:dyDescent="0.25">
      <c r="A531" s="18"/>
    </row>
    <row r="532" spans="1:1" x14ac:dyDescent="0.25">
      <c r="A532" s="18"/>
    </row>
    <row r="533" spans="1:1" x14ac:dyDescent="0.25">
      <c r="A533" s="18"/>
    </row>
    <row r="534" spans="1:1" x14ac:dyDescent="0.25">
      <c r="A534" s="18"/>
    </row>
    <row r="535" spans="1:1" x14ac:dyDescent="0.25">
      <c r="A535" s="18"/>
    </row>
    <row r="536" spans="1:1" x14ac:dyDescent="0.25">
      <c r="A536" s="18"/>
    </row>
    <row r="537" spans="1:1" x14ac:dyDescent="0.25">
      <c r="A537" s="18"/>
    </row>
    <row r="538" spans="1:1" x14ac:dyDescent="0.25">
      <c r="A538" s="18"/>
    </row>
    <row r="539" spans="1:1" x14ac:dyDescent="0.25">
      <c r="A539" s="18"/>
    </row>
    <row r="540" spans="1:1" x14ac:dyDescent="0.25">
      <c r="A540" s="18"/>
    </row>
    <row r="541" spans="1:1" x14ac:dyDescent="0.25">
      <c r="A541" s="18"/>
    </row>
    <row r="542" spans="1:1" x14ac:dyDescent="0.25">
      <c r="A542" s="18"/>
    </row>
    <row r="543" spans="1:1" x14ac:dyDescent="0.25">
      <c r="A543" s="18"/>
    </row>
    <row r="544" spans="1:1" x14ac:dyDescent="0.25">
      <c r="A544" s="18"/>
    </row>
    <row r="545" spans="1:1" x14ac:dyDescent="0.25">
      <c r="A545" s="18"/>
    </row>
    <row r="546" spans="1:1" x14ac:dyDescent="0.25">
      <c r="A546" s="18"/>
    </row>
    <row r="547" spans="1:1" x14ac:dyDescent="0.25">
      <c r="A547" s="18"/>
    </row>
    <row r="548" spans="1:1" x14ac:dyDescent="0.25">
      <c r="A548" s="18"/>
    </row>
    <row r="549" spans="1:1" x14ac:dyDescent="0.25">
      <c r="A549" s="18"/>
    </row>
    <row r="550" spans="1:1" x14ac:dyDescent="0.25">
      <c r="A550" s="18"/>
    </row>
    <row r="551" spans="1:1" x14ac:dyDescent="0.25">
      <c r="A551" s="18"/>
    </row>
    <row r="552" spans="1:1" x14ac:dyDescent="0.25">
      <c r="A552" s="18"/>
    </row>
    <row r="553" spans="1:1" x14ac:dyDescent="0.25">
      <c r="A553" s="18"/>
    </row>
    <row r="554" spans="1:1" x14ac:dyDescent="0.25">
      <c r="A554" s="18"/>
    </row>
    <row r="555" spans="1:1" x14ac:dyDescent="0.25">
      <c r="A555" s="18"/>
    </row>
    <row r="556" spans="1:1" x14ac:dyDescent="0.25">
      <c r="A556" s="18"/>
    </row>
    <row r="557" spans="1:1" x14ac:dyDescent="0.25">
      <c r="A557" s="18"/>
    </row>
    <row r="558" spans="1:1" x14ac:dyDescent="0.25">
      <c r="A558" s="18"/>
    </row>
    <row r="559" spans="1:1" x14ac:dyDescent="0.25">
      <c r="A559" s="18"/>
    </row>
    <row r="560" spans="1:1" x14ac:dyDescent="0.25">
      <c r="A560" s="18"/>
    </row>
    <row r="561" spans="1:1" x14ac:dyDescent="0.25">
      <c r="A561" s="18"/>
    </row>
    <row r="562" spans="1:1" x14ac:dyDescent="0.25">
      <c r="A562" s="18"/>
    </row>
    <row r="563" spans="1:1" x14ac:dyDescent="0.25">
      <c r="A563" s="18"/>
    </row>
    <row r="564" spans="1:1" x14ac:dyDescent="0.25">
      <c r="A564" s="18"/>
    </row>
    <row r="565" spans="1:1" x14ac:dyDescent="0.25">
      <c r="A565" s="18"/>
    </row>
    <row r="566" spans="1:1" x14ac:dyDescent="0.25">
      <c r="A566" s="18"/>
    </row>
    <row r="567" spans="1:1" x14ac:dyDescent="0.25">
      <c r="A567" s="18"/>
    </row>
    <row r="568" spans="1:1" x14ac:dyDescent="0.25">
      <c r="A568" s="18"/>
    </row>
    <row r="569" spans="1:1" x14ac:dyDescent="0.25">
      <c r="A569" s="18"/>
    </row>
    <row r="570" spans="1:1" x14ac:dyDescent="0.25">
      <c r="A570" s="18"/>
    </row>
    <row r="571" spans="1:1" x14ac:dyDescent="0.25">
      <c r="A571" s="18"/>
    </row>
    <row r="572" spans="1:1" x14ac:dyDescent="0.25">
      <c r="A572" s="18"/>
    </row>
    <row r="573" spans="1:1" x14ac:dyDescent="0.25">
      <c r="A573" s="18"/>
    </row>
    <row r="574" spans="1:1" x14ac:dyDescent="0.25">
      <c r="A574" s="18"/>
    </row>
    <row r="575" spans="1:1" x14ac:dyDescent="0.25">
      <c r="A575" s="18"/>
    </row>
    <row r="576" spans="1:1" x14ac:dyDescent="0.25">
      <c r="A576" s="18"/>
    </row>
    <row r="577" spans="1:1" x14ac:dyDescent="0.25">
      <c r="A577" s="18"/>
    </row>
    <row r="578" spans="1:1" x14ac:dyDescent="0.25">
      <c r="A578" s="18"/>
    </row>
    <row r="579" spans="1:1" x14ac:dyDescent="0.25">
      <c r="A579" s="18"/>
    </row>
    <row r="580" spans="1:1" x14ac:dyDescent="0.25">
      <c r="A580" s="18"/>
    </row>
    <row r="581" spans="1:1" x14ac:dyDescent="0.25">
      <c r="A581" s="18"/>
    </row>
    <row r="582" spans="1:1" x14ac:dyDescent="0.25">
      <c r="A582" s="18"/>
    </row>
    <row r="583" spans="1:1" x14ac:dyDescent="0.25">
      <c r="A583" s="18"/>
    </row>
    <row r="584" spans="1:1" x14ac:dyDescent="0.25">
      <c r="A584" s="18"/>
    </row>
    <row r="585" spans="1:1" x14ac:dyDescent="0.25">
      <c r="A585" s="18"/>
    </row>
    <row r="586" spans="1:1" x14ac:dyDescent="0.25">
      <c r="A586" s="18"/>
    </row>
    <row r="587" spans="1:1" x14ac:dyDescent="0.25">
      <c r="A587" s="18"/>
    </row>
    <row r="588" spans="1:1" x14ac:dyDescent="0.25">
      <c r="A588" s="18"/>
    </row>
    <row r="589" spans="1:1" x14ac:dyDescent="0.25">
      <c r="A589" s="18"/>
    </row>
    <row r="590" spans="1:1" x14ac:dyDescent="0.25">
      <c r="A590" s="18"/>
    </row>
    <row r="591" spans="1:1" x14ac:dyDescent="0.25">
      <c r="A591" s="18"/>
    </row>
    <row r="592" spans="1:1" x14ac:dyDescent="0.25">
      <c r="A592" s="18"/>
    </row>
    <row r="593" spans="1:1" x14ac:dyDescent="0.25">
      <c r="A593" s="18"/>
    </row>
    <row r="594" spans="1:1" x14ac:dyDescent="0.25">
      <c r="A594" s="18"/>
    </row>
    <row r="595" spans="1:1" x14ac:dyDescent="0.25">
      <c r="A595" s="18"/>
    </row>
    <row r="596" spans="1:1" x14ac:dyDescent="0.25">
      <c r="A596" s="18"/>
    </row>
    <row r="597" spans="1:1" x14ac:dyDescent="0.25">
      <c r="A597" s="18"/>
    </row>
    <row r="598" spans="1:1" x14ac:dyDescent="0.25">
      <c r="A598" s="18"/>
    </row>
    <row r="599" spans="1:1" x14ac:dyDescent="0.25">
      <c r="A599" s="18"/>
    </row>
    <row r="600" spans="1:1" x14ac:dyDescent="0.25">
      <c r="A600" s="18"/>
    </row>
    <row r="601" spans="1:1" x14ac:dyDescent="0.25">
      <c r="A601" s="18"/>
    </row>
    <row r="602" spans="1:1" x14ac:dyDescent="0.25">
      <c r="A602" s="18"/>
    </row>
    <row r="603" spans="1:1" x14ac:dyDescent="0.25">
      <c r="A603" s="18"/>
    </row>
    <row r="604" spans="1:1" x14ac:dyDescent="0.25">
      <c r="A604" s="18"/>
    </row>
    <row r="605" spans="1:1" x14ac:dyDescent="0.25">
      <c r="A605" s="18"/>
    </row>
    <row r="606" spans="1:1" x14ac:dyDescent="0.25">
      <c r="A606" s="18"/>
    </row>
    <row r="607" spans="1:1" x14ac:dyDescent="0.25">
      <c r="A607" s="18"/>
    </row>
    <row r="608" spans="1:1" x14ac:dyDescent="0.25">
      <c r="A608" s="18"/>
    </row>
    <row r="609" spans="1:1" x14ac:dyDescent="0.25">
      <c r="A609" s="18"/>
    </row>
    <row r="610" spans="1:1" x14ac:dyDescent="0.25">
      <c r="A610" s="18"/>
    </row>
    <row r="611" spans="1:1" x14ac:dyDescent="0.25">
      <c r="A611" s="18"/>
    </row>
    <row r="612" spans="1:1" x14ac:dyDescent="0.25">
      <c r="A612" s="18"/>
    </row>
    <row r="613" spans="1:1" x14ac:dyDescent="0.25">
      <c r="A613" s="18"/>
    </row>
    <row r="614" spans="1:1" x14ac:dyDescent="0.25">
      <c r="A614" s="18"/>
    </row>
    <row r="615" spans="1:1" x14ac:dyDescent="0.25">
      <c r="A615" s="18"/>
    </row>
    <row r="616" spans="1:1" x14ac:dyDescent="0.25">
      <c r="A616" s="18"/>
    </row>
    <row r="617" spans="1:1" x14ac:dyDescent="0.25">
      <c r="A617" s="18"/>
    </row>
    <row r="618" spans="1:1" x14ac:dyDescent="0.25">
      <c r="A618" s="18"/>
    </row>
    <row r="619" spans="1:1" x14ac:dyDescent="0.25">
      <c r="A619" s="18"/>
    </row>
    <row r="620" spans="1:1" x14ac:dyDescent="0.25">
      <c r="A620" s="18"/>
    </row>
    <row r="621" spans="1:1" x14ac:dyDescent="0.25">
      <c r="A621" s="18"/>
    </row>
    <row r="622" spans="1:1" x14ac:dyDescent="0.25">
      <c r="A622" s="18"/>
    </row>
    <row r="623" spans="1:1" x14ac:dyDescent="0.25">
      <c r="A623" s="18"/>
    </row>
    <row r="624" spans="1:1" x14ac:dyDescent="0.25">
      <c r="A624" s="18"/>
    </row>
    <row r="625" spans="1:1" x14ac:dyDescent="0.25">
      <c r="A625" s="18"/>
    </row>
    <row r="626" spans="1:1" x14ac:dyDescent="0.25">
      <c r="A626" s="18"/>
    </row>
    <row r="627" spans="1:1" x14ac:dyDescent="0.25">
      <c r="A627" s="18"/>
    </row>
    <row r="628" spans="1:1" x14ac:dyDescent="0.25">
      <c r="A628" s="18"/>
    </row>
    <row r="629" spans="1:1" x14ac:dyDescent="0.25">
      <c r="A629" s="18"/>
    </row>
    <row r="630" spans="1:1" x14ac:dyDescent="0.25">
      <c r="A630" s="18"/>
    </row>
    <row r="631" spans="1:1" x14ac:dyDescent="0.25">
      <c r="A631" s="18"/>
    </row>
    <row r="632" spans="1:1" x14ac:dyDescent="0.25">
      <c r="A632" s="18"/>
    </row>
    <row r="633" spans="1:1" x14ac:dyDescent="0.25">
      <c r="A633" s="18"/>
    </row>
    <row r="634" spans="1:1" x14ac:dyDescent="0.25">
      <c r="A634" s="18"/>
    </row>
    <row r="635" spans="1:1" x14ac:dyDescent="0.25">
      <c r="A635" s="18"/>
    </row>
    <row r="636" spans="1:1" x14ac:dyDescent="0.25">
      <c r="A636" s="18"/>
    </row>
    <row r="637" spans="1:1" x14ac:dyDescent="0.25">
      <c r="A637" s="18"/>
    </row>
    <row r="638" spans="1:1" x14ac:dyDescent="0.25">
      <c r="A638" s="18"/>
    </row>
    <row r="639" spans="1:1" x14ac:dyDescent="0.25">
      <c r="A639" s="18"/>
    </row>
    <row r="640" spans="1:1" x14ac:dyDescent="0.25">
      <c r="A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indexed="31"/>
  </sheetPr>
  <dimension ref="A1:K10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2" t="s">
        <v>110</v>
      </c>
    </row>
    <row r="3" spans="1:11" s="4" customFormat="1" ht="13" x14ac:dyDescent="0.3">
      <c r="A3" s="24" t="s">
        <v>115</v>
      </c>
    </row>
    <row r="4" spans="1:11" s="9" customFormat="1" x14ac:dyDescent="0.25">
      <c r="A4" s="11" t="s">
        <v>0</v>
      </c>
      <c r="B4" s="265" t="str">
        <f>CONCATENATE(Setup!$D$7,"_A",$E$4)</f>
        <v>BRE_Spray_A24</v>
      </c>
      <c r="C4" s="212"/>
      <c r="D4" s="15" t="s">
        <v>4</v>
      </c>
      <c r="E4" s="23">
        <f>Setup!B4</f>
        <v>24</v>
      </c>
      <c r="F4" s="10" t="s">
        <v>2</v>
      </c>
      <c r="G4" s="262" t="str">
        <f>Setup!D8</f>
        <v>C:\Users\hostiks1\Temp\BRE_spray</v>
      </c>
      <c r="H4" s="212"/>
      <c r="I4" s="19" t="s">
        <v>8</v>
      </c>
      <c r="J4" s="262" t="str">
        <f>CONCATENATE(B4,"_evac.csv")</f>
        <v>BRE_Spray_A24_evac.csv</v>
      </c>
      <c r="K4" s="212"/>
    </row>
    <row r="7" spans="1:11" x14ac:dyDescent="0.25">
      <c r="A7" s="18"/>
      <c r="B7" s="18"/>
      <c r="C7" s="18"/>
      <c r="D7" s="18"/>
      <c r="E7" s="18"/>
      <c r="F7" s="18"/>
      <c r="G7" s="18"/>
    </row>
    <row r="8" spans="1:11" x14ac:dyDescent="0.25">
      <c r="A8" s="18"/>
      <c r="B8" s="18"/>
      <c r="C8" s="18"/>
      <c r="D8" s="18"/>
      <c r="E8" s="18"/>
      <c r="F8" s="18"/>
      <c r="G8" s="18"/>
    </row>
    <row r="9" spans="1:11" x14ac:dyDescent="0.25">
      <c r="A9" s="18"/>
      <c r="B9" s="18"/>
      <c r="C9" s="18"/>
      <c r="D9" s="18"/>
      <c r="E9" s="18"/>
      <c r="F9" s="18"/>
      <c r="G9" s="18"/>
    </row>
    <row r="10" spans="1:11" x14ac:dyDescent="0.25">
      <c r="A10" s="18"/>
      <c r="B10" s="18"/>
      <c r="C10" s="18"/>
      <c r="D10" s="18"/>
      <c r="E10" s="18"/>
      <c r="F10" s="18"/>
      <c r="G10" s="18"/>
    </row>
    <row r="11" spans="1:11" x14ac:dyDescent="0.25">
      <c r="A11" s="18"/>
      <c r="B11" s="18"/>
      <c r="C11" s="18"/>
      <c r="D11" s="18"/>
      <c r="E11" s="18"/>
      <c r="F11" s="18"/>
      <c r="G11" s="18"/>
    </row>
    <row r="12" spans="1:11" x14ac:dyDescent="0.25">
      <c r="A12" s="18"/>
      <c r="B12" s="18"/>
      <c r="C12" s="18"/>
      <c r="D12" s="18"/>
      <c r="E12" s="18"/>
      <c r="F12" s="18"/>
      <c r="G12" s="18"/>
    </row>
    <row r="13" spans="1:11" x14ac:dyDescent="0.25">
      <c r="A13" s="18"/>
      <c r="B13" s="18"/>
      <c r="C13" s="18"/>
      <c r="D13" s="18"/>
      <c r="E13" s="18"/>
      <c r="F13" s="18"/>
      <c r="G13" s="18"/>
    </row>
    <row r="14" spans="1:11" x14ac:dyDescent="0.25">
      <c r="A14" s="18"/>
      <c r="B14" s="18"/>
      <c r="C14" s="18"/>
      <c r="D14" s="18"/>
      <c r="E14" s="18"/>
      <c r="F14" s="18"/>
      <c r="G14" s="18"/>
    </row>
    <row r="15" spans="1:11" x14ac:dyDescent="0.25">
      <c r="A15" s="18"/>
      <c r="B15" s="18"/>
      <c r="C15" s="18"/>
      <c r="D15" s="18"/>
      <c r="E15" s="18"/>
      <c r="F15" s="18"/>
      <c r="G15" s="18"/>
    </row>
    <row r="16" spans="1:11" x14ac:dyDescent="0.25">
      <c r="A16" s="18"/>
      <c r="B16" s="18"/>
      <c r="C16" s="18"/>
      <c r="D16" s="18"/>
      <c r="E16" s="18"/>
      <c r="F16" s="18"/>
      <c r="G16" s="18"/>
    </row>
    <row r="17" spans="1:7" x14ac:dyDescent="0.25">
      <c r="A17" s="18"/>
      <c r="B17" s="18"/>
      <c r="C17" s="18"/>
      <c r="D17" s="18"/>
      <c r="E17" s="18"/>
      <c r="F17" s="18"/>
      <c r="G17" s="18"/>
    </row>
    <row r="18" spans="1:7" x14ac:dyDescent="0.25">
      <c r="A18" s="18"/>
      <c r="B18" s="18"/>
      <c r="C18" s="18"/>
      <c r="D18" s="18"/>
      <c r="E18" s="18"/>
      <c r="F18" s="18"/>
      <c r="G18" s="18"/>
    </row>
    <row r="19" spans="1:7" x14ac:dyDescent="0.25">
      <c r="A19" s="18"/>
      <c r="B19" s="18"/>
      <c r="C19" s="18"/>
      <c r="D19" s="18"/>
      <c r="E19" s="18"/>
      <c r="F19" s="18"/>
      <c r="G19" s="18"/>
    </row>
    <row r="20" spans="1:7" x14ac:dyDescent="0.25">
      <c r="A20" s="18"/>
      <c r="B20" s="18"/>
      <c r="C20" s="18"/>
      <c r="D20" s="18"/>
      <c r="E20" s="18"/>
      <c r="F20" s="18"/>
      <c r="G20" s="18"/>
    </row>
    <row r="21" spans="1:7" x14ac:dyDescent="0.25">
      <c r="A21" s="18"/>
      <c r="B21" s="18"/>
      <c r="C21" s="18"/>
      <c r="D21" s="18"/>
      <c r="E21" s="18"/>
      <c r="F21" s="18"/>
      <c r="G21" s="18"/>
    </row>
    <row r="22" spans="1:7" x14ac:dyDescent="0.25">
      <c r="A22" s="18"/>
      <c r="B22" s="18"/>
      <c r="C22" s="18"/>
      <c r="D22" s="18"/>
      <c r="E22" s="18"/>
      <c r="F22" s="18"/>
      <c r="G22" s="18"/>
    </row>
    <row r="23" spans="1:7" x14ac:dyDescent="0.25">
      <c r="A23" s="18"/>
      <c r="B23" s="18"/>
      <c r="C23" s="18"/>
      <c r="D23" s="18"/>
      <c r="E23" s="18"/>
      <c r="F23" s="18"/>
      <c r="G23" s="18"/>
    </row>
    <row r="24" spans="1:7" x14ac:dyDescent="0.25">
      <c r="A24" s="18"/>
      <c r="B24" s="18"/>
      <c r="C24" s="18"/>
      <c r="D24" s="18"/>
      <c r="E24" s="18"/>
      <c r="F24" s="18"/>
      <c r="G24" s="18"/>
    </row>
    <row r="25" spans="1:7" x14ac:dyDescent="0.25">
      <c r="A25" s="18"/>
      <c r="B25" s="18"/>
      <c r="C25" s="18"/>
      <c r="D25" s="18"/>
      <c r="E25" s="18"/>
      <c r="F25" s="18"/>
      <c r="G25" s="18"/>
    </row>
    <row r="26" spans="1:7" x14ac:dyDescent="0.25">
      <c r="A26" s="18"/>
      <c r="B26" s="18"/>
      <c r="C26" s="18"/>
      <c r="D26" s="18"/>
      <c r="E26" s="18"/>
      <c r="F26" s="18"/>
      <c r="G26" s="18"/>
    </row>
    <row r="27" spans="1:7" x14ac:dyDescent="0.25">
      <c r="A27" s="18"/>
      <c r="B27" s="18"/>
      <c r="C27" s="18"/>
      <c r="D27" s="18"/>
      <c r="E27" s="18"/>
      <c r="F27" s="18"/>
      <c r="G27" s="18"/>
    </row>
    <row r="28" spans="1:7" x14ac:dyDescent="0.25">
      <c r="A28" s="18"/>
      <c r="B28" s="18"/>
      <c r="C28" s="18"/>
      <c r="D28" s="18"/>
      <c r="E28" s="18"/>
      <c r="F28" s="18"/>
      <c r="G28" s="18"/>
    </row>
    <row r="29" spans="1:7" x14ac:dyDescent="0.25">
      <c r="A29" s="18"/>
      <c r="B29" s="18"/>
      <c r="C29" s="18"/>
      <c r="D29" s="18"/>
      <c r="E29" s="18"/>
      <c r="F29" s="18"/>
      <c r="G29" s="18"/>
    </row>
    <row r="30" spans="1:7" x14ac:dyDescent="0.25">
      <c r="A30" s="18"/>
      <c r="B30" s="18"/>
      <c r="C30" s="18"/>
      <c r="D30" s="18"/>
      <c r="E30" s="18"/>
      <c r="F30" s="18"/>
      <c r="G30" s="18"/>
    </row>
    <row r="31" spans="1:7" x14ac:dyDescent="0.25">
      <c r="A31" s="18"/>
      <c r="B31" s="18"/>
      <c r="C31" s="18"/>
      <c r="D31" s="18"/>
      <c r="E31" s="18"/>
      <c r="F31" s="18"/>
      <c r="G31" s="18"/>
    </row>
    <row r="32" spans="1:7" x14ac:dyDescent="0.25">
      <c r="A32" s="18"/>
      <c r="B32" s="18"/>
      <c r="C32" s="18"/>
      <c r="D32" s="18"/>
      <c r="E32" s="18"/>
      <c r="F32" s="18"/>
      <c r="G32" s="18"/>
    </row>
    <row r="33" spans="1:7" x14ac:dyDescent="0.25">
      <c r="A33" s="18"/>
      <c r="B33" s="18"/>
      <c r="C33" s="18"/>
      <c r="D33" s="18"/>
      <c r="E33" s="18"/>
      <c r="F33" s="18"/>
      <c r="G33" s="18"/>
    </row>
    <row r="34" spans="1:7" x14ac:dyDescent="0.25">
      <c r="A34" s="18"/>
      <c r="B34" s="18"/>
      <c r="C34" s="18"/>
      <c r="D34" s="18"/>
      <c r="E34" s="18"/>
      <c r="F34" s="18"/>
      <c r="G34" s="18"/>
    </row>
    <row r="35" spans="1:7" x14ac:dyDescent="0.25">
      <c r="A35" s="18"/>
      <c r="B35" s="18"/>
      <c r="C35" s="18"/>
      <c r="D35" s="18"/>
      <c r="E35" s="18"/>
      <c r="F35" s="18"/>
      <c r="G35" s="18"/>
    </row>
    <row r="36" spans="1:7" x14ac:dyDescent="0.25">
      <c r="A36" s="18"/>
      <c r="B36" s="18"/>
      <c r="C36" s="18"/>
      <c r="D36" s="18"/>
      <c r="E36" s="18"/>
      <c r="F36" s="18"/>
      <c r="G36" s="18"/>
    </row>
    <row r="37" spans="1:7" x14ac:dyDescent="0.25">
      <c r="A37" s="18"/>
      <c r="B37" s="18"/>
      <c r="C37" s="18"/>
      <c r="D37" s="18"/>
      <c r="E37" s="18"/>
      <c r="F37" s="18"/>
      <c r="G37" s="18"/>
    </row>
    <row r="38" spans="1:7" x14ac:dyDescent="0.25">
      <c r="A38" s="18"/>
      <c r="B38" s="18"/>
      <c r="C38" s="18"/>
      <c r="D38" s="18"/>
      <c r="E38" s="18"/>
      <c r="F38" s="18"/>
      <c r="G38" s="18"/>
    </row>
    <row r="39" spans="1:7" x14ac:dyDescent="0.25">
      <c r="A39" s="18"/>
      <c r="B39" s="18"/>
      <c r="C39" s="18"/>
      <c r="D39" s="18"/>
      <c r="E39" s="18"/>
      <c r="F39" s="18"/>
      <c r="G39" s="18"/>
    </row>
    <row r="40" spans="1:7" x14ac:dyDescent="0.25">
      <c r="A40" s="18"/>
      <c r="B40" s="18"/>
      <c r="C40" s="18"/>
      <c r="D40" s="18"/>
      <c r="E40" s="18"/>
      <c r="F40" s="18"/>
      <c r="G40" s="18"/>
    </row>
    <row r="41" spans="1:7" x14ac:dyDescent="0.25">
      <c r="A41" s="18"/>
      <c r="B41" s="18"/>
      <c r="C41" s="18"/>
      <c r="D41" s="18"/>
      <c r="E41" s="18"/>
      <c r="F41" s="18"/>
      <c r="G41" s="18"/>
    </row>
    <row r="42" spans="1:7" x14ac:dyDescent="0.25">
      <c r="A42" s="18"/>
      <c r="B42" s="18"/>
      <c r="C42" s="18"/>
      <c r="D42" s="18"/>
      <c r="E42" s="18"/>
      <c r="F42" s="18"/>
      <c r="G42" s="18"/>
    </row>
    <row r="43" spans="1:7" x14ac:dyDescent="0.25">
      <c r="A43" s="18"/>
      <c r="B43" s="18"/>
      <c r="C43" s="18"/>
      <c r="D43" s="18"/>
      <c r="E43" s="18"/>
      <c r="F43" s="18"/>
      <c r="G43" s="18"/>
    </row>
    <row r="44" spans="1:7" x14ac:dyDescent="0.25">
      <c r="A44" s="18"/>
      <c r="B44" s="18"/>
      <c r="C44" s="18"/>
      <c r="D44" s="18"/>
      <c r="E44" s="18"/>
      <c r="F44" s="18"/>
      <c r="G44" s="18"/>
    </row>
    <row r="45" spans="1:7" x14ac:dyDescent="0.25">
      <c r="A45" s="18"/>
      <c r="B45" s="18"/>
      <c r="C45" s="18"/>
      <c r="D45" s="18"/>
      <c r="E45" s="18"/>
      <c r="F45" s="18"/>
      <c r="G45" s="18"/>
    </row>
    <row r="46" spans="1:7" x14ac:dyDescent="0.25">
      <c r="A46" s="18"/>
      <c r="B46" s="18"/>
      <c r="C46" s="18"/>
      <c r="D46" s="18"/>
      <c r="E46" s="18"/>
      <c r="F46" s="18"/>
      <c r="G46" s="18"/>
    </row>
    <row r="47" spans="1:7" x14ac:dyDescent="0.25">
      <c r="A47" s="18"/>
      <c r="B47" s="18"/>
      <c r="C47" s="18"/>
      <c r="D47" s="18"/>
      <c r="E47" s="18"/>
      <c r="F47" s="18"/>
      <c r="G47" s="18"/>
    </row>
    <row r="48" spans="1:7" x14ac:dyDescent="0.25">
      <c r="A48" s="18"/>
      <c r="B48" s="18"/>
      <c r="C48" s="18"/>
      <c r="D48" s="18"/>
      <c r="E48" s="18"/>
      <c r="F48" s="18"/>
      <c r="G48" s="18"/>
    </row>
    <row r="49" spans="1:7" x14ac:dyDescent="0.25">
      <c r="A49" s="18"/>
      <c r="B49" s="18"/>
      <c r="C49" s="18"/>
      <c r="D49" s="18"/>
      <c r="E49" s="18"/>
      <c r="F49" s="18"/>
      <c r="G49" s="18"/>
    </row>
    <row r="50" spans="1:7" x14ac:dyDescent="0.25">
      <c r="A50" s="18"/>
      <c r="B50" s="18"/>
      <c r="C50" s="18"/>
      <c r="D50" s="18"/>
      <c r="E50" s="18"/>
      <c r="F50" s="18"/>
      <c r="G50" s="18"/>
    </row>
    <row r="51" spans="1:7" x14ac:dyDescent="0.25">
      <c r="A51" s="18"/>
      <c r="B51" s="18"/>
      <c r="C51" s="18"/>
      <c r="D51" s="18"/>
      <c r="E51" s="18"/>
      <c r="F51" s="18"/>
      <c r="G51" s="18"/>
    </row>
    <row r="52" spans="1:7" x14ac:dyDescent="0.25">
      <c r="A52" s="18"/>
      <c r="B52" s="18"/>
      <c r="C52" s="18"/>
      <c r="D52" s="18"/>
      <c r="E52" s="18"/>
      <c r="F52" s="18"/>
      <c r="G52" s="18"/>
    </row>
    <row r="53" spans="1:7" x14ac:dyDescent="0.25">
      <c r="A53" s="18"/>
      <c r="B53" s="18"/>
      <c r="C53" s="18"/>
      <c r="D53" s="18"/>
      <c r="E53" s="18"/>
      <c r="F53" s="18"/>
      <c r="G53" s="18"/>
    </row>
    <row r="54" spans="1:7" x14ac:dyDescent="0.25">
      <c r="A54" s="18"/>
      <c r="B54" s="18"/>
      <c r="C54" s="18"/>
      <c r="D54" s="18"/>
      <c r="E54" s="18"/>
      <c r="F54" s="18"/>
      <c r="G54" s="18"/>
    </row>
    <row r="55" spans="1:7" x14ac:dyDescent="0.25">
      <c r="A55" s="18"/>
      <c r="B55" s="18"/>
      <c r="C55" s="18"/>
      <c r="D55" s="18"/>
      <c r="E55" s="18"/>
      <c r="F55" s="18"/>
      <c r="G55" s="18"/>
    </row>
    <row r="56" spans="1:7" x14ac:dyDescent="0.25">
      <c r="A56" s="18"/>
      <c r="B56" s="18"/>
      <c r="C56" s="18"/>
      <c r="D56" s="18"/>
      <c r="E56" s="18"/>
      <c r="F56" s="18"/>
      <c r="G56" s="18"/>
    </row>
    <row r="57" spans="1:7" x14ac:dyDescent="0.25">
      <c r="A57" s="18"/>
      <c r="B57" s="18"/>
      <c r="C57" s="18"/>
      <c r="D57" s="18"/>
      <c r="E57" s="18"/>
      <c r="F57" s="18"/>
      <c r="G57" s="18"/>
    </row>
    <row r="58" spans="1:7" x14ac:dyDescent="0.25">
      <c r="A58" s="18"/>
      <c r="B58" s="18"/>
      <c r="C58" s="18"/>
      <c r="D58" s="18"/>
      <c r="E58" s="18"/>
      <c r="F58" s="18"/>
      <c r="G58" s="18"/>
    </row>
    <row r="59" spans="1:7" x14ac:dyDescent="0.25">
      <c r="A59" s="18"/>
      <c r="B59" s="18"/>
      <c r="C59" s="18"/>
      <c r="D59" s="18"/>
      <c r="E59" s="18"/>
      <c r="F59" s="18"/>
      <c r="G59" s="18"/>
    </row>
    <row r="60" spans="1:7" x14ac:dyDescent="0.25">
      <c r="A60" s="18"/>
      <c r="B60" s="18"/>
      <c r="C60" s="18"/>
      <c r="D60" s="18"/>
      <c r="E60" s="18"/>
      <c r="F60" s="18"/>
      <c r="G60" s="18"/>
    </row>
    <row r="61" spans="1:7" x14ac:dyDescent="0.25">
      <c r="A61" s="18"/>
      <c r="B61" s="18"/>
      <c r="C61" s="18"/>
      <c r="D61" s="18"/>
      <c r="E61" s="18"/>
      <c r="F61" s="18"/>
      <c r="G61" s="18"/>
    </row>
    <row r="62" spans="1:7" x14ac:dyDescent="0.25">
      <c r="A62" s="18"/>
      <c r="B62" s="18"/>
      <c r="C62" s="18"/>
      <c r="D62" s="18"/>
      <c r="E62" s="18"/>
      <c r="F62" s="18"/>
      <c r="G62" s="18"/>
    </row>
    <row r="63" spans="1:7" x14ac:dyDescent="0.25">
      <c r="A63" s="18"/>
      <c r="B63" s="18"/>
      <c r="C63" s="18"/>
      <c r="D63" s="18"/>
      <c r="E63" s="18"/>
      <c r="F63" s="18"/>
      <c r="G63" s="18"/>
    </row>
    <row r="64" spans="1:7" x14ac:dyDescent="0.25">
      <c r="A64" s="18"/>
      <c r="B64" s="18"/>
      <c r="C64" s="18"/>
      <c r="D64" s="18"/>
      <c r="E64" s="18"/>
      <c r="F64" s="18"/>
      <c r="G64" s="18"/>
    </row>
    <row r="65" spans="1:7" x14ac:dyDescent="0.25">
      <c r="A65" s="18"/>
      <c r="B65" s="18"/>
      <c r="C65" s="18"/>
      <c r="D65" s="18"/>
      <c r="E65" s="18"/>
      <c r="F65" s="18"/>
      <c r="G65" s="18"/>
    </row>
    <row r="66" spans="1:7" x14ac:dyDescent="0.25">
      <c r="A66" s="18"/>
      <c r="B66" s="18"/>
      <c r="C66" s="18"/>
      <c r="D66" s="18"/>
      <c r="E66" s="18"/>
      <c r="F66" s="18"/>
      <c r="G66" s="18"/>
    </row>
    <row r="67" spans="1:7" x14ac:dyDescent="0.25">
      <c r="A67" s="18"/>
      <c r="B67" s="18"/>
      <c r="C67" s="18"/>
      <c r="D67" s="18"/>
      <c r="E67" s="18"/>
      <c r="F67" s="18"/>
      <c r="G67" s="18"/>
    </row>
    <row r="68" spans="1:7" x14ac:dyDescent="0.25">
      <c r="A68" s="18"/>
      <c r="B68" s="18"/>
      <c r="C68" s="18"/>
      <c r="D68" s="18"/>
      <c r="E68" s="18"/>
      <c r="F68" s="18"/>
      <c r="G68" s="18"/>
    </row>
    <row r="69" spans="1:7" x14ac:dyDescent="0.25">
      <c r="A69" s="18"/>
      <c r="B69" s="18"/>
      <c r="C69" s="18"/>
      <c r="D69" s="18"/>
      <c r="E69" s="18"/>
      <c r="F69" s="18"/>
      <c r="G69" s="18"/>
    </row>
    <row r="70" spans="1:7" x14ac:dyDescent="0.25">
      <c r="A70" s="18"/>
      <c r="B70" s="18"/>
      <c r="C70" s="18"/>
      <c r="D70" s="18"/>
      <c r="E70" s="18"/>
      <c r="F70" s="18"/>
      <c r="G70" s="18"/>
    </row>
    <row r="71" spans="1:7" x14ac:dyDescent="0.25">
      <c r="A71" s="18"/>
      <c r="B71" s="18"/>
      <c r="C71" s="18"/>
      <c r="D71" s="18"/>
      <c r="E71" s="18"/>
      <c r="F71" s="18"/>
      <c r="G71" s="18"/>
    </row>
    <row r="72" spans="1:7" x14ac:dyDescent="0.25">
      <c r="A72" s="18"/>
      <c r="B72" s="18"/>
      <c r="C72" s="18"/>
      <c r="D72" s="18"/>
      <c r="E72" s="18"/>
      <c r="F72" s="18"/>
      <c r="G72" s="18"/>
    </row>
    <row r="73" spans="1:7" x14ac:dyDescent="0.25">
      <c r="A73" s="18"/>
      <c r="B73" s="18"/>
      <c r="C73" s="18"/>
      <c r="D73" s="18"/>
      <c r="E73" s="18"/>
      <c r="F73" s="18"/>
      <c r="G73" s="18"/>
    </row>
    <row r="74" spans="1:7" x14ac:dyDescent="0.25">
      <c r="A74" s="18"/>
      <c r="B74" s="18"/>
      <c r="C74" s="18"/>
      <c r="D74" s="18"/>
      <c r="E74" s="18"/>
      <c r="F74" s="18"/>
      <c r="G74" s="18"/>
    </row>
    <row r="75" spans="1:7" x14ac:dyDescent="0.25">
      <c r="A75" s="18"/>
      <c r="B75" s="18"/>
      <c r="C75" s="18"/>
      <c r="D75" s="18"/>
      <c r="E75" s="18"/>
      <c r="F75" s="18"/>
      <c r="G75" s="18"/>
    </row>
    <row r="76" spans="1:7" x14ac:dyDescent="0.25">
      <c r="A76" s="18"/>
      <c r="B76" s="18"/>
      <c r="C76" s="18"/>
      <c r="D76" s="18"/>
      <c r="E76" s="18"/>
      <c r="F76" s="18"/>
      <c r="G76" s="18"/>
    </row>
    <row r="77" spans="1:7" x14ac:dyDescent="0.25">
      <c r="A77" s="18"/>
      <c r="B77" s="18"/>
      <c r="C77" s="18"/>
      <c r="D77" s="18"/>
      <c r="E77" s="18"/>
      <c r="F77" s="18"/>
      <c r="G77" s="18"/>
    </row>
    <row r="78" spans="1:7" x14ac:dyDescent="0.25">
      <c r="A78" s="18"/>
      <c r="B78" s="18"/>
      <c r="C78" s="18"/>
      <c r="D78" s="18"/>
      <c r="E78" s="18"/>
      <c r="F78" s="18"/>
      <c r="G78" s="18"/>
    </row>
    <row r="79" spans="1:7" x14ac:dyDescent="0.25">
      <c r="A79" s="18"/>
      <c r="B79" s="18"/>
      <c r="C79" s="18"/>
      <c r="D79" s="18"/>
      <c r="E79" s="18"/>
      <c r="F79" s="18"/>
      <c r="G79" s="18"/>
    </row>
    <row r="80" spans="1:7" x14ac:dyDescent="0.25">
      <c r="A80" s="18"/>
      <c r="B80" s="18"/>
      <c r="C80" s="18"/>
      <c r="D80" s="18"/>
      <c r="E80" s="18"/>
      <c r="F80" s="18"/>
      <c r="G80" s="18"/>
    </row>
    <row r="81" spans="1:7" x14ac:dyDescent="0.25">
      <c r="A81" s="18"/>
      <c r="B81" s="18"/>
      <c r="C81" s="18"/>
      <c r="D81" s="18"/>
      <c r="E81" s="18"/>
      <c r="F81" s="18"/>
      <c r="G81" s="18"/>
    </row>
    <row r="82" spans="1:7" x14ac:dyDescent="0.25">
      <c r="A82" s="18"/>
      <c r="B82" s="18"/>
      <c r="C82" s="18"/>
      <c r="D82" s="18"/>
      <c r="E82" s="18"/>
      <c r="F82" s="18"/>
      <c r="G82" s="18"/>
    </row>
    <row r="83" spans="1:7" x14ac:dyDescent="0.25">
      <c r="A83" s="18"/>
      <c r="B83" s="18"/>
      <c r="C83" s="18"/>
      <c r="D83" s="18"/>
      <c r="E83" s="18"/>
      <c r="F83" s="18"/>
      <c r="G83" s="18"/>
    </row>
    <row r="84" spans="1:7" x14ac:dyDescent="0.25">
      <c r="A84" s="18"/>
      <c r="B84" s="18"/>
      <c r="C84" s="18"/>
      <c r="D84" s="18"/>
      <c r="E84" s="18"/>
      <c r="F84" s="18"/>
      <c r="G84" s="18"/>
    </row>
    <row r="85" spans="1:7" x14ac:dyDescent="0.25">
      <c r="A85" s="18"/>
      <c r="B85" s="18"/>
      <c r="C85" s="18"/>
      <c r="D85" s="18"/>
      <c r="E85" s="18"/>
      <c r="F85" s="18"/>
      <c r="G85" s="18"/>
    </row>
    <row r="86" spans="1:7" x14ac:dyDescent="0.25">
      <c r="A86" s="18"/>
      <c r="B86" s="18"/>
      <c r="C86" s="18"/>
      <c r="D86" s="18"/>
      <c r="E86" s="18"/>
      <c r="F86" s="18"/>
      <c r="G86" s="18"/>
    </row>
    <row r="87" spans="1:7" x14ac:dyDescent="0.25">
      <c r="A87" s="18"/>
      <c r="B87" s="18"/>
      <c r="C87" s="18"/>
      <c r="D87" s="18"/>
      <c r="E87" s="18"/>
      <c r="F87" s="18"/>
      <c r="G87" s="18"/>
    </row>
    <row r="88" spans="1:7" x14ac:dyDescent="0.25">
      <c r="A88" s="18"/>
      <c r="B88" s="18"/>
      <c r="C88" s="18"/>
      <c r="D88" s="18"/>
      <c r="E88" s="18"/>
      <c r="F88" s="18"/>
      <c r="G88" s="18"/>
    </row>
    <row r="89" spans="1:7" x14ac:dyDescent="0.25">
      <c r="A89" s="18"/>
      <c r="B89" s="18"/>
      <c r="C89" s="18"/>
      <c r="D89" s="18"/>
      <c r="E89" s="18"/>
      <c r="F89" s="18"/>
      <c r="G89" s="18"/>
    </row>
    <row r="90" spans="1:7" x14ac:dyDescent="0.25">
      <c r="A90" s="18"/>
      <c r="B90" s="18"/>
      <c r="C90" s="18"/>
      <c r="D90" s="18"/>
      <c r="E90" s="18"/>
      <c r="F90" s="18"/>
      <c r="G90" s="18"/>
    </row>
    <row r="91" spans="1:7" x14ac:dyDescent="0.25">
      <c r="A91" s="18"/>
      <c r="B91" s="18"/>
      <c r="C91" s="18"/>
      <c r="D91" s="18"/>
      <c r="E91" s="18"/>
      <c r="F91" s="18"/>
      <c r="G91" s="18"/>
    </row>
    <row r="92" spans="1:7" x14ac:dyDescent="0.25">
      <c r="A92" s="18"/>
      <c r="B92" s="18"/>
      <c r="C92" s="18"/>
      <c r="D92" s="18"/>
      <c r="E92" s="18"/>
      <c r="F92" s="18"/>
      <c r="G92" s="18"/>
    </row>
    <row r="93" spans="1:7" x14ac:dyDescent="0.25">
      <c r="A93" s="18"/>
      <c r="B93" s="18"/>
      <c r="C93" s="18"/>
      <c r="D93" s="18"/>
      <c r="E93" s="18"/>
      <c r="F93" s="18"/>
      <c r="G93" s="18"/>
    </row>
    <row r="94" spans="1:7" x14ac:dyDescent="0.25">
      <c r="A94" s="18"/>
      <c r="B94" s="18"/>
      <c r="C94" s="18"/>
      <c r="D94" s="18"/>
      <c r="E94" s="18"/>
      <c r="F94" s="18"/>
      <c r="G94" s="18"/>
    </row>
    <row r="95" spans="1:7" x14ac:dyDescent="0.25">
      <c r="A95" s="18"/>
      <c r="B95" s="18"/>
      <c r="C95" s="18"/>
      <c r="D95" s="18"/>
      <c r="E95" s="18"/>
      <c r="F95" s="18"/>
      <c r="G95" s="18"/>
    </row>
    <row r="96" spans="1:7" x14ac:dyDescent="0.25">
      <c r="A96" s="18"/>
      <c r="B96" s="18"/>
      <c r="C96" s="18"/>
      <c r="D96" s="18"/>
      <c r="E96" s="18"/>
      <c r="F96" s="18"/>
      <c r="G96" s="18"/>
    </row>
    <row r="97" spans="1:7" x14ac:dyDescent="0.25">
      <c r="A97" s="18"/>
      <c r="B97" s="18"/>
      <c r="C97" s="18"/>
      <c r="D97" s="18"/>
      <c r="E97" s="18"/>
      <c r="F97" s="18"/>
      <c r="G97" s="18"/>
    </row>
    <row r="98" spans="1:7" x14ac:dyDescent="0.25">
      <c r="A98" s="18"/>
      <c r="B98" s="18"/>
      <c r="C98" s="18"/>
      <c r="D98" s="18"/>
      <c r="E98" s="18"/>
      <c r="F98" s="18"/>
      <c r="G98" s="18"/>
    </row>
    <row r="99" spans="1:7" x14ac:dyDescent="0.25">
      <c r="A99" s="18"/>
      <c r="B99" s="18"/>
      <c r="C99" s="18"/>
      <c r="D99" s="18"/>
      <c r="E99" s="18"/>
      <c r="F99" s="18"/>
      <c r="G99" s="18"/>
    </row>
    <row r="100" spans="1:7" x14ac:dyDescent="0.25">
      <c r="A100" s="18"/>
      <c r="B100" s="18"/>
      <c r="C100" s="18"/>
      <c r="D100" s="18"/>
      <c r="E100" s="18"/>
      <c r="F100" s="18"/>
      <c r="G100" s="18"/>
    </row>
    <row r="101" spans="1:7" x14ac:dyDescent="0.25">
      <c r="A101" s="18"/>
      <c r="B101" s="18"/>
      <c r="C101" s="18"/>
      <c r="D101" s="18"/>
      <c r="E101" s="18"/>
      <c r="F101" s="18"/>
      <c r="G101" s="18"/>
    </row>
    <row r="102" spans="1:7" x14ac:dyDescent="0.25">
      <c r="A102" s="18"/>
      <c r="B102" s="18"/>
      <c r="C102" s="18"/>
      <c r="D102" s="18"/>
      <c r="E102" s="18"/>
      <c r="F102" s="18"/>
      <c r="G102" s="18"/>
    </row>
    <row r="103" spans="1:7" x14ac:dyDescent="0.25">
      <c r="A103" s="18"/>
      <c r="B103" s="18"/>
      <c r="C103" s="18"/>
      <c r="D103" s="18"/>
      <c r="E103" s="18"/>
      <c r="F103" s="18"/>
      <c r="G103" s="18"/>
    </row>
    <row r="104" spans="1:7" x14ac:dyDescent="0.25">
      <c r="A104" s="18"/>
      <c r="B104" s="18"/>
      <c r="C104" s="18"/>
      <c r="D104" s="18"/>
      <c r="E104" s="18"/>
      <c r="F104" s="18"/>
      <c r="G104" s="18"/>
    </row>
    <row r="105" spans="1:7" x14ac:dyDescent="0.25">
      <c r="A105" s="18"/>
      <c r="B105" s="18"/>
      <c r="C105" s="18"/>
      <c r="D105" s="18"/>
      <c r="E105" s="18"/>
      <c r="F105" s="18"/>
      <c r="G105" s="18"/>
    </row>
    <row r="106" spans="1:7" x14ac:dyDescent="0.25">
      <c r="A106" s="18"/>
      <c r="B106" s="18"/>
      <c r="C106" s="18"/>
      <c r="D106" s="18"/>
      <c r="E106" s="18"/>
      <c r="F106" s="18"/>
      <c r="G106" s="18"/>
    </row>
    <row r="107" spans="1:7" x14ac:dyDescent="0.25">
      <c r="A107" s="18"/>
      <c r="B107" s="18"/>
      <c r="C107" s="18"/>
      <c r="D107" s="18"/>
      <c r="E107" s="18"/>
      <c r="F107" s="18"/>
      <c r="G107" s="18"/>
    </row>
    <row r="108" spans="1:7" x14ac:dyDescent="0.25">
      <c r="A108" s="18"/>
      <c r="B108" s="18"/>
      <c r="C108" s="18"/>
      <c r="D108" s="18"/>
      <c r="E108" s="18"/>
      <c r="F108" s="18"/>
      <c r="G108" s="18"/>
    </row>
    <row r="109" spans="1:7" x14ac:dyDescent="0.25">
      <c r="A109" s="18"/>
      <c r="B109" s="18"/>
      <c r="C109" s="18"/>
      <c r="D109" s="18"/>
      <c r="E109" s="18"/>
      <c r="F109" s="18"/>
      <c r="G109" s="18"/>
    </row>
    <row r="110" spans="1:7" x14ac:dyDescent="0.25">
      <c r="A110" s="18"/>
      <c r="B110" s="18"/>
      <c r="C110" s="18"/>
      <c r="D110" s="18"/>
      <c r="E110" s="18"/>
      <c r="F110" s="18"/>
      <c r="G110" s="18"/>
    </row>
    <row r="111" spans="1:7" x14ac:dyDescent="0.25">
      <c r="A111" s="18"/>
      <c r="B111" s="18"/>
      <c r="C111" s="18"/>
      <c r="D111" s="18"/>
      <c r="E111" s="18"/>
      <c r="F111" s="18"/>
      <c r="G111" s="18"/>
    </row>
    <row r="112" spans="1:7" x14ac:dyDescent="0.25">
      <c r="A112" s="18"/>
      <c r="B112" s="18"/>
      <c r="C112" s="18"/>
      <c r="D112" s="18"/>
      <c r="E112" s="18"/>
      <c r="F112" s="18"/>
      <c r="G112" s="18"/>
    </row>
    <row r="113" spans="1:7" x14ac:dyDescent="0.25">
      <c r="A113" s="18"/>
      <c r="B113" s="18"/>
      <c r="C113" s="18"/>
      <c r="D113" s="18"/>
      <c r="E113" s="18"/>
      <c r="F113" s="18"/>
      <c r="G113" s="18"/>
    </row>
    <row r="114" spans="1:7" x14ac:dyDescent="0.25">
      <c r="A114" s="18"/>
      <c r="B114" s="18"/>
      <c r="C114" s="18"/>
      <c r="D114" s="18"/>
      <c r="E114" s="18"/>
      <c r="F114" s="18"/>
      <c r="G114" s="18"/>
    </row>
    <row r="115" spans="1:7" x14ac:dyDescent="0.25">
      <c r="A115" s="18"/>
      <c r="B115" s="18"/>
      <c r="C115" s="18"/>
      <c r="D115" s="18"/>
      <c r="E115" s="18"/>
      <c r="F115" s="18"/>
      <c r="G115" s="18"/>
    </row>
    <row r="116" spans="1:7" x14ac:dyDescent="0.25">
      <c r="A116" s="18"/>
      <c r="B116" s="18"/>
      <c r="C116" s="18"/>
      <c r="D116" s="18"/>
      <c r="E116" s="18"/>
      <c r="F116" s="18"/>
      <c r="G116" s="18"/>
    </row>
    <row r="117" spans="1:7" x14ac:dyDescent="0.25">
      <c r="A117" s="18"/>
      <c r="B117" s="18"/>
      <c r="C117" s="18"/>
      <c r="D117" s="18"/>
      <c r="E117" s="18"/>
      <c r="F117" s="18"/>
      <c r="G117" s="18"/>
    </row>
    <row r="118" spans="1:7" x14ac:dyDescent="0.25">
      <c r="A118" s="18"/>
      <c r="B118" s="18"/>
      <c r="C118" s="18"/>
      <c r="D118" s="18"/>
      <c r="E118" s="18"/>
      <c r="F118" s="18"/>
      <c r="G118" s="18"/>
    </row>
    <row r="119" spans="1:7" x14ac:dyDescent="0.25">
      <c r="A119" s="18"/>
      <c r="B119" s="18"/>
      <c r="C119" s="18"/>
      <c r="D119" s="18"/>
      <c r="E119" s="18"/>
      <c r="F119" s="18"/>
      <c r="G119" s="18"/>
    </row>
    <row r="120" spans="1:7" x14ac:dyDescent="0.25">
      <c r="A120" s="18"/>
      <c r="B120" s="18"/>
      <c r="C120" s="18"/>
      <c r="D120" s="18"/>
      <c r="E120" s="18"/>
      <c r="F120" s="18"/>
      <c r="G120" s="18"/>
    </row>
    <row r="121" spans="1:7" x14ac:dyDescent="0.25">
      <c r="A121" s="18"/>
      <c r="B121" s="18"/>
      <c r="C121" s="18"/>
      <c r="D121" s="18"/>
      <c r="E121" s="18"/>
      <c r="F121" s="18"/>
      <c r="G121" s="18"/>
    </row>
    <row r="122" spans="1:7" x14ac:dyDescent="0.25">
      <c r="A122" s="18"/>
      <c r="B122" s="18"/>
      <c r="C122" s="18"/>
      <c r="D122" s="18"/>
      <c r="E122" s="18"/>
      <c r="F122" s="18"/>
      <c r="G122" s="18"/>
    </row>
    <row r="123" spans="1:7" x14ac:dyDescent="0.25">
      <c r="A123" s="18"/>
      <c r="B123" s="18"/>
      <c r="C123" s="18"/>
      <c r="D123" s="18"/>
      <c r="E123" s="18"/>
      <c r="F123" s="18"/>
      <c r="G123" s="18"/>
    </row>
    <row r="124" spans="1:7" x14ac:dyDescent="0.25">
      <c r="A124" s="18"/>
      <c r="B124" s="18"/>
      <c r="C124" s="18"/>
      <c r="D124" s="18"/>
      <c r="E124" s="18"/>
      <c r="F124" s="18"/>
      <c r="G124" s="18"/>
    </row>
    <row r="125" spans="1:7" x14ac:dyDescent="0.25">
      <c r="A125" s="18"/>
      <c r="B125" s="18"/>
      <c r="C125" s="18"/>
      <c r="D125" s="18"/>
      <c r="E125" s="18"/>
      <c r="F125" s="18"/>
      <c r="G125" s="18"/>
    </row>
    <row r="126" spans="1:7" x14ac:dyDescent="0.25">
      <c r="A126" s="18"/>
      <c r="B126" s="18"/>
      <c r="C126" s="18"/>
      <c r="D126" s="18"/>
      <c r="E126" s="18"/>
      <c r="F126" s="18"/>
      <c r="G126" s="18"/>
    </row>
    <row r="127" spans="1:7" x14ac:dyDescent="0.25">
      <c r="A127" s="18"/>
      <c r="B127" s="18"/>
      <c r="C127" s="18"/>
      <c r="D127" s="18"/>
      <c r="E127" s="18"/>
      <c r="F127" s="18"/>
      <c r="G127" s="18"/>
    </row>
    <row r="128" spans="1:7" x14ac:dyDescent="0.25">
      <c r="A128" s="18"/>
      <c r="B128" s="18"/>
      <c r="C128" s="18"/>
      <c r="D128" s="18"/>
      <c r="E128" s="18"/>
      <c r="F128" s="18"/>
      <c r="G128" s="18"/>
    </row>
    <row r="129" spans="1:7" x14ac:dyDescent="0.25">
      <c r="A129" s="18"/>
      <c r="B129" s="18"/>
      <c r="C129" s="18"/>
      <c r="D129" s="18"/>
      <c r="E129" s="18"/>
      <c r="F129" s="18"/>
      <c r="G129" s="18"/>
    </row>
    <row r="130" spans="1:7" x14ac:dyDescent="0.25">
      <c r="A130" s="18"/>
      <c r="B130" s="18"/>
      <c r="C130" s="18"/>
      <c r="D130" s="18"/>
      <c r="E130" s="18"/>
      <c r="F130" s="18"/>
      <c r="G130" s="18"/>
    </row>
    <row r="131" spans="1:7" x14ac:dyDescent="0.25">
      <c r="A131" s="18"/>
      <c r="B131" s="18"/>
      <c r="C131" s="18"/>
      <c r="D131" s="18"/>
      <c r="E131" s="18"/>
      <c r="F131" s="18"/>
      <c r="G131" s="18"/>
    </row>
    <row r="132" spans="1:7" x14ac:dyDescent="0.25">
      <c r="A132" s="18"/>
      <c r="B132" s="18"/>
      <c r="C132" s="18"/>
      <c r="D132" s="18"/>
      <c r="E132" s="18"/>
      <c r="F132" s="18"/>
      <c r="G132" s="18"/>
    </row>
    <row r="133" spans="1:7" x14ac:dyDescent="0.25">
      <c r="A133" s="18"/>
      <c r="B133" s="18"/>
      <c r="C133" s="18"/>
      <c r="D133" s="18"/>
      <c r="E133" s="18"/>
      <c r="F133" s="18"/>
      <c r="G133" s="18"/>
    </row>
    <row r="134" spans="1:7" x14ac:dyDescent="0.25">
      <c r="A134" s="18"/>
      <c r="B134" s="18"/>
      <c r="C134" s="18"/>
      <c r="D134" s="18"/>
      <c r="E134" s="18"/>
      <c r="F134" s="18"/>
      <c r="G134" s="18"/>
    </row>
    <row r="135" spans="1:7" x14ac:dyDescent="0.25">
      <c r="A135" s="18"/>
      <c r="B135" s="18"/>
      <c r="C135" s="18"/>
      <c r="D135" s="18"/>
      <c r="E135" s="18"/>
      <c r="F135" s="18"/>
      <c r="G135" s="18"/>
    </row>
    <row r="136" spans="1:7" x14ac:dyDescent="0.25">
      <c r="A136" s="18"/>
      <c r="B136" s="18"/>
      <c r="C136" s="18"/>
      <c r="D136" s="18"/>
      <c r="E136" s="18"/>
      <c r="F136" s="18"/>
      <c r="G136" s="18"/>
    </row>
    <row r="137" spans="1:7" x14ac:dyDescent="0.25">
      <c r="A137" s="18"/>
      <c r="B137" s="18"/>
      <c r="C137" s="18"/>
      <c r="D137" s="18"/>
      <c r="E137" s="18"/>
      <c r="F137" s="18"/>
      <c r="G137" s="18"/>
    </row>
    <row r="138" spans="1:7" x14ac:dyDescent="0.25">
      <c r="A138" s="18"/>
      <c r="B138" s="18"/>
      <c r="C138" s="18"/>
      <c r="D138" s="18"/>
      <c r="E138" s="18"/>
      <c r="F138" s="18"/>
      <c r="G138" s="18"/>
    </row>
    <row r="139" spans="1:7" x14ac:dyDescent="0.25">
      <c r="A139" s="18"/>
      <c r="B139" s="18"/>
      <c r="C139" s="18"/>
      <c r="D139" s="18"/>
      <c r="E139" s="18"/>
      <c r="F139" s="18"/>
      <c r="G139" s="18"/>
    </row>
    <row r="140" spans="1:7" x14ac:dyDescent="0.25">
      <c r="A140" s="18"/>
      <c r="B140" s="18"/>
      <c r="C140" s="18"/>
      <c r="D140" s="18"/>
      <c r="E140" s="18"/>
      <c r="F140" s="18"/>
      <c r="G140" s="18"/>
    </row>
    <row r="141" spans="1:7" x14ac:dyDescent="0.25">
      <c r="A141" s="18"/>
      <c r="B141" s="18"/>
      <c r="C141" s="18"/>
      <c r="D141" s="18"/>
      <c r="E141" s="18"/>
      <c r="F141" s="18"/>
      <c r="G141" s="18"/>
    </row>
    <row r="142" spans="1:7" x14ac:dyDescent="0.25">
      <c r="A142" s="18"/>
      <c r="B142" s="18"/>
      <c r="C142" s="18"/>
      <c r="D142" s="18"/>
      <c r="E142" s="18"/>
      <c r="F142" s="18"/>
      <c r="G142" s="18"/>
    </row>
    <row r="143" spans="1:7" x14ac:dyDescent="0.25">
      <c r="A143" s="18"/>
      <c r="B143" s="18"/>
      <c r="C143" s="18"/>
      <c r="D143" s="18"/>
      <c r="E143" s="18"/>
      <c r="F143" s="18"/>
      <c r="G143" s="18"/>
    </row>
    <row r="144" spans="1:7" x14ac:dyDescent="0.25">
      <c r="A144" s="18"/>
      <c r="B144" s="18"/>
      <c r="C144" s="18"/>
      <c r="D144" s="18"/>
      <c r="E144" s="18"/>
      <c r="F144" s="18"/>
      <c r="G144" s="18"/>
    </row>
    <row r="145" spans="1:7" x14ac:dyDescent="0.25">
      <c r="A145" s="18"/>
      <c r="B145" s="18"/>
      <c r="C145" s="18"/>
      <c r="D145" s="18"/>
      <c r="E145" s="18"/>
      <c r="F145" s="18"/>
      <c r="G145" s="18"/>
    </row>
    <row r="146" spans="1:7" x14ac:dyDescent="0.25">
      <c r="A146" s="18"/>
      <c r="B146" s="18"/>
      <c r="C146" s="18"/>
      <c r="D146" s="18"/>
      <c r="E146" s="18"/>
      <c r="F146" s="18"/>
      <c r="G146" s="18"/>
    </row>
    <row r="147" spans="1:7" x14ac:dyDescent="0.25">
      <c r="A147" s="18"/>
      <c r="B147" s="18"/>
      <c r="C147" s="18"/>
      <c r="D147" s="18"/>
      <c r="E147" s="18"/>
      <c r="F147" s="18"/>
      <c r="G147" s="18"/>
    </row>
    <row r="148" spans="1:7" x14ac:dyDescent="0.25">
      <c r="A148" s="18"/>
      <c r="B148" s="18"/>
      <c r="C148" s="18"/>
      <c r="D148" s="18"/>
      <c r="E148" s="18"/>
      <c r="F148" s="18"/>
      <c r="G148" s="18"/>
    </row>
    <row r="149" spans="1:7" x14ac:dyDescent="0.25">
      <c r="A149" s="18"/>
      <c r="B149" s="18"/>
      <c r="C149" s="18"/>
      <c r="D149" s="18"/>
      <c r="E149" s="18"/>
      <c r="F149" s="18"/>
      <c r="G149" s="18"/>
    </row>
    <row r="150" spans="1:7" x14ac:dyDescent="0.25">
      <c r="A150" s="18"/>
      <c r="B150" s="18"/>
      <c r="C150" s="18"/>
      <c r="D150" s="18"/>
      <c r="E150" s="18"/>
      <c r="F150" s="18"/>
      <c r="G150" s="18"/>
    </row>
    <row r="151" spans="1:7" x14ac:dyDescent="0.25">
      <c r="A151" s="18"/>
      <c r="B151" s="18"/>
      <c r="C151" s="18"/>
      <c r="D151" s="18"/>
      <c r="E151" s="18"/>
      <c r="F151" s="18"/>
      <c r="G151" s="18"/>
    </row>
    <row r="152" spans="1:7" x14ac:dyDescent="0.25">
      <c r="A152" s="18"/>
      <c r="B152" s="18"/>
      <c r="C152" s="18"/>
      <c r="D152" s="18"/>
      <c r="E152" s="18"/>
      <c r="F152" s="18"/>
      <c r="G152" s="18"/>
    </row>
    <row r="153" spans="1:7" x14ac:dyDescent="0.25">
      <c r="A153" s="18"/>
      <c r="B153" s="18"/>
      <c r="C153" s="18"/>
      <c r="D153" s="18"/>
      <c r="E153" s="18"/>
      <c r="F153" s="18"/>
      <c r="G153" s="18"/>
    </row>
    <row r="154" spans="1:7" x14ac:dyDescent="0.25">
      <c r="A154" s="18"/>
      <c r="B154" s="18"/>
      <c r="C154" s="18"/>
      <c r="D154" s="18"/>
      <c r="E154" s="18"/>
      <c r="F154" s="18"/>
      <c r="G154" s="18"/>
    </row>
    <row r="155" spans="1:7" x14ac:dyDescent="0.25">
      <c r="A155" s="18"/>
      <c r="B155" s="18"/>
      <c r="C155" s="18"/>
      <c r="D155" s="18"/>
      <c r="E155" s="18"/>
      <c r="F155" s="18"/>
      <c r="G155" s="18"/>
    </row>
    <row r="156" spans="1:7" x14ac:dyDescent="0.25">
      <c r="A156" s="18"/>
      <c r="B156" s="18"/>
      <c r="C156" s="18"/>
      <c r="D156" s="18"/>
      <c r="E156" s="18"/>
      <c r="F156" s="18"/>
      <c r="G156" s="18"/>
    </row>
    <row r="157" spans="1:7" x14ac:dyDescent="0.25">
      <c r="A157" s="18"/>
      <c r="B157" s="18"/>
      <c r="C157" s="18"/>
      <c r="D157" s="18"/>
      <c r="E157" s="18"/>
      <c r="F157" s="18"/>
      <c r="G157" s="18"/>
    </row>
    <row r="158" spans="1:7" x14ac:dyDescent="0.25">
      <c r="A158" s="18"/>
      <c r="B158" s="18"/>
      <c r="C158" s="18"/>
      <c r="D158" s="18"/>
      <c r="E158" s="18"/>
      <c r="F158" s="18"/>
      <c r="G158" s="18"/>
    </row>
    <row r="159" spans="1:7" x14ac:dyDescent="0.25">
      <c r="A159" s="18"/>
      <c r="B159" s="18"/>
      <c r="C159" s="18"/>
      <c r="D159" s="18"/>
      <c r="E159" s="18"/>
      <c r="F159" s="18"/>
      <c r="G159" s="18"/>
    </row>
    <row r="160" spans="1:7" x14ac:dyDescent="0.25">
      <c r="A160" s="18"/>
      <c r="B160" s="18"/>
      <c r="C160" s="18"/>
      <c r="D160" s="18"/>
      <c r="E160" s="18"/>
      <c r="F160" s="18"/>
      <c r="G160" s="18"/>
    </row>
    <row r="161" spans="1:7" x14ac:dyDescent="0.25">
      <c r="A161" s="18"/>
      <c r="B161" s="18"/>
      <c r="C161" s="18"/>
      <c r="D161" s="18"/>
      <c r="E161" s="18"/>
      <c r="F161" s="18"/>
      <c r="G161" s="18"/>
    </row>
    <row r="162" spans="1:7" x14ac:dyDescent="0.25">
      <c r="A162" s="18"/>
      <c r="B162" s="18"/>
      <c r="C162" s="18"/>
      <c r="D162" s="18"/>
      <c r="E162" s="18"/>
      <c r="F162" s="18"/>
      <c r="G162" s="18"/>
    </row>
    <row r="163" spans="1:7" x14ac:dyDescent="0.25">
      <c r="A163" s="18"/>
      <c r="B163" s="18"/>
      <c r="C163" s="18"/>
      <c r="D163" s="18"/>
      <c r="E163" s="18"/>
      <c r="F163" s="18"/>
      <c r="G163" s="18"/>
    </row>
    <row r="164" spans="1:7" x14ac:dyDescent="0.25">
      <c r="A164" s="18"/>
      <c r="B164" s="18"/>
      <c r="C164" s="18"/>
      <c r="D164" s="18"/>
      <c r="E164" s="18"/>
      <c r="F164" s="18"/>
      <c r="G164" s="18"/>
    </row>
    <row r="165" spans="1:7" x14ac:dyDescent="0.25">
      <c r="A165" s="18"/>
      <c r="B165" s="18"/>
      <c r="C165" s="18"/>
      <c r="D165" s="18"/>
      <c r="E165" s="18"/>
      <c r="F165" s="18"/>
      <c r="G165" s="18"/>
    </row>
    <row r="166" spans="1:7" x14ac:dyDescent="0.25">
      <c r="A166" s="18"/>
      <c r="B166" s="18"/>
      <c r="C166" s="18"/>
      <c r="D166" s="18"/>
      <c r="E166" s="18"/>
      <c r="F166" s="18"/>
      <c r="G166" s="18"/>
    </row>
    <row r="167" spans="1:7" x14ac:dyDescent="0.25">
      <c r="A167" s="18"/>
      <c r="B167" s="18"/>
      <c r="C167" s="18"/>
      <c r="D167" s="18"/>
      <c r="E167" s="18"/>
      <c r="F167" s="18"/>
      <c r="G167" s="18"/>
    </row>
    <row r="168" spans="1:7" x14ac:dyDescent="0.25">
      <c r="A168" s="18"/>
      <c r="B168" s="18"/>
      <c r="C168" s="18"/>
      <c r="D168" s="18"/>
      <c r="E168" s="18"/>
      <c r="F168" s="18"/>
      <c r="G168" s="18"/>
    </row>
    <row r="169" spans="1:7" x14ac:dyDescent="0.25">
      <c r="A169" s="18"/>
      <c r="B169" s="18"/>
      <c r="C169" s="18"/>
      <c r="D169" s="18"/>
      <c r="E169" s="18"/>
      <c r="F169" s="18"/>
      <c r="G169" s="18"/>
    </row>
    <row r="170" spans="1:7" x14ac:dyDescent="0.25">
      <c r="A170" s="18"/>
      <c r="B170" s="18"/>
      <c r="C170" s="18"/>
      <c r="D170" s="18"/>
      <c r="E170" s="18"/>
      <c r="F170" s="18"/>
      <c r="G170" s="18"/>
    </row>
    <row r="171" spans="1:7" x14ac:dyDescent="0.25">
      <c r="A171" s="18"/>
      <c r="B171" s="18"/>
      <c r="C171" s="18"/>
      <c r="D171" s="18"/>
      <c r="E171" s="18"/>
      <c r="F171" s="18"/>
      <c r="G171" s="18"/>
    </row>
    <row r="172" spans="1:7" x14ac:dyDescent="0.25">
      <c r="A172" s="18"/>
      <c r="B172" s="18"/>
      <c r="C172" s="18"/>
      <c r="D172" s="18"/>
      <c r="E172" s="18"/>
      <c r="F172" s="18"/>
      <c r="G172" s="18"/>
    </row>
    <row r="173" spans="1:7" x14ac:dyDescent="0.25">
      <c r="A173" s="18"/>
      <c r="B173" s="18"/>
      <c r="C173" s="18"/>
      <c r="D173" s="18"/>
      <c r="E173" s="18"/>
      <c r="F173" s="18"/>
      <c r="G173" s="18"/>
    </row>
    <row r="174" spans="1:7" x14ac:dyDescent="0.25">
      <c r="A174" s="18"/>
      <c r="B174" s="18"/>
      <c r="C174" s="18"/>
      <c r="D174" s="18"/>
      <c r="E174" s="18"/>
      <c r="F174" s="18"/>
      <c r="G174" s="18"/>
    </row>
    <row r="175" spans="1:7" x14ac:dyDescent="0.25">
      <c r="A175" s="18"/>
      <c r="B175" s="18"/>
      <c r="C175" s="18"/>
      <c r="D175" s="18"/>
      <c r="E175" s="18"/>
      <c r="F175" s="18"/>
      <c r="G175" s="18"/>
    </row>
    <row r="176" spans="1:7" x14ac:dyDescent="0.25">
      <c r="A176" s="18"/>
      <c r="B176" s="18"/>
      <c r="C176" s="18"/>
      <c r="D176" s="18"/>
      <c r="E176" s="18"/>
      <c r="F176" s="18"/>
      <c r="G176" s="18"/>
    </row>
    <row r="177" spans="1:7" x14ac:dyDescent="0.25">
      <c r="A177" s="18"/>
      <c r="B177" s="18"/>
      <c r="C177" s="18"/>
      <c r="D177" s="18"/>
      <c r="E177" s="18"/>
      <c r="F177" s="18"/>
      <c r="G177" s="18"/>
    </row>
    <row r="178" spans="1:7" x14ac:dyDescent="0.25">
      <c r="A178" s="18"/>
      <c r="B178" s="18"/>
      <c r="C178" s="18"/>
      <c r="D178" s="18"/>
      <c r="E178" s="18"/>
      <c r="F178" s="18"/>
      <c r="G178" s="18"/>
    </row>
    <row r="179" spans="1:7" x14ac:dyDescent="0.25">
      <c r="A179" s="18"/>
      <c r="B179" s="18"/>
      <c r="C179" s="18"/>
      <c r="D179" s="18"/>
      <c r="E179" s="18"/>
      <c r="F179" s="18"/>
      <c r="G179" s="18"/>
    </row>
    <row r="180" spans="1:7" x14ac:dyDescent="0.25">
      <c r="A180" s="18"/>
      <c r="B180" s="18"/>
      <c r="C180" s="18"/>
      <c r="D180" s="18"/>
      <c r="E180" s="18"/>
      <c r="F180" s="18"/>
      <c r="G180" s="18"/>
    </row>
    <row r="181" spans="1:7" x14ac:dyDescent="0.25">
      <c r="A181" s="18"/>
      <c r="B181" s="18"/>
      <c r="C181" s="18"/>
      <c r="D181" s="18"/>
      <c r="E181" s="18"/>
      <c r="F181" s="18"/>
      <c r="G181" s="18"/>
    </row>
    <row r="182" spans="1:7" x14ac:dyDescent="0.25">
      <c r="A182" s="18"/>
      <c r="B182" s="18"/>
      <c r="C182" s="18"/>
      <c r="D182" s="18"/>
      <c r="E182" s="18"/>
      <c r="F182" s="18"/>
      <c r="G182" s="18"/>
    </row>
    <row r="183" spans="1:7" x14ac:dyDescent="0.25">
      <c r="A183" s="18"/>
      <c r="B183" s="18"/>
      <c r="C183" s="18"/>
      <c r="D183" s="18"/>
      <c r="E183" s="18"/>
      <c r="F183" s="18"/>
      <c r="G183" s="18"/>
    </row>
    <row r="184" spans="1:7" x14ac:dyDescent="0.25">
      <c r="A184" s="18"/>
      <c r="B184" s="18"/>
      <c r="C184" s="18"/>
      <c r="D184" s="18"/>
      <c r="E184" s="18"/>
      <c r="F184" s="18"/>
      <c r="G184" s="18"/>
    </row>
    <row r="185" spans="1:7" x14ac:dyDescent="0.25">
      <c r="A185" s="18"/>
      <c r="B185" s="18"/>
      <c r="C185" s="18"/>
      <c r="D185" s="18"/>
      <c r="E185" s="18"/>
      <c r="F185" s="18"/>
      <c r="G185" s="18"/>
    </row>
    <row r="186" spans="1:7" x14ac:dyDescent="0.25">
      <c r="A186" s="18"/>
      <c r="B186" s="18"/>
      <c r="C186" s="18"/>
      <c r="D186" s="18"/>
      <c r="E186" s="18"/>
      <c r="F186" s="18"/>
      <c r="G186" s="18"/>
    </row>
    <row r="187" spans="1:7" x14ac:dyDescent="0.25">
      <c r="A187" s="18"/>
      <c r="B187" s="18"/>
      <c r="C187" s="18"/>
      <c r="D187" s="18"/>
      <c r="E187" s="18"/>
      <c r="F187" s="18"/>
      <c r="G187" s="18"/>
    </row>
    <row r="188" spans="1:7" x14ac:dyDescent="0.25">
      <c r="A188" s="18"/>
      <c r="B188" s="18"/>
      <c r="C188" s="18"/>
      <c r="D188" s="18"/>
      <c r="E188" s="18"/>
      <c r="F188" s="18"/>
      <c r="G188" s="18"/>
    </row>
    <row r="189" spans="1:7" x14ac:dyDescent="0.25">
      <c r="A189" s="18"/>
      <c r="B189" s="18"/>
      <c r="C189" s="18"/>
      <c r="D189" s="18"/>
      <c r="E189" s="18"/>
      <c r="F189" s="18"/>
      <c r="G189" s="18"/>
    </row>
    <row r="190" spans="1:7" x14ac:dyDescent="0.25">
      <c r="A190" s="18"/>
      <c r="B190" s="18"/>
      <c r="C190" s="18"/>
      <c r="D190" s="18"/>
      <c r="E190" s="18"/>
      <c r="F190" s="18"/>
      <c r="G190" s="18"/>
    </row>
    <row r="191" spans="1:7" x14ac:dyDescent="0.25">
      <c r="A191" s="18"/>
      <c r="B191" s="18"/>
      <c r="C191" s="18"/>
      <c r="D191" s="18"/>
      <c r="E191" s="18"/>
      <c r="F191" s="18"/>
      <c r="G191" s="18"/>
    </row>
    <row r="192" spans="1:7" x14ac:dyDescent="0.25">
      <c r="A192" s="18"/>
      <c r="B192" s="18"/>
      <c r="C192" s="18"/>
      <c r="D192" s="18"/>
      <c r="E192" s="18"/>
      <c r="F192" s="18"/>
      <c r="G192" s="18"/>
    </row>
    <row r="193" spans="1:7" x14ac:dyDescent="0.25">
      <c r="A193" s="18"/>
      <c r="B193" s="18"/>
      <c r="C193" s="18"/>
      <c r="D193" s="18"/>
      <c r="E193" s="18"/>
      <c r="F193" s="18"/>
      <c r="G193" s="18"/>
    </row>
    <row r="194" spans="1:7" x14ac:dyDescent="0.25">
      <c r="A194" s="18"/>
      <c r="B194" s="18"/>
      <c r="C194" s="18"/>
      <c r="D194" s="18"/>
      <c r="E194" s="18"/>
      <c r="F194" s="18"/>
      <c r="G194" s="18"/>
    </row>
    <row r="195" spans="1:7" x14ac:dyDescent="0.25">
      <c r="A195" s="18"/>
      <c r="B195" s="18"/>
      <c r="C195" s="18"/>
      <c r="D195" s="18"/>
      <c r="E195" s="18"/>
      <c r="F195" s="18"/>
      <c r="G195" s="18"/>
    </row>
    <row r="196" spans="1:7" x14ac:dyDescent="0.25">
      <c r="A196" s="18"/>
      <c r="B196" s="18"/>
      <c r="C196" s="18"/>
      <c r="D196" s="18"/>
      <c r="E196" s="18"/>
      <c r="F196" s="18"/>
      <c r="G196" s="18"/>
    </row>
    <row r="197" spans="1:7" x14ac:dyDescent="0.25">
      <c r="A197" s="18"/>
      <c r="B197" s="18"/>
      <c r="C197" s="18"/>
      <c r="D197" s="18"/>
      <c r="E197" s="18"/>
      <c r="F197" s="18"/>
      <c r="G197" s="18"/>
    </row>
    <row r="198" spans="1:7" x14ac:dyDescent="0.25">
      <c r="A198" s="18"/>
      <c r="B198" s="18"/>
      <c r="C198" s="18"/>
      <c r="D198" s="18"/>
      <c r="E198" s="18"/>
      <c r="F198" s="18"/>
      <c r="G198" s="18"/>
    </row>
    <row r="199" spans="1:7" x14ac:dyDescent="0.25">
      <c r="A199" s="18"/>
      <c r="B199" s="18"/>
      <c r="C199" s="18"/>
      <c r="D199" s="18"/>
      <c r="E199" s="18"/>
      <c r="F199" s="18"/>
      <c r="G199" s="18"/>
    </row>
    <row r="200" spans="1:7" x14ac:dyDescent="0.25">
      <c r="A200" s="18"/>
      <c r="B200" s="18"/>
      <c r="C200" s="18"/>
      <c r="D200" s="18"/>
      <c r="E200" s="18"/>
      <c r="F200" s="18"/>
      <c r="G200" s="18"/>
    </row>
    <row r="201" spans="1:7" x14ac:dyDescent="0.25">
      <c r="A201" s="18"/>
      <c r="B201" s="18"/>
      <c r="C201" s="18"/>
      <c r="D201" s="18"/>
      <c r="E201" s="18"/>
      <c r="F201" s="18"/>
      <c r="G201" s="18"/>
    </row>
    <row r="202" spans="1:7" x14ac:dyDescent="0.25">
      <c r="A202" s="18"/>
      <c r="B202" s="18"/>
      <c r="C202" s="18"/>
      <c r="D202" s="18"/>
      <c r="E202" s="18"/>
      <c r="F202" s="18"/>
      <c r="G202" s="18"/>
    </row>
    <row r="203" spans="1:7" x14ac:dyDescent="0.25">
      <c r="A203" s="18"/>
      <c r="B203" s="18"/>
      <c r="C203" s="18"/>
      <c r="D203" s="18"/>
      <c r="E203" s="18"/>
      <c r="F203" s="18"/>
      <c r="G203" s="18"/>
    </row>
    <row r="204" spans="1:7" x14ac:dyDescent="0.25">
      <c r="A204" s="18"/>
      <c r="B204" s="18"/>
      <c r="C204" s="18"/>
      <c r="D204" s="18"/>
      <c r="E204" s="18"/>
      <c r="F204" s="18"/>
      <c r="G204" s="18"/>
    </row>
    <row r="205" spans="1:7" x14ac:dyDescent="0.25">
      <c r="A205" s="18"/>
      <c r="B205" s="18"/>
      <c r="C205" s="18"/>
      <c r="D205" s="18"/>
      <c r="E205" s="18"/>
      <c r="F205" s="18"/>
      <c r="G205" s="18"/>
    </row>
    <row r="206" spans="1:7" x14ac:dyDescent="0.25">
      <c r="A206" s="18"/>
      <c r="B206" s="18"/>
      <c r="C206" s="18"/>
      <c r="D206" s="18"/>
      <c r="E206" s="18"/>
      <c r="F206" s="18"/>
      <c r="G206" s="18"/>
    </row>
    <row r="207" spans="1:7" x14ac:dyDescent="0.25">
      <c r="A207" s="18"/>
      <c r="B207" s="18"/>
      <c r="C207" s="18"/>
      <c r="D207" s="18"/>
      <c r="E207" s="18"/>
      <c r="F207" s="18"/>
      <c r="G207" s="18"/>
    </row>
    <row r="208" spans="1:7" x14ac:dyDescent="0.25">
      <c r="A208" s="18"/>
      <c r="B208" s="18"/>
      <c r="C208" s="18"/>
      <c r="D208" s="18"/>
      <c r="E208" s="18"/>
      <c r="F208" s="18"/>
      <c r="G208" s="18"/>
    </row>
    <row r="209" spans="1:7" x14ac:dyDescent="0.25">
      <c r="A209" s="18"/>
      <c r="B209" s="18"/>
      <c r="C209" s="18"/>
      <c r="D209" s="18"/>
      <c r="E209" s="18"/>
      <c r="F209" s="18"/>
      <c r="G209" s="18"/>
    </row>
    <row r="210" spans="1:7" x14ac:dyDescent="0.25">
      <c r="A210" s="18"/>
      <c r="B210" s="18"/>
      <c r="C210" s="18"/>
      <c r="D210" s="18"/>
      <c r="E210" s="18"/>
      <c r="F210" s="18"/>
      <c r="G210" s="18"/>
    </row>
    <row r="211" spans="1:7" x14ac:dyDescent="0.25">
      <c r="A211" s="18"/>
      <c r="B211" s="18"/>
      <c r="C211" s="18"/>
      <c r="D211" s="18"/>
      <c r="E211" s="18"/>
      <c r="F211" s="18"/>
      <c r="G211" s="18"/>
    </row>
    <row r="212" spans="1:7" x14ac:dyDescent="0.25">
      <c r="A212" s="18"/>
      <c r="B212" s="18"/>
      <c r="C212" s="18"/>
      <c r="D212" s="18"/>
      <c r="E212" s="18"/>
      <c r="F212" s="18"/>
      <c r="G212" s="18"/>
    </row>
    <row r="213" spans="1:7" x14ac:dyDescent="0.25">
      <c r="A213" s="18"/>
      <c r="B213" s="18"/>
      <c r="C213" s="18"/>
      <c r="D213" s="18"/>
      <c r="E213" s="18"/>
      <c r="F213" s="18"/>
      <c r="G213" s="18"/>
    </row>
    <row r="214" spans="1:7" x14ac:dyDescent="0.25">
      <c r="A214" s="18"/>
      <c r="B214" s="18"/>
      <c r="C214" s="18"/>
      <c r="D214" s="18"/>
      <c r="E214" s="18"/>
      <c r="F214" s="18"/>
      <c r="G214" s="18"/>
    </row>
    <row r="215" spans="1:7" x14ac:dyDescent="0.25">
      <c r="A215" s="18"/>
      <c r="B215" s="18"/>
      <c r="C215" s="18"/>
      <c r="D215" s="18"/>
      <c r="E215" s="18"/>
      <c r="F215" s="18"/>
      <c r="G215" s="18"/>
    </row>
    <row r="216" spans="1:7" x14ac:dyDescent="0.25">
      <c r="A216" s="18"/>
      <c r="B216" s="18"/>
      <c r="C216" s="18"/>
      <c r="D216" s="18"/>
      <c r="E216" s="18"/>
      <c r="F216" s="18"/>
      <c r="G216" s="18"/>
    </row>
    <row r="217" spans="1:7" x14ac:dyDescent="0.25">
      <c r="A217" s="18"/>
      <c r="B217" s="18"/>
      <c r="C217" s="18"/>
      <c r="D217" s="18"/>
      <c r="E217" s="18"/>
      <c r="F217" s="18"/>
      <c r="G217" s="18"/>
    </row>
    <row r="218" spans="1:7" x14ac:dyDescent="0.25">
      <c r="A218" s="18"/>
      <c r="B218" s="18"/>
      <c r="C218" s="18"/>
      <c r="D218" s="18"/>
      <c r="E218" s="18"/>
      <c r="F218" s="18"/>
      <c r="G218" s="18"/>
    </row>
    <row r="219" spans="1:7" x14ac:dyDescent="0.25">
      <c r="A219" s="18"/>
      <c r="B219" s="18"/>
      <c r="C219" s="18"/>
      <c r="D219" s="18"/>
      <c r="E219" s="18"/>
      <c r="F219" s="18"/>
      <c r="G219" s="18"/>
    </row>
    <row r="220" spans="1:7" x14ac:dyDescent="0.25">
      <c r="A220" s="18"/>
      <c r="B220" s="18"/>
      <c r="C220" s="18"/>
      <c r="D220" s="18"/>
      <c r="E220" s="18"/>
      <c r="F220" s="18"/>
      <c r="G220" s="18"/>
    </row>
    <row r="221" spans="1:7" x14ac:dyDescent="0.25">
      <c r="A221" s="18"/>
      <c r="B221" s="18"/>
      <c r="C221" s="18"/>
      <c r="D221" s="18"/>
      <c r="E221" s="18"/>
      <c r="F221" s="18"/>
      <c r="G221" s="18"/>
    </row>
    <row r="222" spans="1:7" x14ac:dyDescent="0.25">
      <c r="A222" s="18"/>
      <c r="B222" s="18"/>
      <c r="C222" s="18"/>
      <c r="D222" s="18"/>
      <c r="E222" s="18"/>
      <c r="F222" s="18"/>
      <c r="G222" s="18"/>
    </row>
    <row r="223" spans="1:7" x14ac:dyDescent="0.25">
      <c r="A223" s="18"/>
      <c r="B223" s="18"/>
      <c r="C223" s="18"/>
      <c r="D223" s="18"/>
      <c r="E223" s="18"/>
      <c r="F223" s="18"/>
      <c r="G223" s="18"/>
    </row>
    <row r="224" spans="1:7" x14ac:dyDescent="0.25">
      <c r="A224" s="18"/>
      <c r="B224" s="18"/>
      <c r="C224" s="18"/>
      <c r="D224" s="18"/>
      <c r="E224" s="18"/>
      <c r="F224" s="18"/>
      <c r="G224" s="18"/>
    </row>
    <row r="225" spans="1:7" x14ac:dyDescent="0.25">
      <c r="A225" s="18"/>
      <c r="B225" s="18"/>
      <c r="C225" s="18"/>
      <c r="D225" s="18"/>
      <c r="E225" s="18"/>
      <c r="F225" s="18"/>
      <c r="G225" s="18"/>
    </row>
    <row r="226" spans="1:7" x14ac:dyDescent="0.25">
      <c r="A226" s="18"/>
      <c r="B226" s="18"/>
      <c r="C226" s="18"/>
      <c r="D226" s="18"/>
      <c r="E226" s="18"/>
      <c r="F226" s="18"/>
      <c r="G226" s="18"/>
    </row>
    <row r="227" spans="1:7" x14ac:dyDescent="0.25">
      <c r="A227" s="18"/>
      <c r="B227" s="18"/>
      <c r="C227" s="18"/>
      <c r="D227" s="18"/>
      <c r="E227" s="18"/>
      <c r="F227" s="18"/>
      <c r="G227" s="18"/>
    </row>
    <row r="228" spans="1:7" x14ac:dyDescent="0.25">
      <c r="A228" s="18"/>
      <c r="B228" s="18"/>
      <c r="C228" s="18"/>
      <c r="D228" s="18"/>
      <c r="E228" s="18"/>
      <c r="F228" s="18"/>
      <c r="G228" s="18"/>
    </row>
    <row r="229" spans="1:7" x14ac:dyDescent="0.25">
      <c r="A229" s="18"/>
      <c r="B229" s="18"/>
      <c r="C229" s="18"/>
      <c r="D229" s="18"/>
      <c r="E229" s="18"/>
      <c r="F229" s="18"/>
      <c r="G229" s="18"/>
    </row>
    <row r="230" spans="1:7" x14ac:dyDescent="0.25">
      <c r="A230" s="18"/>
      <c r="B230" s="18"/>
      <c r="C230" s="18"/>
      <c r="D230" s="18"/>
      <c r="E230" s="18"/>
      <c r="F230" s="18"/>
      <c r="G230" s="18"/>
    </row>
    <row r="231" spans="1:7" x14ac:dyDescent="0.25">
      <c r="A231" s="18"/>
      <c r="B231" s="18"/>
      <c r="C231" s="18"/>
      <c r="D231" s="18"/>
      <c r="E231" s="18"/>
      <c r="F231" s="18"/>
      <c r="G231" s="18"/>
    </row>
    <row r="232" spans="1:7" x14ac:dyDescent="0.25">
      <c r="A232" s="18"/>
      <c r="B232" s="18"/>
      <c r="C232" s="18"/>
      <c r="D232" s="18"/>
      <c r="E232" s="18"/>
      <c r="F232" s="18"/>
      <c r="G232" s="18"/>
    </row>
    <row r="233" spans="1:7" x14ac:dyDescent="0.25">
      <c r="A233" s="18"/>
      <c r="B233" s="18"/>
      <c r="C233" s="18"/>
      <c r="D233" s="18"/>
      <c r="E233" s="18"/>
      <c r="F233" s="18"/>
      <c r="G233" s="18"/>
    </row>
    <row r="234" spans="1:7" x14ac:dyDescent="0.25">
      <c r="A234" s="18"/>
      <c r="B234" s="18"/>
      <c r="C234" s="18"/>
      <c r="D234" s="18"/>
      <c r="E234" s="18"/>
      <c r="F234" s="18"/>
      <c r="G234" s="18"/>
    </row>
    <row r="235" spans="1:7" x14ac:dyDescent="0.25">
      <c r="A235" s="18"/>
      <c r="B235" s="18"/>
      <c r="C235" s="18"/>
      <c r="D235" s="18"/>
      <c r="E235" s="18"/>
      <c r="F235" s="18"/>
      <c r="G235" s="18"/>
    </row>
    <row r="236" spans="1:7" x14ac:dyDescent="0.25">
      <c r="A236" s="18"/>
      <c r="B236" s="18"/>
      <c r="C236" s="18"/>
      <c r="D236" s="18"/>
      <c r="E236" s="18"/>
      <c r="F236" s="18"/>
      <c r="G236" s="18"/>
    </row>
    <row r="237" spans="1:7" x14ac:dyDescent="0.25">
      <c r="A237" s="18"/>
      <c r="B237" s="18"/>
      <c r="C237" s="18"/>
      <c r="D237" s="18"/>
      <c r="E237" s="18"/>
      <c r="F237" s="18"/>
      <c r="G237" s="18"/>
    </row>
    <row r="238" spans="1:7" x14ac:dyDescent="0.25">
      <c r="A238" s="18"/>
      <c r="B238" s="18"/>
      <c r="C238" s="18"/>
      <c r="D238" s="18"/>
      <c r="E238" s="18"/>
      <c r="F238" s="18"/>
      <c r="G238" s="18"/>
    </row>
    <row r="239" spans="1:7" x14ac:dyDescent="0.25">
      <c r="A239" s="18"/>
      <c r="B239" s="18"/>
      <c r="C239" s="18"/>
      <c r="D239" s="18"/>
      <c r="E239" s="18"/>
      <c r="F239" s="18"/>
      <c r="G239" s="18"/>
    </row>
    <row r="240" spans="1:7" x14ac:dyDescent="0.25">
      <c r="A240" s="18"/>
      <c r="B240" s="18"/>
      <c r="C240" s="18"/>
      <c r="D240" s="18"/>
      <c r="E240" s="18"/>
      <c r="F240" s="18"/>
      <c r="G240" s="18"/>
    </row>
    <row r="241" spans="1:7" x14ac:dyDescent="0.25">
      <c r="A241" s="18"/>
      <c r="B241" s="18"/>
      <c r="C241" s="18"/>
      <c r="D241" s="18"/>
      <c r="E241" s="18"/>
      <c r="F241" s="18"/>
      <c r="G241" s="18"/>
    </row>
    <row r="242" spans="1:7" x14ac:dyDescent="0.25">
      <c r="A242" s="18"/>
      <c r="B242" s="18"/>
      <c r="C242" s="18"/>
      <c r="D242" s="18"/>
      <c r="E242" s="18"/>
      <c r="F242" s="18"/>
      <c r="G242" s="18"/>
    </row>
    <row r="243" spans="1:7" x14ac:dyDescent="0.25">
      <c r="A243" s="18"/>
      <c r="B243" s="18"/>
      <c r="C243" s="18"/>
      <c r="D243" s="18"/>
      <c r="E243" s="18"/>
      <c r="F243" s="18"/>
      <c r="G243" s="18"/>
    </row>
    <row r="244" spans="1:7" x14ac:dyDescent="0.25">
      <c r="A244" s="18"/>
      <c r="B244" s="18"/>
      <c r="C244" s="18"/>
      <c r="D244" s="18"/>
      <c r="E244" s="18"/>
      <c r="F244" s="18"/>
      <c r="G244" s="18"/>
    </row>
    <row r="245" spans="1:7" x14ac:dyDescent="0.25">
      <c r="A245" s="18"/>
      <c r="B245" s="18"/>
      <c r="C245" s="18"/>
      <c r="D245" s="18"/>
      <c r="E245" s="18"/>
      <c r="F245" s="18"/>
      <c r="G245" s="18"/>
    </row>
    <row r="246" spans="1:7" x14ac:dyDescent="0.25">
      <c r="A246" s="18"/>
      <c r="B246" s="18"/>
      <c r="C246" s="18"/>
      <c r="D246" s="18"/>
      <c r="E246" s="18"/>
      <c r="F246" s="18"/>
      <c r="G246" s="18"/>
    </row>
    <row r="247" spans="1:7" x14ac:dyDescent="0.25">
      <c r="A247" s="18"/>
      <c r="B247" s="18"/>
      <c r="C247" s="18"/>
      <c r="D247" s="18"/>
      <c r="E247" s="18"/>
      <c r="F247" s="18"/>
      <c r="G247" s="18"/>
    </row>
    <row r="248" spans="1:7" x14ac:dyDescent="0.25">
      <c r="A248" s="18"/>
      <c r="B248" s="18"/>
      <c r="C248" s="18"/>
      <c r="D248" s="18"/>
      <c r="E248" s="18"/>
      <c r="F248" s="18"/>
      <c r="G248" s="18"/>
    </row>
    <row r="249" spans="1:7" x14ac:dyDescent="0.25">
      <c r="A249" s="18"/>
      <c r="B249" s="18"/>
      <c r="C249" s="18"/>
      <c r="D249" s="18"/>
      <c r="E249" s="18"/>
      <c r="F249" s="18"/>
      <c r="G249" s="18"/>
    </row>
    <row r="250" spans="1:7" x14ac:dyDescent="0.25">
      <c r="A250" s="18"/>
      <c r="B250" s="18"/>
      <c r="C250" s="18"/>
      <c r="D250" s="18"/>
      <c r="E250" s="18"/>
      <c r="F250" s="18"/>
      <c r="G250" s="18"/>
    </row>
    <row r="251" spans="1:7" x14ac:dyDescent="0.25">
      <c r="A251" s="18"/>
      <c r="B251" s="18"/>
      <c r="C251" s="18"/>
      <c r="D251" s="18"/>
      <c r="E251" s="18"/>
      <c r="F251" s="18"/>
      <c r="G251" s="18"/>
    </row>
    <row r="252" spans="1:7" x14ac:dyDescent="0.25">
      <c r="A252" s="18"/>
      <c r="B252" s="18"/>
      <c r="C252" s="18"/>
      <c r="D252" s="18"/>
      <c r="E252" s="18"/>
      <c r="F252" s="18"/>
      <c r="G252" s="18"/>
    </row>
    <row r="253" spans="1:7" x14ac:dyDescent="0.25">
      <c r="A253" s="18"/>
      <c r="B253" s="18"/>
      <c r="C253" s="18"/>
      <c r="D253" s="18"/>
      <c r="E253" s="18"/>
      <c r="F253" s="18"/>
      <c r="G253" s="18"/>
    </row>
    <row r="254" spans="1:7" x14ac:dyDescent="0.25">
      <c r="A254" s="18"/>
      <c r="B254" s="18"/>
      <c r="C254" s="18"/>
      <c r="D254" s="18"/>
      <c r="E254" s="18"/>
      <c r="F254" s="18"/>
      <c r="G254" s="18"/>
    </row>
    <row r="255" spans="1:7" x14ac:dyDescent="0.25">
      <c r="A255" s="18"/>
      <c r="B255" s="18"/>
      <c r="C255" s="18"/>
      <c r="D255" s="18"/>
      <c r="E255" s="18"/>
      <c r="F255" s="18"/>
      <c r="G255" s="18"/>
    </row>
    <row r="256" spans="1:7" x14ac:dyDescent="0.25">
      <c r="A256" s="18"/>
      <c r="B256" s="18"/>
      <c r="C256" s="18"/>
      <c r="D256" s="18"/>
      <c r="E256" s="18"/>
      <c r="F256" s="18"/>
      <c r="G256" s="18"/>
    </row>
    <row r="257" spans="1:7" x14ac:dyDescent="0.25">
      <c r="A257" s="18"/>
      <c r="B257" s="18"/>
      <c r="C257" s="18"/>
      <c r="D257" s="18"/>
      <c r="E257" s="18"/>
      <c r="F257" s="18"/>
      <c r="G257" s="18"/>
    </row>
    <row r="258" spans="1:7" x14ac:dyDescent="0.25">
      <c r="A258" s="18"/>
      <c r="B258" s="18"/>
      <c r="C258" s="18"/>
      <c r="D258" s="18"/>
      <c r="E258" s="18"/>
      <c r="F258" s="18"/>
      <c r="G258" s="18"/>
    </row>
    <row r="259" spans="1:7" x14ac:dyDescent="0.25">
      <c r="A259" s="18"/>
      <c r="B259" s="18"/>
      <c r="C259" s="18"/>
      <c r="D259" s="18"/>
      <c r="E259" s="18"/>
      <c r="F259" s="18"/>
      <c r="G259" s="18"/>
    </row>
    <row r="260" spans="1:7" x14ac:dyDescent="0.25">
      <c r="A260" s="18"/>
      <c r="B260" s="18"/>
      <c r="C260" s="18"/>
      <c r="D260" s="18"/>
      <c r="E260" s="18"/>
      <c r="F260" s="18"/>
      <c r="G260" s="18"/>
    </row>
    <row r="261" spans="1:7" x14ac:dyDescent="0.25">
      <c r="A261" s="18"/>
      <c r="B261" s="18"/>
      <c r="C261" s="18"/>
      <c r="D261" s="18"/>
      <c r="E261" s="18"/>
      <c r="F261" s="18"/>
      <c r="G261" s="18"/>
    </row>
    <row r="262" spans="1:7" x14ac:dyDescent="0.25">
      <c r="A262" s="18"/>
      <c r="B262" s="18"/>
      <c r="C262" s="18"/>
      <c r="D262" s="18"/>
      <c r="E262" s="18"/>
      <c r="F262" s="18"/>
      <c r="G262" s="18"/>
    </row>
    <row r="263" spans="1:7" x14ac:dyDescent="0.25">
      <c r="A263" s="18"/>
      <c r="B263" s="18"/>
      <c r="C263" s="18"/>
      <c r="D263" s="18"/>
      <c r="E263" s="18"/>
      <c r="F263" s="18"/>
      <c r="G263" s="18"/>
    </row>
    <row r="264" spans="1:7" x14ac:dyDescent="0.25">
      <c r="A264" s="18"/>
      <c r="B264" s="18"/>
      <c r="C264" s="18"/>
      <c r="D264" s="18"/>
      <c r="E264" s="18"/>
      <c r="F264" s="18"/>
      <c r="G264" s="18"/>
    </row>
    <row r="265" spans="1:7" x14ac:dyDescent="0.25">
      <c r="A265" s="18"/>
      <c r="B265" s="18"/>
      <c r="C265" s="18"/>
      <c r="D265" s="18"/>
      <c r="E265" s="18"/>
      <c r="F265" s="18"/>
      <c r="G265" s="18"/>
    </row>
    <row r="266" spans="1:7" x14ac:dyDescent="0.25">
      <c r="A266" s="18"/>
      <c r="B266" s="18"/>
      <c r="C266" s="18"/>
      <c r="D266" s="18"/>
      <c r="E266" s="18"/>
      <c r="F266" s="18"/>
      <c r="G266" s="18"/>
    </row>
    <row r="267" spans="1:7" x14ac:dyDescent="0.25">
      <c r="A267" s="18"/>
      <c r="B267" s="18"/>
      <c r="C267" s="18"/>
      <c r="D267" s="18"/>
      <c r="E267" s="18"/>
      <c r="F267" s="18"/>
      <c r="G267" s="18"/>
    </row>
    <row r="268" spans="1:7" x14ac:dyDescent="0.25">
      <c r="A268" s="18"/>
      <c r="B268" s="18"/>
      <c r="C268" s="18"/>
      <c r="D268" s="18"/>
      <c r="E268" s="18"/>
      <c r="F268" s="18"/>
      <c r="G268" s="18"/>
    </row>
    <row r="269" spans="1:7" x14ac:dyDescent="0.25">
      <c r="A269" s="18"/>
      <c r="B269" s="18"/>
      <c r="C269" s="18"/>
      <c r="D269" s="18"/>
      <c r="E269" s="18"/>
      <c r="F269" s="18"/>
      <c r="G269" s="18"/>
    </row>
    <row r="270" spans="1:7" x14ac:dyDescent="0.25">
      <c r="A270" s="18"/>
      <c r="B270" s="18"/>
      <c r="C270" s="18"/>
      <c r="D270" s="18"/>
      <c r="E270" s="18"/>
      <c r="F270" s="18"/>
      <c r="G270" s="18"/>
    </row>
    <row r="271" spans="1:7" x14ac:dyDescent="0.25">
      <c r="A271" s="18"/>
      <c r="B271" s="18"/>
      <c r="C271" s="18"/>
      <c r="D271" s="18"/>
      <c r="E271" s="18"/>
      <c r="F271" s="18"/>
      <c r="G271" s="18"/>
    </row>
    <row r="272" spans="1:7" x14ac:dyDescent="0.25">
      <c r="A272" s="18"/>
      <c r="B272" s="18"/>
      <c r="C272" s="18"/>
      <c r="D272" s="18"/>
      <c r="E272" s="18"/>
      <c r="F272" s="18"/>
      <c r="G272" s="18"/>
    </row>
    <row r="273" spans="1:7" x14ac:dyDescent="0.25">
      <c r="A273" s="18"/>
      <c r="B273" s="18"/>
      <c r="C273" s="18"/>
      <c r="D273" s="18"/>
      <c r="E273" s="18"/>
      <c r="F273" s="18"/>
      <c r="G273" s="18"/>
    </row>
    <row r="274" spans="1:7" x14ac:dyDescent="0.25">
      <c r="A274" s="18"/>
      <c r="B274" s="18"/>
      <c r="C274" s="18"/>
      <c r="D274" s="18"/>
      <c r="E274" s="18"/>
      <c r="F274" s="18"/>
      <c r="G274" s="18"/>
    </row>
    <row r="275" spans="1:7" x14ac:dyDescent="0.25">
      <c r="A275" s="18"/>
      <c r="B275" s="18"/>
      <c r="C275" s="18"/>
      <c r="D275" s="18"/>
      <c r="E275" s="18"/>
      <c r="F275" s="18"/>
      <c r="G275" s="18"/>
    </row>
    <row r="276" spans="1:7" x14ac:dyDescent="0.25">
      <c r="A276" s="18"/>
      <c r="B276" s="18"/>
      <c r="C276" s="18"/>
      <c r="D276" s="18"/>
      <c r="E276" s="18"/>
      <c r="F276" s="18"/>
      <c r="G276" s="18"/>
    </row>
    <row r="277" spans="1:7" x14ac:dyDescent="0.25">
      <c r="A277" s="18"/>
      <c r="B277" s="18"/>
      <c r="C277" s="18"/>
      <c r="D277" s="18"/>
      <c r="E277" s="18"/>
      <c r="F277" s="18"/>
      <c r="G277" s="18"/>
    </row>
    <row r="278" spans="1:7" x14ac:dyDescent="0.25">
      <c r="A278" s="18"/>
      <c r="B278" s="18"/>
      <c r="C278" s="18"/>
      <c r="D278" s="18"/>
      <c r="E278" s="18"/>
      <c r="F278" s="18"/>
      <c r="G278" s="18"/>
    </row>
    <row r="279" spans="1:7" x14ac:dyDescent="0.25">
      <c r="A279" s="18"/>
      <c r="B279" s="18"/>
      <c r="C279" s="18"/>
      <c r="D279" s="18"/>
      <c r="E279" s="18"/>
      <c r="F279" s="18"/>
      <c r="G279" s="18"/>
    </row>
    <row r="280" spans="1:7" x14ac:dyDescent="0.25">
      <c r="A280" s="18"/>
      <c r="B280" s="18"/>
      <c r="C280" s="18"/>
      <c r="D280" s="18"/>
      <c r="E280" s="18"/>
      <c r="F280" s="18"/>
      <c r="G280" s="18"/>
    </row>
    <row r="281" spans="1:7" x14ac:dyDescent="0.25">
      <c r="A281" s="18"/>
      <c r="B281" s="18"/>
      <c r="C281" s="18"/>
      <c r="D281" s="18"/>
      <c r="E281" s="18"/>
      <c r="F281" s="18"/>
      <c r="G281" s="18"/>
    </row>
    <row r="282" spans="1:7" x14ac:dyDescent="0.25">
      <c r="A282" s="18"/>
      <c r="B282" s="18"/>
      <c r="C282" s="18"/>
      <c r="D282" s="18"/>
      <c r="E282" s="18"/>
      <c r="F282" s="18"/>
      <c r="G282" s="18"/>
    </row>
    <row r="283" spans="1:7" x14ac:dyDescent="0.25">
      <c r="A283" s="18"/>
      <c r="B283" s="18"/>
      <c r="C283" s="18"/>
      <c r="D283" s="18"/>
      <c r="E283" s="18"/>
      <c r="F283" s="18"/>
      <c r="G283" s="18"/>
    </row>
    <row r="284" spans="1:7" x14ac:dyDescent="0.25">
      <c r="A284" s="18"/>
      <c r="B284" s="18"/>
      <c r="C284" s="18"/>
      <c r="D284" s="18"/>
      <c r="E284" s="18"/>
      <c r="F284" s="18"/>
      <c r="G284" s="18"/>
    </row>
    <row r="285" spans="1:7" x14ac:dyDescent="0.25">
      <c r="A285" s="18"/>
      <c r="B285" s="18"/>
      <c r="C285" s="18"/>
      <c r="D285" s="18"/>
      <c r="E285" s="18"/>
      <c r="F285" s="18"/>
      <c r="G285" s="18"/>
    </row>
    <row r="286" spans="1:7" x14ac:dyDescent="0.25">
      <c r="A286" s="18"/>
      <c r="B286" s="18"/>
      <c r="C286" s="18"/>
      <c r="D286" s="18"/>
      <c r="E286" s="18"/>
      <c r="F286" s="18"/>
      <c r="G286" s="18"/>
    </row>
    <row r="287" spans="1:7" x14ac:dyDescent="0.25">
      <c r="A287" s="18"/>
      <c r="B287" s="18"/>
      <c r="C287" s="18"/>
      <c r="D287" s="18"/>
      <c r="E287" s="18"/>
      <c r="F287" s="18"/>
      <c r="G287" s="18"/>
    </row>
    <row r="288" spans="1:7" x14ac:dyDescent="0.25">
      <c r="A288" s="18"/>
      <c r="B288" s="18"/>
      <c r="C288" s="18"/>
      <c r="D288" s="18"/>
      <c r="E288" s="18"/>
      <c r="F288" s="18"/>
      <c r="G288" s="18"/>
    </row>
    <row r="289" spans="1:7" x14ac:dyDescent="0.25">
      <c r="A289" s="18"/>
      <c r="B289" s="18"/>
      <c r="C289" s="18"/>
      <c r="D289" s="18"/>
      <c r="E289" s="18"/>
      <c r="F289" s="18"/>
      <c r="G289" s="18"/>
    </row>
    <row r="290" spans="1:7" x14ac:dyDescent="0.25">
      <c r="A290" s="18"/>
      <c r="B290" s="18"/>
      <c r="C290" s="18"/>
      <c r="D290" s="18"/>
      <c r="E290" s="18"/>
      <c r="F290" s="18"/>
      <c r="G290" s="18"/>
    </row>
    <row r="291" spans="1:7" x14ac:dyDescent="0.25">
      <c r="A291" s="18"/>
      <c r="B291" s="18"/>
      <c r="C291" s="18"/>
      <c r="D291" s="18"/>
      <c r="E291" s="18"/>
      <c r="F291" s="18"/>
      <c r="G291" s="18"/>
    </row>
    <row r="292" spans="1:7" x14ac:dyDescent="0.25">
      <c r="A292" s="18"/>
      <c r="B292" s="18"/>
      <c r="C292" s="18"/>
      <c r="D292" s="18"/>
      <c r="E292" s="18"/>
      <c r="F292" s="18"/>
      <c r="G292" s="18"/>
    </row>
    <row r="293" spans="1:7" x14ac:dyDescent="0.25">
      <c r="A293" s="18"/>
      <c r="B293" s="18"/>
      <c r="C293" s="18"/>
      <c r="D293" s="18"/>
      <c r="E293" s="18"/>
      <c r="F293" s="18"/>
      <c r="G293" s="18"/>
    </row>
    <row r="294" spans="1:7" x14ac:dyDescent="0.25">
      <c r="A294" s="18"/>
      <c r="B294" s="18"/>
      <c r="C294" s="18"/>
      <c r="D294" s="18"/>
      <c r="E294" s="18"/>
      <c r="F294" s="18"/>
      <c r="G294" s="18"/>
    </row>
    <row r="295" spans="1:7" x14ac:dyDescent="0.25">
      <c r="A295" s="18"/>
      <c r="B295" s="18"/>
      <c r="C295" s="18"/>
      <c r="D295" s="18"/>
      <c r="E295" s="18"/>
      <c r="F295" s="18"/>
      <c r="G295" s="18"/>
    </row>
    <row r="296" spans="1:7" x14ac:dyDescent="0.25">
      <c r="A296" s="18"/>
      <c r="B296" s="18"/>
      <c r="C296" s="18"/>
      <c r="D296" s="18"/>
      <c r="E296" s="18"/>
      <c r="F296" s="18"/>
      <c r="G296" s="18"/>
    </row>
    <row r="297" spans="1:7" x14ac:dyDescent="0.25">
      <c r="A297" s="18"/>
      <c r="B297" s="18"/>
      <c r="C297" s="18"/>
      <c r="D297" s="18"/>
      <c r="E297" s="18"/>
      <c r="F297" s="18"/>
      <c r="G297" s="18"/>
    </row>
    <row r="298" spans="1:7" x14ac:dyDescent="0.25">
      <c r="A298" s="18"/>
      <c r="B298" s="18"/>
      <c r="C298" s="18"/>
      <c r="D298" s="18"/>
      <c r="E298" s="18"/>
      <c r="F298" s="18"/>
      <c r="G298" s="18"/>
    </row>
    <row r="299" spans="1:7" x14ac:dyDescent="0.25">
      <c r="A299" s="18"/>
      <c r="B299" s="18"/>
      <c r="C299" s="18"/>
      <c r="D299" s="18"/>
      <c r="E299" s="18"/>
      <c r="F299" s="18"/>
      <c r="G299" s="18"/>
    </row>
    <row r="300" spans="1:7" x14ac:dyDescent="0.25">
      <c r="A300" s="18"/>
      <c r="B300" s="18"/>
      <c r="C300" s="18"/>
      <c r="D300" s="18"/>
      <c r="E300" s="18"/>
      <c r="F300" s="18"/>
      <c r="G300" s="18"/>
    </row>
    <row r="301" spans="1:7" x14ac:dyDescent="0.25">
      <c r="A301" s="18"/>
      <c r="B301" s="18"/>
      <c r="C301" s="18"/>
      <c r="D301" s="18"/>
      <c r="E301" s="18"/>
      <c r="F301" s="18"/>
      <c r="G301" s="18"/>
    </row>
    <row r="302" spans="1:7" x14ac:dyDescent="0.25">
      <c r="A302" s="18"/>
      <c r="B302" s="18"/>
      <c r="C302" s="18"/>
      <c r="D302" s="18"/>
      <c r="E302" s="18"/>
      <c r="F302" s="18"/>
      <c r="G302" s="18"/>
    </row>
    <row r="303" spans="1:7" x14ac:dyDescent="0.25">
      <c r="A303" s="18"/>
      <c r="B303" s="18"/>
      <c r="C303" s="18"/>
      <c r="D303" s="18"/>
      <c r="E303" s="18"/>
      <c r="F303" s="18"/>
      <c r="G303" s="18"/>
    </row>
    <row r="304" spans="1:7" x14ac:dyDescent="0.25">
      <c r="A304" s="18"/>
      <c r="B304" s="18"/>
      <c r="C304" s="18"/>
      <c r="D304" s="18"/>
      <c r="E304" s="18"/>
      <c r="F304" s="18"/>
      <c r="G304" s="18"/>
    </row>
    <row r="305" spans="1:7" x14ac:dyDescent="0.25">
      <c r="A305" s="18"/>
      <c r="B305" s="18"/>
      <c r="C305" s="18"/>
      <c r="D305" s="18"/>
      <c r="E305" s="18"/>
      <c r="F305" s="18"/>
      <c r="G305" s="18"/>
    </row>
    <row r="306" spans="1:7" x14ac:dyDescent="0.25">
      <c r="A306" s="18"/>
      <c r="B306" s="18"/>
      <c r="C306" s="18"/>
      <c r="D306" s="18"/>
      <c r="E306" s="18"/>
      <c r="F306" s="18"/>
      <c r="G306" s="18"/>
    </row>
    <row r="307" spans="1:7" x14ac:dyDescent="0.25">
      <c r="A307" s="18"/>
      <c r="B307" s="18"/>
      <c r="C307" s="18"/>
      <c r="D307" s="18"/>
      <c r="E307" s="18"/>
      <c r="F307" s="18"/>
      <c r="G307" s="18"/>
    </row>
    <row r="308" spans="1:7" x14ac:dyDescent="0.25">
      <c r="A308" s="18"/>
      <c r="B308" s="18"/>
      <c r="C308" s="18"/>
      <c r="D308" s="18"/>
      <c r="E308" s="18"/>
      <c r="F308" s="18"/>
      <c r="G308" s="18"/>
    </row>
    <row r="309" spans="1:7" x14ac:dyDescent="0.25">
      <c r="A309" s="18"/>
      <c r="B309" s="18"/>
      <c r="C309" s="18"/>
      <c r="D309" s="18"/>
      <c r="E309" s="18"/>
      <c r="F309" s="18"/>
      <c r="G309" s="18"/>
    </row>
    <row r="310" spans="1:7" x14ac:dyDescent="0.25">
      <c r="A310" s="18"/>
      <c r="B310" s="18"/>
      <c r="C310" s="18"/>
      <c r="D310" s="18"/>
      <c r="E310" s="18"/>
      <c r="F310" s="18"/>
      <c r="G310" s="18"/>
    </row>
    <row r="311" spans="1:7" x14ac:dyDescent="0.25">
      <c r="A311" s="18"/>
      <c r="B311" s="18"/>
      <c r="C311" s="18"/>
      <c r="D311" s="18"/>
      <c r="E311" s="18"/>
      <c r="F311" s="18"/>
      <c r="G311" s="18"/>
    </row>
    <row r="312" spans="1:7" x14ac:dyDescent="0.25">
      <c r="A312" s="18"/>
      <c r="B312" s="18"/>
      <c r="C312" s="18"/>
      <c r="D312" s="18"/>
      <c r="E312" s="18"/>
      <c r="F312" s="18"/>
      <c r="G312" s="18"/>
    </row>
    <row r="313" spans="1:7" x14ac:dyDescent="0.25">
      <c r="A313" s="18"/>
      <c r="B313" s="18"/>
      <c r="C313" s="18"/>
      <c r="D313" s="18"/>
      <c r="E313" s="18"/>
      <c r="F313" s="18"/>
      <c r="G313" s="18"/>
    </row>
    <row r="314" spans="1:7" x14ac:dyDescent="0.25">
      <c r="A314" s="18"/>
      <c r="B314" s="18"/>
      <c r="C314" s="18"/>
      <c r="D314" s="18"/>
      <c r="E314" s="18"/>
      <c r="F314" s="18"/>
      <c r="G314" s="18"/>
    </row>
    <row r="315" spans="1:7" x14ac:dyDescent="0.25">
      <c r="A315" s="18"/>
      <c r="B315" s="18"/>
      <c r="C315" s="18"/>
      <c r="D315" s="18"/>
      <c r="E315" s="18"/>
      <c r="F315" s="18"/>
      <c r="G315" s="18"/>
    </row>
    <row r="316" spans="1:7" x14ac:dyDescent="0.25">
      <c r="A316" s="18"/>
      <c r="B316" s="18"/>
      <c r="C316" s="18"/>
      <c r="D316" s="18"/>
      <c r="E316" s="18"/>
      <c r="F316" s="18"/>
      <c r="G316" s="18"/>
    </row>
    <row r="317" spans="1:7" x14ac:dyDescent="0.25">
      <c r="A317" s="18"/>
      <c r="B317" s="18"/>
      <c r="C317" s="18"/>
      <c r="D317" s="18"/>
      <c r="E317" s="18"/>
      <c r="F317" s="18"/>
      <c r="G317" s="18"/>
    </row>
    <row r="318" spans="1:7" x14ac:dyDescent="0.25">
      <c r="A318" s="18"/>
      <c r="B318" s="18"/>
      <c r="C318" s="18"/>
      <c r="D318" s="18"/>
      <c r="E318" s="18"/>
      <c r="F318" s="18"/>
      <c r="G318" s="18"/>
    </row>
    <row r="319" spans="1:7" x14ac:dyDescent="0.25">
      <c r="A319" s="18"/>
      <c r="B319" s="18"/>
      <c r="C319" s="18"/>
      <c r="D319" s="18"/>
      <c r="E319" s="18"/>
      <c r="F319" s="18"/>
      <c r="G319" s="18"/>
    </row>
    <row r="320" spans="1:7" x14ac:dyDescent="0.25">
      <c r="A320" s="18"/>
      <c r="B320" s="18"/>
      <c r="C320" s="18"/>
      <c r="D320" s="18"/>
      <c r="E320" s="18"/>
      <c r="F320" s="18"/>
      <c r="G320" s="18"/>
    </row>
    <row r="321" spans="1:7" x14ac:dyDescent="0.25">
      <c r="A321" s="18"/>
      <c r="B321" s="18"/>
      <c r="C321" s="18"/>
      <c r="D321" s="18"/>
      <c r="E321" s="18"/>
      <c r="F321" s="18"/>
      <c r="G321" s="18"/>
    </row>
    <row r="322" spans="1:7" x14ac:dyDescent="0.25">
      <c r="A322" s="18"/>
      <c r="B322" s="18"/>
      <c r="C322" s="18"/>
      <c r="D322" s="18"/>
      <c r="E322" s="18"/>
      <c r="F322" s="18"/>
      <c r="G322" s="18"/>
    </row>
    <row r="323" spans="1:7" x14ac:dyDescent="0.25">
      <c r="A323" s="18"/>
      <c r="B323" s="18"/>
      <c r="C323" s="18"/>
      <c r="D323" s="18"/>
      <c r="E323" s="18"/>
      <c r="F323" s="18"/>
      <c r="G323" s="18"/>
    </row>
    <row r="324" spans="1:7" x14ac:dyDescent="0.25">
      <c r="A324" s="18"/>
      <c r="B324" s="18"/>
      <c r="C324" s="18"/>
      <c r="D324" s="18"/>
      <c r="E324" s="18"/>
      <c r="F324" s="18"/>
      <c r="G324" s="18"/>
    </row>
    <row r="325" spans="1:7" x14ac:dyDescent="0.25">
      <c r="A325" s="18"/>
      <c r="B325" s="18"/>
      <c r="C325" s="18"/>
      <c r="D325" s="18"/>
      <c r="E325" s="18"/>
      <c r="F325" s="18"/>
      <c r="G325" s="18"/>
    </row>
    <row r="326" spans="1:7" x14ac:dyDescent="0.25">
      <c r="A326" s="18"/>
      <c r="B326" s="18"/>
      <c r="C326" s="18"/>
      <c r="D326" s="18"/>
      <c r="E326" s="18"/>
      <c r="F326" s="18"/>
      <c r="G326" s="18"/>
    </row>
    <row r="327" spans="1:7" x14ac:dyDescent="0.25">
      <c r="A327" s="18"/>
      <c r="B327" s="18"/>
      <c r="C327" s="18"/>
      <c r="D327" s="18"/>
      <c r="E327" s="18"/>
      <c r="F327" s="18"/>
      <c r="G327" s="18"/>
    </row>
    <row r="328" spans="1:7" x14ac:dyDescent="0.25">
      <c r="A328" s="18"/>
      <c r="B328" s="18"/>
      <c r="C328" s="18"/>
      <c r="D328" s="18"/>
      <c r="E328" s="18"/>
      <c r="F328" s="18"/>
      <c r="G328" s="18"/>
    </row>
    <row r="329" spans="1:7" x14ac:dyDescent="0.25">
      <c r="A329" s="18"/>
      <c r="B329" s="18"/>
      <c r="C329" s="18"/>
      <c r="D329" s="18"/>
      <c r="E329" s="18"/>
      <c r="F329" s="18"/>
      <c r="G329" s="18"/>
    </row>
    <row r="330" spans="1:7" x14ac:dyDescent="0.25">
      <c r="A330" s="18"/>
      <c r="B330" s="18"/>
      <c r="C330" s="18"/>
      <c r="D330" s="18"/>
      <c r="E330" s="18"/>
      <c r="F330" s="18"/>
      <c r="G330" s="18"/>
    </row>
    <row r="331" spans="1:7" x14ac:dyDescent="0.25">
      <c r="A331" s="18"/>
      <c r="B331" s="18"/>
      <c r="C331" s="18"/>
      <c r="D331" s="18"/>
      <c r="E331" s="18"/>
      <c r="F331" s="18"/>
      <c r="G331" s="18"/>
    </row>
    <row r="332" spans="1:7" x14ac:dyDescent="0.25">
      <c r="A332" s="18"/>
      <c r="B332" s="18"/>
      <c r="C332" s="18"/>
      <c r="D332" s="18"/>
      <c r="E332" s="18"/>
      <c r="F332" s="18"/>
      <c r="G332" s="18"/>
    </row>
    <row r="333" spans="1:7" x14ac:dyDescent="0.25">
      <c r="A333" s="18"/>
      <c r="B333" s="18"/>
      <c r="C333" s="18"/>
      <c r="D333" s="18"/>
      <c r="E333" s="18"/>
      <c r="F333" s="18"/>
      <c r="G333" s="18"/>
    </row>
    <row r="334" spans="1:7" x14ac:dyDescent="0.25">
      <c r="A334" s="18"/>
      <c r="B334" s="18"/>
      <c r="C334" s="18"/>
      <c r="D334" s="18"/>
      <c r="E334" s="18"/>
      <c r="F334" s="18"/>
      <c r="G334" s="18"/>
    </row>
    <row r="335" spans="1:7" x14ac:dyDescent="0.25">
      <c r="A335" s="18"/>
      <c r="B335" s="18"/>
      <c r="C335" s="18"/>
      <c r="D335" s="18"/>
      <c r="E335" s="18"/>
      <c r="F335" s="18"/>
      <c r="G335" s="18"/>
    </row>
    <row r="336" spans="1:7" x14ac:dyDescent="0.25">
      <c r="A336" s="18"/>
      <c r="B336" s="18"/>
      <c r="C336" s="18"/>
      <c r="D336" s="18"/>
      <c r="E336" s="18"/>
      <c r="F336" s="18"/>
      <c r="G336" s="18"/>
    </row>
    <row r="337" spans="1:7" x14ac:dyDescent="0.25">
      <c r="A337" s="18"/>
      <c r="B337" s="18"/>
      <c r="C337" s="18"/>
      <c r="D337" s="18"/>
      <c r="E337" s="18"/>
      <c r="F337" s="18"/>
      <c r="G337" s="18"/>
    </row>
    <row r="338" spans="1:7" x14ac:dyDescent="0.25">
      <c r="A338" s="18"/>
      <c r="B338" s="18"/>
      <c r="C338" s="18"/>
      <c r="D338" s="18"/>
      <c r="E338" s="18"/>
      <c r="F338" s="18"/>
      <c r="G338" s="18"/>
    </row>
    <row r="339" spans="1:7" x14ac:dyDescent="0.25">
      <c r="A339" s="18"/>
      <c r="B339" s="18"/>
      <c r="C339" s="18"/>
      <c r="D339" s="18"/>
      <c r="E339" s="18"/>
      <c r="F339" s="18"/>
      <c r="G339" s="18"/>
    </row>
    <row r="340" spans="1:7" x14ac:dyDescent="0.25">
      <c r="A340" s="18"/>
      <c r="B340" s="18"/>
      <c r="C340" s="18"/>
      <c r="D340" s="18"/>
      <c r="E340" s="18"/>
      <c r="F340" s="18"/>
      <c r="G340" s="18"/>
    </row>
    <row r="341" spans="1:7" x14ac:dyDescent="0.25">
      <c r="A341" s="18"/>
      <c r="B341" s="18"/>
      <c r="C341" s="18"/>
      <c r="D341" s="18"/>
      <c r="E341" s="18"/>
      <c r="F341" s="18"/>
      <c r="G341" s="18"/>
    </row>
    <row r="342" spans="1:7" x14ac:dyDescent="0.25">
      <c r="A342" s="18"/>
      <c r="B342" s="18"/>
      <c r="C342" s="18"/>
      <c r="D342" s="18"/>
      <c r="E342" s="18"/>
      <c r="F342" s="18"/>
      <c r="G342" s="18"/>
    </row>
    <row r="343" spans="1:7" x14ac:dyDescent="0.25">
      <c r="A343" s="18"/>
      <c r="B343" s="18"/>
      <c r="C343" s="18"/>
      <c r="D343" s="18"/>
      <c r="E343" s="18"/>
      <c r="F343" s="18"/>
      <c r="G343" s="18"/>
    </row>
    <row r="344" spans="1:7" x14ac:dyDescent="0.25">
      <c r="A344" s="18"/>
      <c r="B344" s="18"/>
      <c r="C344" s="18"/>
      <c r="D344" s="18"/>
      <c r="E344" s="18"/>
      <c r="F344" s="18"/>
      <c r="G344" s="18"/>
    </row>
    <row r="345" spans="1:7" x14ac:dyDescent="0.25">
      <c r="A345" s="18"/>
      <c r="B345" s="18"/>
      <c r="C345" s="18"/>
      <c r="D345" s="18"/>
      <c r="E345" s="18"/>
      <c r="F345" s="18"/>
      <c r="G345" s="18"/>
    </row>
    <row r="346" spans="1:7" x14ac:dyDescent="0.25">
      <c r="A346" s="18"/>
      <c r="B346" s="18"/>
      <c r="C346" s="18"/>
      <c r="D346" s="18"/>
      <c r="E346" s="18"/>
      <c r="F346" s="18"/>
      <c r="G346" s="18"/>
    </row>
    <row r="347" spans="1:7" x14ac:dyDescent="0.25">
      <c r="A347" s="18"/>
      <c r="B347" s="18"/>
      <c r="C347" s="18"/>
      <c r="D347" s="18"/>
      <c r="E347" s="18"/>
      <c r="F347" s="18"/>
      <c r="G347" s="18"/>
    </row>
    <row r="348" spans="1:7" x14ac:dyDescent="0.25">
      <c r="A348" s="18"/>
      <c r="B348" s="18"/>
      <c r="C348" s="18"/>
      <c r="D348" s="18"/>
      <c r="E348" s="18"/>
      <c r="F348" s="18"/>
      <c r="G348" s="18"/>
    </row>
    <row r="349" spans="1:7" x14ac:dyDescent="0.25">
      <c r="A349" s="18"/>
      <c r="B349" s="18"/>
      <c r="C349" s="18"/>
      <c r="D349" s="18"/>
      <c r="E349" s="18"/>
      <c r="F349" s="18"/>
      <c r="G349" s="18"/>
    </row>
    <row r="350" spans="1:7" x14ac:dyDescent="0.25">
      <c r="A350" s="18"/>
      <c r="B350" s="18"/>
      <c r="C350" s="18"/>
      <c r="D350" s="18"/>
      <c r="E350" s="18"/>
      <c r="F350" s="18"/>
      <c r="G350" s="18"/>
    </row>
    <row r="351" spans="1:7" x14ac:dyDescent="0.25">
      <c r="A351" s="18"/>
      <c r="B351" s="18"/>
      <c r="C351" s="18"/>
      <c r="D351" s="18"/>
      <c r="E351" s="18"/>
      <c r="F351" s="18"/>
      <c r="G351" s="18"/>
    </row>
    <row r="352" spans="1:7" x14ac:dyDescent="0.25">
      <c r="A352" s="18"/>
      <c r="B352" s="18"/>
      <c r="C352" s="18"/>
      <c r="D352" s="18"/>
      <c r="E352" s="18"/>
      <c r="F352" s="18"/>
      <c r="G352" s="18"/>
    </row>
    <row r="353" spans="1:7" x14ac:dyDescent="0.25">
      <c r="A353" s="18"/>
      <c r="B353" s="18"/>
      <c r="C353" s="18"/>
      <c r="D353" s="18"/>
      <c r="E353" s="18"/>
      <c r="F353" s="18"/>
      <c r="G353" s="18"/>
    </row>
    <row r="354" spans="1:7" x14ac:dyDescent="0.25">
      <c r="A354" s="18"/>
      <c r="B354" s="18"/>
      <c r="C354" s="18"/>
      <c r="D354" s="18"/>
      <c r="E354" s="18"/>
      <c r="F354" s="18"/>
      <c r="G354" s="18"/>
    </row>
    <row r="355" spans="1:7" x14ac:dyDescent="0.25">
      <c r="A355" s="18"/>
      <c r="B355" s="18"/>
      <c r="C355" s="18"/>
      <c r="D355" s="18"/>
      <c r="E355" s="18"/>
      <c r="F355" s="18"/>
      <c r="G355" s="18"/>
    </row>
    <row r="356" spans="1:7" x14ac:dyDescent="0.25">
      <c r="A356" s="18"/>
      <c r="B356" s="18"/>
      <c r="C356" s="18"/>
      <c r="D356" s="18"/>
      <c r="E356" s="18"/>
      <c r="F356" s="18"/>
      <c r="G356" s="18"/>
    </row>
    <row r="357" spans="1:7" x14ac:dyDescent="0.25">
      <c r="A357" s="18"/>
      <c r="B357" s="18"/>
      <c r="C357" s="18"/>
      <c r="D357" s="18"/>
      <c r="E357" s="18"/>
      <c r="F357" s="18"/>
      <c r="G357" s="18"/>
    </row>
    <row r="358" spans="1:7" x14ac:dyDescent="0.25">
      <c r="A358" s="18"/>
      <c r="B358" s="18"/>
      <c r="C358" s="18"/>
      <c r="D358" s="18"/>
      <c r="E358" s="18"/>
      <c r="F358" s="18"/>
      <c r="G358" s="18"/>
    </row>
    <row r="359" spans="1:7" x14ac:dyDescent="0.25">
      <c r="A359" s="18"/>
      <c r="B359" s="18"/>
      <c r="C359" s="18"/>
      <c r="D359" s="18"/>
      <c r="E359" s="18"/>
      <c r="F359" s="18"/>
      <c r="G359" s="18"/>
    </row>
    <row r="360" spans="1:7" x14ac:dyDescent="0.25">
      <c r="A360" s="18"/>
      <c r="B360" s="18"/>
      <c r="C360" s="18"/>
      <c r="D360" s="18"/>
      <c r="E360" s="18"/>
      <c r="F360" s="18"/>
      <c r="G360" s="18"/>
    </row>
    <row r="361" spans="1:7" x14ac:dyDescent="0.25">
      <c r="A361" s="18"/>
      <c r="B361" s="18"/>
      <c r="C361" s="18"/>
      <c r="D361" s="18"/>
      <c r="E361" s="18"/>
      <c r="F361" s="18"/>
      <c r="G361" s="18"/>
    </row>
    <row r="362" spans="1:7" x14ac:dyDescent="0.25">
      <c r="A362" s="18"/>
      <c r="B362" s="18"/>
      <c r="C362" s="18"/>
      <c r="D362" s="18"/>
      <c r="E362" s="18"/>
      <c r="F362" s="18"/>
      <c r="G362" s="18"/>
    </row>
    <row r="363" spans="1:7" x14ac:dyDescent="0.25">
      <c r="A363" s="18"/>
      <c r="B363" s="18"/>
      <c r="C363" s="18"/>
      <c r="D363" s="18"/>
      <c r="E363" s="18"/>
      <c r="F363" s="18"/>
      <c r="G363" s="18"/>
    </row>
    <row r="364" spans="1:7" x14ac:dyDescent="0.25">
      <c r="A364" s="18"/>
      <c r="B364" s="18"/>
      <c r="C364" s="18"/>
      <c r="D364" s="18"/>
      <c r="E364" s="18"/>
      <c r="F364" s="18"/>
      <c r="G364" s="18"/>
    </row>
    <row r="365" spans="1:7" x14ac:dyDescent="0.25">
      <c r="A365" s="18"/>
      <c r="B365" s="18"/>
      <c r="C365" s="18"/>
      <c r="D365" s="18"/>
      <c r="E365" s="18"/>
      <c r="F365" s="18"/>
      <c r="G365" s="18"/>
    </row>
    <row r="366" spans="1:7" x14ac:dyDescent="0.25">
      <c r="A366" s="18"/>
      <c r="B366" s="18"/>
      <c r="C366" s="18"/>
      <c r="D366" s="18"/>
      <c r="E366" s="18"/>
      <c r="F366" s="18"/>
      <c r="G366" s="18"/>
    </row>
    <row r="367" spans="1:7" x14ac:dyDescent="0.25">
      <c r="A367" s="18"/>
      <c r="B367" s="18"/>
      <c r="C367" s="18"/>
      <c r="D367" s="18"/>
      <c r="E367" s="18"/>
      <c r="F367" s="18"/>
      <c r="G367" s="18"/>
    </row>
    <row r="368" spans="1:7" x14ac:dyDescent="0.25">
      <c r="A368" s="18"/>
      <c r="B368" s="18"/>
      <c r="C368" s="18"/>
      <c r="D368" s="18"/>
      <c r="E368" s="18"/>
      <c r="F368" s="18"/>
      <c r="G368" s="18"/>
    </row>
    <row r="369" spans="1:7" x14ac:dyDescent="0.25">
      <c r="A369" s="18"/>
      <c r="B369" s="18"/>
      <c r="C369" s="18"/>
      <c r="D369" s="18"/>
      <c r="E369" s="18"/>
      <c r="F369" s="18"/>
      <c r="G369" s="18"/>
    </row>
    <row r="370" spans="1:7" x14ac:dyDescent="0.25">
      <c r="A370" s="18"/>
      <c r="B370" s="18"/>
      <c r="C370" s="18"/>
      <c r="D370" s="18"/>
      <c r="E370" s="18"/>
      <c r="F370" s="18"/>
      <c r="G370" s="18"/>
    </row>
    <row r="371" spans="1:7" x14ac:dyDescent="0.25">
      <c r="A371" s="18"/>
      <c r="B371" s="18"/>
      <c r="C371" s="18"/>
      <c r="D371" s="18"/>
      <c r="E371" s="18"/>
      <c r="F371" s="18"/>
      <c r="G371" s="18"/>
    </row>
    <row r="372" spans="1:7" x14ac:dyDescent="0.25">
      <c r="A372" s="18"/>
      <c r="B372" s="18"/>
      <c r="C372" s="18"/>
      <c r="D372" s="18"/>
      <c r="E372" s="18"/>
      <c r="F372" s="18"/>
      <c r="G372" s="18"/>
    </row>
    <row r="373" spans="1:7" x14ac:dyDescent="0.25">
      <c r="A373" s="18"/>
      <c r="B373" s="18"/>
      <c r="C373" s="18"/>
      <c r="D373" s="18"/>
      <c r="E373" s="18"/>
      <c r="F373" s="18"/>
      <c r="G373" s="18"/>
    </row>
    <row r="374" spans="1:7" x14ac:dyDescent="0.25">
      <c r="A374" s="18"/>
      <c r="B374" s="18"/>
      <c r="C374" s="18"/>
      <c r="D374" s="18"/>
      <c r="E374" s="18"/>
      <c r="F374" s="18"/>
      <c r="G374" s="18"/>
    </row>
    <row r="375" spans="1:7" x14ac:dyDescent="0.25">
      <c r="A375" s="18"/>
      <c r="B375" s="18"/>
      <c r="C375" s="18"/>
      <c r="D375" s="18"/>
      <c r="E375" s="18"/>
      <c r="F375" s="18"/>
      <c r="G375" s="18"/>
    </row>
    <row r="376" spans="1:7" x14ac:dyDescent="0.25">
      <c r="A376" s="18"/>
      <c r="B376" s="18"/>
      <c r="C376" s="18"/>
      <c r="D376" s="18"/>
      <c r="E376" s="18"/>
      <c r="F376" s="18"/>
      <c r="G376" s="18"/>
    </row>
    <row r="377" spans="1:7" x14ac:dyDescent="0.25">
      <c r="A377" s="18"/>
      <c r="B377" s="18"/>
      <c r="C377" s="18"/>
      <c r="D377" s="18"/>
      <c r="E377" s="18"/>
      <c r="F377" s="18"/>
      <c r="G377" s="18"/>
    </row>
    <row r="378" spans="1:7" x14ac:dyDescent="0.25">
      <c r="A378" s="18"/>
      <c r="B378" s="18"/>
      <c r="C378" s="18"/>
      <c r="D378" s="18"/>
      <c r="E378" s="18"/>
      <c r="F378" s="18"/>
      <c r="G378" s="18"/>
    </row>
    <row r="379" spans="1:7" x14ac:dyDescent="0.25">
      <c r="A379" s="18"/>
      <c r="B379" s="18"/>
      <c r="C379" s="18"/>
      <c r="D379" s="18"/>
      <c r="E379" s="18"/>
      <c r="F379" s="18"/>
      <c r="G379" s="18"/>
    </row>
    <row r="380" spans="1:7" x14ac:dyDescent="0.25">
      <c r="A380" s="18"/>
      <c r="B380" s="18"/>
      <c r="C380" s="18"/>
      <c r="D380" s="18"/>
      <c r="E380" s="18"/>
      <c r="F380" s="18"/>
      <c r="G380" s="18"/>
    </row>
    <row r="381" spans="1:7" x14ac:dyDescent="0.25">
      <c r="A381" s="18"/>
      <c r="B381" s="18"/>
      <c r="C381" s="18"/>
      <c r="D381" s="18"/>
      <c r="E381" s="18"/>
      <c r="F381" s="18"/>
      <c r="G381" s="18"/>
    </row>
    <row r="382" spans="1:7" x14ac:dyDescent="0.25">
      <c r="A382" s="18"/>
      <c r="B382" s="18"/>
      <c r="C382" s="18"/>
      <c r="D382" s="18"/>
      <c r="E382" s="18"/>
      <c r="F382" s="18"/>
      <c r="G382" s="18"/>
    </row>
    <row r="383" spans="1:7" x14ac:dyDescent="0.25">
      <c r="A383" s="18"/>
      <c r="B383" s="18"/>
      <c r="C383" s="18"/>
      <c r="D383" s="18"/>
      <c r="E383" s="18"/>
      <c r="F383" s="18"/>
      <c r="G383" s="18"/>
    </row>
    <row r="384" spans="1:7" x14ac:dyDescent="0.25">
      <c r="A384" s="18"/>
      <c r="B384" s="18"/>
      <c r="C384" s="18"/>
      <c r="D384" s="18"/>
      <c r="E384" s="18"/>
      <c r="F384" s="18"/>
      <c r="G384" s="18"/>
    </row>
    <row r="385" spans="1:7" x14ac:dyDescent="0.25">
      <c r="A385" s="18"/>
      <c r="B385" s="18"/>
      <c r="C385" s="18"/>
      <c r="D385" s="18"/>
      <c r="E385" s="18"/>
      <c r="F385" s="18"/>
      <c r="G385" s="18"/>
    </row>
    <row r="386" spans="1:7" x14ac:dyDescent="0.25">
      <c r="A386" s="18"/>
      <c r="B386" s="18"/>
      <c r="C386" s="18"/>
      <c r="D386" s="18"/>
      <c r="E386" s="18"/>
      <c r="F386" s="18"/>
      <c r="G386" s="18"/>
    </row>
    <row r="387" spans="1:7" x14ac:dyDescent="0.25">
      <c r="A387" s="18"/>
      <c r="B387" s="18"/>
      <c r="C387" s="18"/>
      <c r="D387" s="18"/>
      <c r="E387" s="18"/>
      <c r="F387" s="18"/>
      <c r="G387" s="18"/>
    </row>
    <row r="388" spans="1:7" x14ac:dyDescent="0.25">
      <c r="A388" s="18"/>
      <c r="B388" s="18"/>
      <c r="C388" s="18"/>
      <c r="D388" s="18"/>
      <c r="E388" s="18"/>
      <c r="F388" s="18"/>
      <c r="G388" s="18"/>
    </row>
    <row r="389" spans="1:7" x14ac:dyDescent="0.25">
      <c r="A389" s="18"/>
      <c r="B389" s="18"/>
      <c r="C389" s="18"/>
      <c r="D389" s="18"/>
      <c r="E389" s="18"/>
      <c r="F389" s="18"/>
      <c r="G389" s="18"/>
    </row>
    <row r="390" spans="1:7" x14ac:dyDescent="0.25">
      <c r="A390" s="18"/>
      <c r="B390" s="18"/>
      <c r="C390" s="18"/>
      <c r="D390" s="18"/>
      <c r="E390" s="18"/>
      <c r="F390" s="18"/>
      <c r="G390" s="18"/>
    </row>
    <row r="391" spans="1:7" x14ac:dyDescent="0.25">
      <c r="A391" s="18"/>
      <c r="B391" s="18"/>
      <c r="C391" s="18"/>
      <c r="D391" s="18"/>
      <c r="E391" s="18"/>
      <c r="F391" s="18"/>
      <c r="G391" s="18"/>
    </row>
    <row r="392" spans="1:7" x14ac:dyDescent="0.25">
      <c r="A392" s="18"/>
      <c r="B392" s="18"/>
      <c r="C392" s="18"/>
      <c r="D392" s="18"/>
      <c r="E392" s="18"/>
      <c r="F392" s="18"/>
      <c r="G392" s="18"/>
    </row>
    <row r="393" spans="1:7" x14ac:dyDescent="0.25">
      <c r="A393" s="18"/>
      <c r="B393" s="18"/>
      <c r="C393" s="18"/>
      <c r="D393" s="18"/>
      <c r="E393" s="18"/>
      <c r="F393" s="18"/>
      <c r="G393" s="18"/>
    </row>
    <row r="394" spans="1:7" x14ac:dyDescent="0.25">
      <c r="A394" s="18"/>
      <c r="B394" s="18"/>
      <c r="C394" s="18"/>
      <c r="D394" s="18"/>
      <c r="E394" s="18"/>
      <c r="F394" s="18"/>
      <c r="G394" s="18"/>
    </row>
    <row r="395" spans="1:7" x14ac:dyDescent="0.25">
      <c r="A395" s="18"/>
      <c r="B395" s="18"/>
      <c r="C395" s="18"/>
      <c r="D395" s="18"/>
      <c r="E395" s="18"/>
      <c r="F395" s="18"/>
      <c r="G395" s="18"/>
    </row>
    <row r="396" spans="1:7" x14ac:dyDescent="0.25">
      <c r="A396" s="18"/>
      <c r="B396" s="18"/>
      <c r="C396" s="18"/>
      <c r="D396" s="18"/>
      <c r="E396" s="18"/>
      <c r="F396" s="18"/>
      <c r="G396" s="18"/>
    </row>
    <row r="397" spans="1:7" x14ac:dyDescent="0.25">
      <c r="A397" s="18"/>
      <c r="B397" s="18"/>
      <c r="C397" s="18"/>
      <c r="D397" s="18"/>
      <c r="E397" s="18"/>
      <c r="F397" s="18"/>
      <c r="G397" s="18"/>
    </row>
    <row r="398" spans="1:7" x14ac:dyDescent="0.25">
      <c r="A398" s="18"/>
      <c r="B398" s="18"/>
      <c r="C398" s="18"/>
      <c r="D398" s="18"/>
      <c r="E398" s="18"/>
      <c r="F398" s="18"/>
      <c r="G398" s="18"/>
    </row>
    <row r="399" spans="1:7" x14ac:dyDescent="0.25">
      <c r="A399" s="18"/>
      <c r="B399" s="18"/>
      <c r="C399" s="18"/>
      <c r="D399" s="18"/>
      <c r="E399" s="18"/>
      <c r="F399" s="18"/>
      <c r="G399" s="18"/>
    </row>
    <row r="400" spans="1:7" x14ac:dyDescent="0.25">
      <c r="A400" s="18"/>
      <c r="B400" s="18"/>
      <c r="C400" s="18"/>
      <c r="D400" s="18"/>
      <c r="E400" s="18"/>
      <c r="F400" s="18"/>
      <c r="G400" s="18"/>
    </row>
    <row r="401" spans="1:7" x14ac:dyDescent="0.25">
      <c r="A401" s="18"/>
      <c r="B401" s="18"/>
      <c r="C401" s="18"/>
      <c r="D401" s="18"/>
      <c r="E401" s="18"/>
      <c r="F401" s="18"/>
      <c r="G401" s="18"/>
    </row>
    <row r="402" spans="1:7" x14ac:dyDescent="0.25">
      <c r="A402" s="18"/>
      <c r="B402" s="18"/>
      <c r="C402" s="18"/>
      <c r="D402" s="18"/>
      <c r="E402" s="18"/>
      <c r="F402" s="18"/>
      <c r="G402" s="18"/>
    </row>
    <row r="403" spans="1:7" x14ac:dyDescent="0.25">
      <c r="A403" s="18"/>
      <c r="B403" s="18"/>
      <c r="C403" s="18"/>
      <c r="D403" s="18"/>
      <c r="E403" s="18"/>
      <c r="F403" s="18"/>
      <c r="G403" s="18"/>
    </row>
    <row r="404" spans="1:7" x14ac:dyDescent="0.25">
      <c r="A404" s="18"/>
      <c r="B404" s="18"/>
      <c r="C404" s="18"/>
      <c r="D404" s="18"/>
      <c r="E404" s="18"/>
      <c r="F404" s="18"/>
      <c r="G404" s="18"/>
    </row>
    <row r="405" spans="1:7" x14ac:dyDescent="0.25">
      <c r="A405" s="18"/>
      <c r="B405" s="18"/>
      <c r="C405" s="18"/>
      <c r="D405" s="18"/>
      <c r="E405" s="18"/>
      <c r="F405" s="18"/>
      <c r="G405" s="18"/>
    </row>
    <row r="406" spans="1:7" x14ac:dyDescent="0.25">
      <c r="A406" s="18"/>
      <c r="B406" s="18"/>
      <c r="C406" s="18"/>
      <c r="D406" s="18"/>
      <c r="E406" s="18"/>
      <c r="F406" s="18"/>
      <c r="G406" s="18"/>
    </row>
    <row r="407" spans="1:7" x14ac:dyDescent="0.25">
      <c r="A407" s="18"/>
      <c r="B407" s="18"/>
      <c r="C407" s="18"/>
      <c r="D407" s="18"/>
      <c r="E407" s="18"/>
      <c r="F407" s="18"/>
      <c r="G407" s="18"/>
    </row>
    <row r="408" spans="1:7" x14ac:dyDescent="0.25">
      <c r="A408" s="18"/>
      <c r="B408" s="18"/>
      <c r="C408" s="18"/>
      <c r="D408" s="18"/>
      <c r="E408" s="18"/>
      <c r="F408" s="18"/>
      <c r="G408" s="18"/>
    </row>
    <row r="409" spans="1:7" x14ac:dyDescent="0.25">
      <c r="A409" s="18"/>
      <c r="B409" s="18"/>
      <c r="C409" s="18"/>
      <c r="D409" s="18"/>
      <c r="E409" s="18"/>
      <c r="F409" s="18"/>
      <c r="G409" s="18"/>
    </row>
    <row r="410" spans="1:7" x14ac:dyDescent="0.25">
      <c r="A410" s="18"/>
      <c r="B410" s="18"/>
      <c r="C410" s="18"/>
      <c r="D410" s="18"/>
      <c r="E410" s="18"/>
      <c r="F410" s="18"/>
      <c r="G410" s="18"/>
    </row>
    <row r="411" spans="1:7" x14ac:dyDescent="0.25">
      <c r="A411" s="18"/>
      <c r="B411" s="18"/>
      <c r="C411" s="18"/>
      <c r="D411" s="18"/>
      <c r="E411" s="18"/>
      <c r="F411" s="18"/>
      <c r="G411" s="18"/>
    </row>
    <row r="412" spans="1:7" x14ac:dyDescent="0.25">
      <c r="A412" s="18"/>
      <c r="B412" s="18"/>
      <c r="C412" s="18"/>
      <c r="D412" s="18"/>
      <c r="E412" s="18"/>
      <c r="F412" s="18"/>
      <c r="G412" s="18"/>
    </row>
    <row r="413" spans="1:7" x14ac:dyDescent="0.25">
      <c r="A413" s="18"/>
      <c r="B413" s="18"/>
      <c r="C413" s="18"/>
      <c r="D413" s="18"/>
      <c r="E413" s="18"/>
      <c r="F413" s="18"/>
      <c r="G413" s="18"/>
    </row>
    <row r="414" spans="1:7" x14ac:dyDescent="0.25">
      <c r="A414" s="18"/>
      <c r="B414" s="18"/>
      <c r="C414" s="18"/>
      <c r="D414" s="18"/>
      <c r="E414" s="18"/>
      <c r="F414" s="18"/>
      <c r="G414" s="18"/>
    </row>
    <row r="415" spans="1:7" x14ac:dyDescent="0.25">
      <c r="A415" s="18"/>
      <c r="B415" s="18"/>
      <c r="C415" s="18"/>
      <c r="D415" s="18"/>
      <c r="E415" s="18"/>
      <c r="F415" s="18"/>
      <c r="G415" s="18"/>
    </row>
    <row r="416" spans="1:7" x14ac:dyDescent="0.25">
      <c r="A416" s="18"/>
      <c r="B416" s="18"/>
      <c r="C416" s="18"/>
      <c r="D416" s="18"/>
      <c r="E416" s="18"/>
      <c r="F416" s="18"/>
      <c r="G416" s="18"/>
    </row>
    <row r="417" spans="1:7" x14ac:dyDescent="0.25">
      <c r="A417" s="18"/>
      <c r="B417" s="18"/>
      <c r="C417" s="18"/>
      <c r="D417" s="18"/>
      <c r="E417" s="18"/>
      <c r="F417" s="18"/>
      <c r="G417" s="18"/>
    </row>
    <row r="418" spans="1:7" x14ac:dyDescent="0.25">
      <c r="A418" s="18"/>
      <c r="B418" s="18"/>
      <c r="C418" s="18"/>
      <c r="D418" s="18"/>
      <c r="E418" s="18"/>
      <c r="F418" s="18"/>
      <c r="G418" s="18"/>
    </row>
    <row r="419" spans="1:7" x14ac:dyDescent="0.25">
      <c r="A419" s="18"/>
      <c r="B419" s="18"/>
      <c r="C419" s="18"/>
      <c r="D419" s="18"/>
      <c r="E419" s="18"/>
      <c r="F419" s="18"/>
      <c r="G419" s="18"/>
    </row>
    <row r="420" spans="1:7" x14ac:dyDescent="0.25">
      <c r="A420" s="18"/>
      <c r="B420" s="18"/>
      <c r="C420" s="18"/>
      <c r="D420" s="18"/>
      <c r="E420" s="18"/>
      <c r="F420" s="18"/>
      <c r="G420" s="18"/>
    </row>
    <row r="421" spans="1:7" x14ac:dyDescent="0.25">
      <c r="A421" s="18"/>
      <c r="B421" s="18"/>
      <c r="C421" s="18"/>
      <c r="D421" s="18"/>
      <c r="E421" s="18"/>
      <c r="F421" s="18"/>
      <c r="G421" s="18"/>
    </row>
    <row r="422" spans="1:7" x14ac:dyDescent="0.25">
      <c r="A422" s="18"/>
      <c r="B422" s="18"/>
      <c r="C422" s="18"/>
      <c r="D422" s="18"/>
      <c r="E422" s="18"/>
      <c r="F422" s="18"/>
      <c r="G422" s="18"/>
    </row>
    <row r="423" spans="1:7" x14ac:dyDescent="0.25">
      <c r="A423" s="18"/>
      <c r="B423" s="18"/>
      <c r="C423" s="18"/>
      <c r="D423" s="18"/>
      <c r="E423" s="18"/>
      <c r="F423" s="18"/>
      <c r="G423" s="18"/>
    </row>
    <row r="424" spans="1:7" x14ac:dyDescent="0.25">
      <c r="A424" s="18"/>
      <c r="B424" s="18"/>
      <c r="C424" s="18"/>
      <c r="D424" s="18"/>
      <c r="E424" s="18"/>
      <c r="F424" s="18"/>
      <c r="G424" s="18"/>
    </row>
    <row r="425" spans="1:7" x14ac:dyDescent="0.25">
      <c r="A425" s="18"/>
      <c r="B425" s="18"/>
      <c r="C425" s="18"/>
      <c r="D425" s="18"/>
      <c r="E425" s="18"/>
      <c r="F425" s="18"/>
      <c r="G425" s="18"/>
    </row>
    <row r="426" spans="1:7" x14ac:dyDescent="0.25">
      <c r="A426" s="18"/>
      <c r="B426" s="18"/>
      <c r="C426" s="18"/>
      <c r="D426" s="18"/>
      <c r="E426" s="18"/>
      <c r="F426" s="18"/>
      <c r="G426" s="18"/>
    </row>
    <row r="427" spans="1:7" x14ac:dyDescent="0.25">
      <c r="A427" s="18"/>
      <c r="B427" s="18"/>
      <c r="C427" s="18"/>
      <c r="D427" s="18"/>
      <c r="E427" s="18"/>
      <c r="F427" s="18"/>
      <c r="G427" s="18"/>
    </row>
    <row r="428" spans="1:7" x14ac:dyDescent="0.25">
      <c r="A428" s="18"/>
      <c r="B428" s="18"/>
      <c r="C428" s="18"/>
      <c r="D428" s="18"/>
      <c r="E428" s="18"/>
      <c r="F428" s="18"/>
      <c r="G428" s="18"/>
    </row>
    <row r="429" spans="1:7" x14ac:dyDescent="0.25">
      <c r="A429" s="18"/>
      <c r="B429" s="18"/>
      <c r="C429" s="18"/>
      <c r="D429" s="18"/>
      <c r="E429" s="18"/>
      <c r="F429" s="18"/>
      <c r="G429" s="18"/>
    </row>
    <row r="430" spans="1:7" x14ac:dyDescent="0.25">
      <c r="A430" s="18"/>
      <c r="B430" s="18"/>
      <c r="C430" s="18"/>
      <c r="D430" s="18"/>
      <c r="E430" s="18"/>
      <c r="F430" s="18"/>
      <c r="G430" s="18"/>
    </row>
    <row r="431" spans="1:7" x14ac:dyDescent="0.25">
      <c r="A431" s="18"/>
      <c r="B431" s="18"/>
      <c r="C431" s="18"/>
      <c r="D431" s="18"/>
      <c r="E431" s="18"/>
      <c r="F431" s="18"/>
      <c r="G431" s="18"/>
    </row>
    <row r="432" spans="1:7" x14ac:dyDescent="0.25">
      <c r="A432" s="18"/>
      <c r="B432" s="18"/>
      <c r="C432" s="18"/>
      <c r="D432" s="18"/>
      <c r="E432" s="18"/>
      <c r="F432" s="18"/>
      <c r="G432" s="18"/>
    </row>
    <row r="433" spans="1:7" x14ac:dyDescent="0.25">
      <c r="A433" s="18"/>
      <c r="B433" s="18"/>
      <c r="C433" s="18"/>
      <c r="D433" s="18"/>
      <c r="E433" s="18"/>
      <c r="F433" s="18"/>
      <c r="G433" s="18"/>
    </row>
    <row r="434" spans="1:7" x14ac:dyDescent="0.25">
      <c r="A434" s="18"/>
      <c r="B434" s="18"/>
      <c r="C434" s="18"/>
      <c r="D434" s="18"/>
      <c r="E434" s="18"/>
      <c r="F434" s="18"/>
      <c r="G434" s="18"/>
    </row>
    <row r="435" spans="1:7" x14ac:dyDescent="0.25">
      <c r="A435" s="18"/>
      <c r="B435" s="18"/>
      <c r="C435" s="18"/>
      <c r="D435" s="18"/>
      <c r="E435" s="18"/>
      <c r="F435" s="18"/>
      <c r="G435" s="18"/>
    </row>
    <row r="436" spans="1:7" x14ac:dyDescent="0.25">
      <c r="A436" s="18"/>
      <c r="B436" s="18"/>
      <c r="C436" s="18"/>
      <c r="D436" s="18"/>
      <c r="E436" s="18"/>
      <c r="F436" s="18"/>
      <c r="G436" s="18"/>
    </row>
    <row r="437" spans="1:7" x14ac:dyDescent="0.25">
      <c r="A437" s="18"/>
      <c r="B437" s="18"/>
      <c r="C437" s="18"/>
      <c r="D437" s="18"/>
      <c r="E437" s="18"/>
      <c r="F437" s="18"/>
      <c r="G437" s="18"/>
    </row>
    <row r="438" spans="1:7" x14ac:dyDescent="0.25">
      <c r="A438" s="18"/>
      <c r="B438" s="18"/>
      <c r="C438" s="18"/>
      <c r="D438" s="18"/>
      <c r="E438" s="18"/>
      <c r="F438" s="18"/>
      <c r="G438" s="18"/>
    </row>
    <row r="439" spans="1:7" x14ac:dyDescent="0.25">
      <c r="A439" s="18"/>
      <c r="B439" s="18"/>
      <c r="C439" s="18"/>
      <c r="D439" s="18"/>
      <c r="E439" s="18"/>
      <c r="F439" s="18"/>
      <c r="G439" s="18"/>
    </row>
    <row r="440" spans="1:7" x14ac:dyDescent="0.25">
      <c r="A440" s="18"/>
      <c r="B440" s="18"/>
      <c r="C440" s="18"/>
      <c r="D440" s="18"/>
      <c r="E440" s="18"/>
      <c r="F440" s="18"/>
      <c r="G440" s="18"/>
    </row>
    <row r="441" spans="1:7" x14ac:dyDescent="0.25">
      <c r="A441" s="18"/>
      <c r="B441" s="18"/>
      <c r="C441" s="18"/>
      <c r="D441" s="18"/>
      <c r="E441" s="18"/>
      <c r="F441" s="18"/>
      <c r="G441" s="18"/>
    </row>
    <row r="442" spans="1:7" x14ac:dyDescent="0.25">
      <c r="A442" s="18"/>
      <c r="B442" s="18"/>
      <c r="C442" s="18"/>
      <c r="D442" s="18"/>
      <c r="E442" s="18"/>
      <c r="F442" s="18"/>
      <c r="G442" s="18"/>
    </row>
    <row r="443" spans="1:7" x14ac:dyDescent="0.25">
      <c r="A443" s="18"/>
      <c r="B443" s="18"/>
      <c r="C443" s="18"/>
      <c r="D443" s="18"/>
      <c r="E443" s="18"/>
      <c r="F443" s="18"/>
      <c r="G443" s="18"/>
    </row>
    <row r="444" spans="1:7" x14ac:dyDescent="0.25">
      <c r="A444" s="18"/>
      <c r="B444" s="18"/>
      <c r="C444" s="18"/>
      <c r="D444" s="18"/>
      <c r="E444" s="18"/>
      <c r="F444" s="18"/>
      <c r="G444" s="18"/>
    </row>
    <row r="445" spans="1:7" x14ac:dyDescent="0.25">
      <c r="A445" s="18"/>
      <c r="B445" s="18"/>
      <c r="C445" s="18"/>
      <c r="D445" s="18"/>
      <c r="E445" s="18"/>
      <c r="F445" s="18"/>
      <c r="G445" s="18"/>
    </row>
    <row r="446" spans="1:7" x14ac:dyDescent="0.25">
      <c r="A446" s="18"/>
      <c r="B446" s="18"/>
      <c r="C446" s="18"/>
      <c r="D446" s="18"/>
      <c r="E446" s="18"/>
      <c r="F446" s="18"/>
      <c r="G446" s="18"/>
    </row>
    <row r="447" spans="1:7" x14ac:dyDescent="0.25">
      <c r="A447" s="18"/>
      <c r="B447" s="18"/>
      <c r="C447" s="18"/>
      <c r="D447" s="18"/>
      <c r="E447" s="18"/>
      <c r="F447" s="18"/>
      <c r="G447" s="18"/>
    </row>
    <row r="448" spans="1:7" x14ac:dyDescent="0.25">
      <c r="A448" s="18"/>
      <c r="B448" s="18"/>
      <c r="C448" s="18"/>
      <c r="D448" s="18"/>
      <c r="E448" s="18"/>
      <c r="F448" s="18"/>
      <c r="G448" s="18"/>
    </row>
    <row r="449" spans="1:7" x14ac:dyDescent="0.25">
      <c r="A449" s="18"/>
      <c r="B449" s="18"/>
      <c r="C449" s="18"/>
      <c r="D449" s="18"/>
      <c r="E449" s="18"/>
      <c r="F449" s="18"/>
      <c r="G449" s="18"/>
    </row>
    <row r="450" spans="1:7" x14ac:dyDescent="0.25">
      <c r="A450" s="18"/>
      <c r="B450" s="18"/>
      <c r="C450" s="18"/>
      <c r="D450" s="18"/>
      <c r="E450" s="18"/>
      <c r="F450" s="18"/>
      <c r="G450" s="18"/>
    </row>
    <row r="451" spans="1:7" x14ac:dyDescent="0.25">
      <c r="A451" s="18"/>
      <c r="B451" s="18"/>
      <c r="C451" s="18"/>
      <c r="D451" s="18"/>
      <c r="E451" s="18"/>
      <c r="F451" s="18"/>
      <c r="G451" s="18"/>
    </row>
    <row r="452" spans="1:7" x14ac:dyDescent="0.25">
      <c r="A452" s="18"/>
      <c r="B452" s="18"/>
      <c r="C452" s="18"/>
      <c r="D452" s="18"/>
      <c r="E452" s="18"/>
      <c r="F452" s="18"/>
      <c r="G452" s="18"/>
    </row>
    <row r="453" spans="1:7" x14ac:dyDescent="0.25">
      <c r="A453" s="18"/>
      <c r="B453" s="18"/>
      <c r="C453" s="18"/>
      <c r="D453" s="18"/>
      <c r="E453" s="18"/>
      <c r="F453" s="18"/>
      <c r="G453" s="18"/>
    </row>
    <row r="454" spans="1:7" x14ac:dyDescent="0.25">
      <c r="A454" s="18"/>
      <c r="B454" s="18"/>
      <c r="C454" s="18"/>
      <c r="D454" s="18"/>
      <c r="E454" s="18"/>
      <c r="F454" s="18"/>
      <c r="G454" s="18"/>
    </row>
    <row r="455" spans="1:7" x14ac:dyDescent="0.25">
      <c r="A455" s="18"/>
      <c r="B455" s="18"/>
      <c r="C455" s="18"/>
      <c r="D455" s="18"/>
      <c r="E455" s="18"/>
      <c r="F455" s="18"/>
      <c r="G455" s="18"/>
    </row>
    <row r="456" spans="1:7" x14ac:dyDescent="0.25">
      <c r="A456" s="18"/>
      <c r="B456" s="18"/>
      <c r="C456" s="18"/>
      <c r="D456" s="18"/>
      <c r="E456" s="18"/>
      <c r="F456" s="18"/>
      <c r="G456" s="18"/>
    </row>
    <row r="457" spans="1:7" x14ac:dyDescent="0.25">
      <c r="A457" s="18"/>
      <c r="B457" s="18"/>
      <c r="C457" s="18"/>
      <c r="D457" s="18"/>
      <c r="E457" s="18"/>
      <c r="F457" s="18"/>
      <c r="G457" s="18"/>
    </row>
    <row r="458" spans="1:7" x14ac:dyDescent="0.25">
      <c r="A458" s="18"/>
      <c r="B458" s="18"/>
      <c r="C458" s="18"/>
      <c r="D458" s="18"/>
      <c r="E458" s="18"/>
      <c r="F458" s="18"/>
      <c r="G458" s="18"/>
    </row>
    <row r="459" spans="1:7" x14ac:dyDescent="0.25">
      <c r="A459" s="18"/>
      <c r="B459" s="18"/>
      <c r="C459" s="18"/>
      <c r="D459" s="18"/>
      <c r="E459" s="18"/>
      <c r="F459" s="18"/>
      <c r="G459" s="18"/>
    </row>
    <row r="460" spans="1:7" x14ac:dyDescent="0.25">
      <c r="A460" s="18"/>
      <c r="B460" s="18"/>
      <c r="C460" s="18"/>
      <c r="D460" s="18"/>
      <c r="E460" s="18"/>
      <c r="F460" s="18"/>
      <c r="G460" s="18"/>
    </row>
    <row r="461" spans="1:7" x14ac:dyDescent="0.25">
      <c r="A461" s="18"/>
      <c r="B461" s="18"/>
      <c r="C461" s="18"/>
      <c r="D461" s="18"/>
      <c r="E461" s="18"/>
      <c r="F461" s="18"/>
      <c r="G461" s="18"/>
    </row>
    <row r="462" spans="1:7" x14ac:dyDescent="0.25">
      <c r="A462" s="18"/>
      <c r="B462" s="18"/>
      <c r="C462" s="18"/>
      <c r="D462" s="18"/>
      <c r="E462" s="18"/>
      <c r="F462" s="18"/>
      <c r="G462" s="18"/>
    </row>
    <row r="463" spans="1:7" x14ac:dyDescent="0.25">
      <c r="A463" s="18"/>
      <c r="B463" s="18"/>
      <c r="C463" s="18"/>
      <c r="D463" s="18"/>
      <c r="E463" s="18"/>
      <c r="F463" s="18"/>
      <c r="G463" s="18"/>
    </row>
    <row r="464" spans="1:7" x14ac:dyDescent="0.25">
      <c r="A464" s="18"/>
      <c r="B464" s="18"/>
      <c r="C464" s="18"/>
      <c r="D464" s="18"/>
      <c r="E464" s="18"/>
      <c r="F464" s="18"/>
      <c r="G464" s="18"/>
    </row>
    <row r="465" spans="1:7" x14ac:dyDescent="0.25">
      <c r="A465" s="18"/>
      <c r="B465" s="18"/>
      <c r="C465" s="18"/>
      <c r="D465" s="18"/>
      <c r="E465" s="18"/>
      <c r="F465" s="18"/>
      <c r="G465" s="18"/>
    </row>
    <row r="466" spans="1:7" x14ac:dyDescent="0.25">
      <c r="A466" s="18"/>
      <c r="B466" s="18"/>
      <c r="C466" s="18"/>
      <c r="D466" s="18"/>
      <c r="E466" s="18"/>
      <c r="F466" s="18"/>
      <c r="G466" s="18"/>
    </row>
    <row r="467" spans="1:7" x14ac:dyDescent="0.25">
      <c r="A467" s="18"/>
      <c r="B467" s="18"/>
      <c r="C467" s="18"/>
      <c r="D467" s="18"/>
      <c r="E467" s="18"/>
      <c r="F467" s="18"/>
      <c r="G467" s="18"/>
    </row>
    <row r="468" spans="1:7" x14ac:dyDescent="0.25">
      <c r="A468" s="18"/>
      <c r="B468" s="18"/>
      <c r="C468" s="18"/>
      <c r="D468" s="18"/>
      <c r="E468" s="18"/>
      <c r="F468" s="18"/>
      <c r="G468" s="18"/>
    </row>
    <row r="469" spans="1:7" x14ac:dyDescent="0.25">
      <c r="A469" s="18"/>
      <c r="B469" s="18"/>
      <c r="C469" s="18"/>
      <c r="D469" s="18"/>
      <c r="E469" s="18"/>
      <c r="F469" s="18"/>
      <c r="G469" s="18"/>
    </row>
    <row r="470" spans="1:7" x14ac:dyDescent="0.25">
      <c r="A470" s="18"/>
      <c r="B470" s="18"/>
      <c r="C470" s="18"/>
      <c r="D470" s="18"/>
      <c r="E470" s="18"/>
      <c r="F470" s="18"/>
      <c r="G470" s="18"/>
    </row>
    <row r="471" spans="1:7" x14ac:dyDescent="0.25">
      <c r="A471" s="18"/>
      <c r="B471" s="18"/>
      <c r="C471" s="18"/>
      <c r="D471" s="18"/>
      <c r="E471" s="18"/>
      <c r="F471" s="18"/>
      <c r="G471" s="18"/>
    </row>
    <row r="472" spans="1:7" x14ac:dyDescent="0.25">
      <c r="A472" s="18"/>
      <c r="B472" s="18"/>
      <c r="C472" s="18"/>
      <c r="D472" s="18"/>
      <c r="E472" s="18"/>
      <c r="F472" s="18"/>
      <c r="G472" s="18"/>
    </row>
    <row r="473" spans="1:7" x14ac:dyDescent="0.25">
      <c r="A473" s="18"/>
      <c r="B473" s="18"/>
      <c r="C473" s="18"/>
      <c r="D473" s="18"/>
      <c r="E473" s="18"/>
      <c r="F473" s="18"/>
      <c r="G473" s="18"/>
    </row>
    <row r="474" spans="1:7" x14ac:dyDescent="0.25">
      <c r="A474" s="18"/>
      <c r="B474" s="18"/>
      <c r="C474" s="18"/>
      <c r="D474" s="18"/>
      <c r="E474" s="18"/>
      <c r="F474" s="18"/>
      <c r="G474" s="18"/>
    </row>
    <row r="475" spans="1:7" x14ac:dyDescent="0.25">
      <c r="A475" s="18"/>
      <c r="B475" s="18"/>
      <c r="C475" s="18"/>
      <c r="D475" s="18"/>
      <c r="E475" s="18"/>
      <c r="F475" s="18"/>
      <c r="G475" s="18"/>
    </row>
    <row r="476" spans="1:7" x14ac:dyDescent="0.25">
      <c r="A476" s="18"/>
      <c r="B476" s="18"/>
      <c r="C476" s="18"/>
      <c r="D476" s="18"/>
      <c r="E476" s="18"/>
      <c r="F476" s="18"/>
      <c r="G476" s="18"/>
    </row>
    <row r="477" spans="1:7" x14ac:dyDescent="0.25">
      <c r="A477" s="18"/>
      <c r="B477" s="18"/>
      <c r="C477" s="18"/>
      <c r="D477" s="18"/>
      <c r="E477" s="18"/>
      <c r="F477" s="18"/>
      <c r="G477" s="18"/>
    </row>
    <row r="478" spans="1:7" x14ac:dyDescent="0.25">
      <c r="A478" s="18"/>
      <c r="B478" s="18"/>
      <c r="C478" s="18"/>
      <c r="D478" s="18"/>
      <c r="E478" s="18"/>
      <c r="F478" s="18"/>
      <c r="G478" s="18"/>
    </row>
    <row r="479" spans="1:7" x14ac:dyDescent="0.25">
      <c r="A479" s="18"/>
      <c r="B479" s="18"/>
      <c r="C479" s="18"/>
      <c r="D479" s="18"/>
      <c r="E479" s="18"/>
      <c r="F479" s="18"/>
      <c r="G479" s="18"/>
    </row>
    <row r="480" spans="1:7" x14ac:dyDescent="0.25">
      <c r="A480" s="18"/>
      <c r="B480" s="18"/>
      <c r="C480" s="18"/>
      <c r="D480" s="18"/>
      <c r="E480" s="18"/>
      <c r="F480" s="18"/>
      <c r="G480" s="18"/>
    </row>
    <row r="481" spans="1:7" x14ac:dyDescent="0.25">
      <c r="A481" s="18"/>
      <c r="B481" s="18"/>
      <c r="C481" s="18"/>
      <c r="D481" s="18"/>
      <c r="E481" s="18"/>
      <c r="F481" s="18"/>
      <c r="G481" s="18"/>
    </row>
    <row r="482" spans="1:7" x14ac:dyDescent="0.25">
      <c r="A482" s="18"/>
      <c r="B482" s="18"/>
      <c r="C482" s="18"/>
      <c r="D482" s="18"/>
      <c r="E482" s="18"/>
      <c r="F482" s="18"/>
      <c r="G482" s="18"/>
    </row>
    <row r="483" spans="1:7" x14ac:dyDescent="0.25">
      <c r="A483" s="18"/>
      <c r="B483" s="18"/>
      <c r="C483" s="18"/>
      <c r="D483" s="18"/>
      <c r="E483" s="18"/>
      <c r="F483" s="18"/>
      <c r="G483" s="18"/>
    </row>
    <row r="484" spans="1:7" x14ac:dyDescent="0.25">
      <c r="A484" s="18"/>
      <c r="B484" s="18"/>
      <c r="C484" s="18"/>
      <c r="D484" s="18"/>
      <c r="E484" s="18"/>
      <c r="F484" s="18"/>
      <c r="G484" s="18"/>
    </row>
    <row r="485" spans="1:7" x14ac:dyDescent="0.25">
      <c r="A485" s="18"/>
      <c r="B485" s="18"/>
      <c r="C485" s="18"/>
      <c r="D485" s="18"/>
      <c r="E485" s="18"/>
      <c r="F485" s="18"/>
      <c r="G485" s="18"/>
    </row>
    <row r="486" spans="1:7" x14ac:dyDescent="0.25">
      <c r="A486" s="18"/>
      <c r="B486" s="18"/>
      <c r="C486" s="18"/>
      <c r="D486" s="18"/>
      <c r="E486" s="18"/>
      <c r="F486" s="18"/>
      <c r="G486" s="18"/>
    </row>
    <row r="487" spans="1:7" x14ac:dyDescent="0.25">
      <c r="A487" s="18"/>
      <c r="B487" s="18"/>
      <c r="C487" s="18"/>
      <c r="D487" s="18"/>
      <c r="E487" s="18"/>
      <c r="F487" s="18"/>
      <c r="G487" s="18"/>
    </row>
    <row r="488" spans="1:7" x14ac:dyDescent="0.25">
      <c r="A488" s="18"/>
      <c r="B488" s="18"/>
      <c r="C488" s="18"/>
      <c r="D488" s="18"/>
      <c r="E488" s="18"/>
      <c r="F488" s="18"/>
      <c r="G488" s="18"/>
    </row>
    <row r="489" spans="1:7" x14ac:dyDescent="0.25">
      <c r="A489" s="18"/>
      <c r="B489" s="18"/>
      <c r="C489" s="18"/>
      <c r="D489" s="18"/>
      <c r="E489" s="18"/>
      <c r="F489" s="18"/>
      <c r="G489" s="18"/>
    </row>
    <row r="490" spans="1:7" x14ac:dyDescent="0.25">
      <c r="A490" s="18"/>
      <c r="B490" s="18"/>
      <c r="C490" s="18"/>
      <c r="D490" s="18"/>
      <c r="E490" s="18"/>
      <c r="F490" s="18"/>
      <c r="G490" s="18"/>
    </row>
    <row r="491" spans="1:7" x14ac:dyDescent="0.25">
      <c r="A491" s="18"/>
      <c r="B491" s="18"/>
      <c r="C491" s="18"/>
      <c r="D491" s="18"/>
      <c r="E491" s="18"/>
      <c r="F491" s="18"/>
      <c r="G491" s="18"/>
    </row>
    <row r="492" spans="1:7" x14ac:dyDescent="0.25">
      <c r="A492" s="18"/>
      <c r="B492" s="18"/>
      <c r="C492" s="18"/>
      <c r="D492" s="18"/>
      <c r="E492" s="18"/>
      <c r="F492" s="18"/>
      <c r="G492" s="18"/>
    </row>
    <row r="493" spans="1:7" x14ac:dyDescent="0.25">
      <c r="A493" s="18"/>
      <c r="B493" s="18"/>
      <c r="C493" s="18"/>
      <c r="D493" s="18"/>
      <c r="E493" s="18"/>
      <c r="F493" s="18"/>
      <c r="G493" s="18"/>
    </row>
    <row r="494" spans="1:7" x14ac:dyDescent="0.25">
      <c r="A494" s="18"/>
      <c r="B494" s="18"/>
      <c r="C494" s="18"/>
      <c r="D494" s="18"/>
      <c r="E494" s="18"/>
      <c r="F494" s="18"/>
      <c r="G494" s="18"/>
    </row>
    <row r="495" spans="1:7" x14ac:dyDescent="0.25">
      <c r="A495" s="18"/>
      <c r="B495" s="18"/>
      <c r="C495" s="18"/>
      <c r="D495" s="18"/>
      <c r="E495" s="18"/>
      <c r="F495" s="18"/>
      <c r="G495" s="18"/>
    </row>
    <row r="496" spans="1:7" x14ac:dyDescent="0.25">
      <c r="A496" s="18"/>
      <c r="B496" s="18"/>
      <c r="C496" s="18"/>
      <c r="D496" s="18"/>
      <c r="E496" s="18"/>
      <c r="F496" s="18"/>
      <c r="G496" s="18"/>
    </row>
    <row r="497" spans="1:7" x14ac:dyDescent="0.25">
      <c r="A497" s="18"/>
      <c r="B497" s="18"/>
      <c r="C497" s="18"/>
      <c r="D497" s="18"/>
      <c r="E497" s="18"/>
      <c r="F497" s="18"/>
      <c r="G497" s="18"/>
    </row>
    <row r="498" spans="1:7" x14ac:dyDescent="0.25">
      <c r="A498" s="18"/>
      <c r="B498" s="18"/>
      <c r="C498" s="18"/>
      <c r="D498" s="18"/>
      <c r="E498" s="18"/>
      <c r="F498" s="18"/>
      <c r="G498" s="18"/>
    </row>
    <row r="499" spans="1:7" x14ac:dyDescent="0.25">
      <c r="A499" s="18"/>
      <c r="B499" s="18"/>
      <c r="C499" s="18"/>
      <c r="D499" s="18"/>
      <c r="E499" s="18"/>
      <c r="F499" s="18"/>
      <c r="G499" s="18"/>
    </row>
    <row r="500" spans="1:7" x14ac:dyDescent="0.25">
      <c r="A500" s="18"/>
      <c r="B500" s="18"/>
      <c r="C500" s="18"/>
      <c r="D500" s="18"/>
      <c r="E500" s="18"/>
      <c r="F500" s="18"/>
      <c r="G500" s="18"/>
    </row>
    <row r="501" spans="1:7" x14ac:dyDescent="0.25">
      <c r="A501" s="18"/>
      <c r="B501" s="18"/>
      <c r="C501" s="18"/>
      <c r="D501" s="18"/>
      <c r="E501" s="18"/>
      <c r="F501" s="18"/>
      <c r="G501" s="18"/>
    </row>
    <row r="502" spans="1:7" x14ac:dyDescent="0.25">
      <c r="A502" s="18"/>
      <c r="B502" s="18"/>
      <c r="C502" s="18"/>
      <c r="D502" s="18"/>
      <c r="E502" s="18"/>
      <c r="F502" s="18"/>
      <c r="G502" s="18"/>
    </row>
    <row r="503" spans="1:7" x14ac:dyDescent="0.25">
      <c r="A503" s="18"/>
      <c r="B503" s="18"/>
      <c r="C503" s="18"/>
      <c r="D503" s="18"/>
      <c r="E503" s="18"/>
      <c r="F503" s="18"/>
      <c r="G503" s="18"/>
    </row>
    <row r="504" spans="1:7" x14ac:dyDescent="0.25">
      <c r="A504" s="18"/>
      <c r="B504" s="18"/>
      <c r="C504" s="18"/>
      <c r="D504" s="18"/>
      <c r="E504" s="18"/>
      <c r="F504" s="18"/>
      <c r="G504" s="18"/>
    </row>
    <row r="505" spans="1:7" x14ac:dyDescent="0.25">
      <c r="A505" s="18"/>
      <c r="B505" s="18"/>
      <c r="C505" s="18"/>
      <c r="D505" s="18"/>
      <c r="E505" s="18"/>
      <c r="F505" s="18"/>
      <c r="G505" s="18"/>
    </row>
    <row r="506" spans="1:7" x14ac:dyDescent="0.25">
      <c r="A506" s="18"/>
      <c r="B506" s="18"/>
      <c r="C506" s="18"/>
      <c r="D506" s="18"/>
      <c r="E506" s="18"/>
      <c r="F506" s="18"/>
      <c r="G506" s="18"/>
    </row>
    <row r="507" spans="1:7" x14ac:dyDescent="0.25">
      <c r="A507" s="18"/>
      <c r="B507" s="18"/>
      <c r="C507" s="18"/>
      <c r="D507" s="18"/>
      <c r="E507" s="18"/>
      <c r="F507" s="18"/>
      <c r="G507" s="18"/>
    </row>
    <row r="508" spans="1:7" x14ac:dyDescent="0.25">
      <c r="A508" s="18"/>
      <c r="B508" s="18"/>
      <c r="C508" s="18"/>
      <c r="D508" s="18"/>
      <c r="E508" s="18"/>
      <c r="F508" s="18"/>
      <c r="G508" s="18"/>
    </row>
    <row r="509" spans="1:7" x14ac:dyDescent="0.25">
      <c r="A509" s="18"/>
      <c r="B509" s="18"/>
      <c r="C509" s="18"/>
      <c r="D509" s="18"/>
      <c r="E509" s="18"/>
      <c r="F509" s="18"/>
      <c r="G509" s="18"/>
    </row>
    <row r="510" spans="1:7" x14ac:dyDescent="0.25">
      <c r="A510" s="18"/>
      <c r="B510" s="18"/>
      <c r="C510" s="18"/>
      <c r="D510" s="18"/>
      <c r="E510" s="18"/>
      <c r="F510" s="18"/>
      <c r="G510" s="18"/>
    </row>
    <row r="511" spans="1:7" x14ac:dyDescent="0.25">
      <c r="A511" s="18"/>
      <c r="B511" s="18"/>
      <c r="C511" s="18"/>
      <c r="D511" s="18"/>
      <c r="E511" s="18"/>
      <c r="F511" s="18"/>
      <c r="G511" s="18"/>
    </row>
    <row r="512" spans="1:7" x14ac:dyDescent="0.25">
      <c r="A512" s="18"/>
      <c r="B512" s="18"/>
      <c r="C512" s="18"/>
      <c r="D512" s="18"/>
      <c r="E512" s="18"/>
      <c r="F512" s="18"/>
      <c r="G512" s="18"/>
    </row>
    <row r="513" spans="1:7" x14ac:dyDescent="0.25">
      <c r="A513" s="18"/>
      <c r="B513" s="18"/>
      <c r="C513" s="18"/>
      <c r="D513" s="18"/>
      <c r="E513" s="18"/>
      <c r="F513" s="18"/>
      <c r="G513" s="18"/>
    </row>
    <row r="514" spans="1:7" x14ac:dyDescent="0.25">
      <c r="A514" s="18"/>
      <c r="B514" s="18"/>
      <c r="C514" s="18"/>
      <c r="D514" s="18"/>
      <c r="E514" s="18"/>
      <c r="F514" s="18"/>
      <c r="G514" s="18"/>
    </row>
    <row r="515" spans="1:7" x14ac:dyDescent="0.25">
      <c r="A515" s="18"/>
      <c r="B515" s="18"/>
      <c r="C515" s="18"/>
      <c r="D515" s="18"/>
      <c r="E515" s="18"/>
      <c r="F515" s="18"/>
      <c r="G515" s="18"/>
    </row>
    <row r="516" spans="1:7" x14ac:dyDescent="0.25">
      <c r="A516" s="18"/>
      <c r="B516" s="18"/>
      <c r="C516" s="18"/>
      <c r="D516" s="18"/>
      <c r="E516" s="18"/>
      <c r="F516" s="18"/>
      <c r="G516" s="18"/>
    </row>
    <row r="517" spans="1:7" x14ac:dyDescent="0.25">
      <c r="A517" s="18"/>
      <c r="B517" s="18"/>
      <c r="C517" s="18"/>
      <c r="D517" s="18"/>
      <c r="E517" s="18"/>
      <c r="F517" s="18"/>
      <c r="G517" s="18"/>
    </row>
    <row r="518" spans="1:7" x14ac:dyDescent="0.25">
      <c r="A518" s="18"/>
      <c r="B518" s="18"/>
      <c r="C518" s="18"/>
      <c r="D518" s="18"/>
      <c r="E518" s="18"/>
      <c r="F518" s="18"/>
      <c r="G518" s="18"/>
    </row>
    <row r="519" spans="1:7" x14ac:dyDescent="0.25">
      <c r="A519" s="18"/>
      <c r="B519" s="18"/>
      <c r="C519" s="18"/>
      <c r="D519" s="18"/>
      <c r="E519" s="18"/>
      <c r="F519" s="18"/>
      <c r="G519" s="18"/>
    </row>
    <row r="520" spans="1:7" x14ac:dyDescent="0.25">
      <c r="A520" s="18"/>
      <c r="B520" s="18"/>
      <c r="C520" s="18"/>
      <c r="D520" s="18"/>
      <c r="E520" s="18"/>
      <c r="F520" s="18"/>
      <c r="G520" s="18"/>
    </row>
    <row r="521" spans="1:7" x14ac:dyDescent="0.25">
      <c r="A521" s="18"/>
      <c r="B521" s="18"/>
      <c r="C521" s="18"/>
      <c r="D521" s="18"/>
      <c r="E521" s="18"/>
      <c r="F521" s="18"/>
      <c r="G521" s="18"/>
    </row>
    <row r="522" spans="1:7" x14ac:dyDescent="0.25">
      <c r="A522" s="18"/>
      <c r="B522" s="18"/>
      <c r="C522" s="18"/>
      <c r="D522" s="18"/>
      <c r="E522" s="18"/>
      <c r="F522" s="18"/>
      <c r="G522" s="18"/>
    </row>
    <row r="523" spans="1:7" x14ac:dyDescent="0.25">
      <c r="A523" s="18"/>
      <c r="B523" s="18"/>
      <c r="C523" s="18"/>
      <c r="D523" s="18"/>
      <c r="E523" s="18"/>
      <c r="F523" s="18"/>
      <c r="G523" s="18"/>
    </row>
    <row r="524" spans="1:7" x14ac:dyDescent="0.25">
      <c r="A524" s="18"/>
      <c r="B524" s="18"/>
      <c r="C524" s="18"/>
      <c r="D524" s="18"/>
      <c r="E524" s="18"/>
      <c r="F524" s="18"/>
      <c r="G524" s="18"/>
    </row>
    <row r="525" spans="1:7" x14ac:dyDescent="0.25">
      <c r="A525" s="18"/>
      <c r="B525" s="18"/>
      <c r="C525" s="18"/>
      <c r="D525" s="18"/>
      <c r="E525" s="18"/>
      <c r="F525" s="18"/>
      <c r="G525" s="18"/>
    </row>
    <row r="526" spans="1:7" x14ac:dyDescent="0.25">
      <c r="A526" s="18"/>
      <c r="B526" s="18"/>
      <c r="C526" s="18"/>
      <c r="D526" s="18"/>
      <c r="E526" s="18"/>
      <c r="F526" s="18"/>
      <c r="G526" s="18"/>
    </row>
    <row r="527" spans="1:7" x14ac:dyDescent="0.25">
      <c r="A527" s="18"/>
      <c r="B527" s="18"/>
      <c r="C527" s="18"/>
      <c r="D527" s="18"/>
      <c r="E527" s="18"/>
      <c r="F527" s="18"/>
      <c r="G527" s="18"/>
    </row>
    <row r="528" spans="1:7" x14ac:dyDescent="0.25">
      <c r="A528" s="18"/>
      <c r="B528" s="18"/>
      <c r="C528" s="18"/>
      <c r="D528" s="18"/>
      <c r="E528" s="18"/>
      <c r="F528" s="18"/>
      <c r="G528" s="18"/>
    </row>
    <row r="529" spans="1:7" x14ac:dyDescent="0.25">
      <c r="A529" s="18"/>
      <c r="B529" s="18"/>
      <c r="C529" s="18"/>
      <c r="D529" s="18"/>
      <c r="E529" s="18"/>
      <c r="F529" s="18"/>
      <c r="G529" s="18"/>
    </row>
    <row r="530" spans="1:7" x14ac:dyDescent="0.25">
      <c r="A530" s="18"/>
      <c r="B530" s="18"/>
      <c r="C530" s="18"/>
      <c r="D530" s="18"/>
      <c r="E530" s="18"/>
      <c r="F530" s="18"/>
      <c r="G530" s="18"/>
    </row>
    <row r="531" spans="1:7" x14ac:dyDescent="0.25">
      <c r="A531" s="18"/>
      <c r="B531" s="18"/>
      <c r="C531" s="18"/>
      <c r="D531" s="18"/>
      <c r="E531" s="18"/>
      <c r="F531" s="18"/>
      <c r="G531" s="18"/>
    </row>
    <row r="532" spans="1:7" x14ac:dyDescent="0.25">
      <c r="A532" s="18"/>
      <c r="B532" s="18"/>
      <c r="C532" s="18"/>
      <c r="D532" s="18"/>
      <c r="E532" s="18"/>
      <c r="F532" s="18"/>
      <c r="G532" s="18"/>
    </row>
    <row r="533" spans="1:7" x14ac:dyDescent="0.25">
      <c r="A533" s="18"/>
      <c r="B533" s="18"/>
      <c r="C533" s="18"/>
      <c r="D533" s="18"/>
      <c r="E533" s="18"/>
      <c r="F533" s="18"/>
      <c r="G533" s="18"/>
    </row>
    <row r="534" spans="1:7" x14ac:dyDescent="0.25">
      <c r="A534" s="18"/>
      <c r="B534" s="18"/>
      <c r="C534" s="18"/>
      <c r="D534" s="18"/>
      <c r="E534" s="18"/>
      <c r="F534" s="18"/>
      <c r="G534" s="18"/>
    </row>
    <row r="535" spans="1:7" x14ac:dyDescent="0.25">
      <c r="A535" s="18"/>
      <c r="B535" s="18"/>
      <c r="C535" s="18"/>
      <c r="D535" s="18"/>
      <c r="E535" s="18"/>
      <c r="F535" s="18"/>
      <c r="G535" s="18"/>
    </row>
    <row r="536" spans="1:7" x14ac:dyDescent="0.25">
      <c r="A536" s="18"/>
      <c r="B536" s="18"/>
      <c r="C536" s="18"/>
      <c r="D536" s="18"/>
      <c r="E536" s="18"/>
      <c r="F536" s="18"/>
      <c r="G536" s="18"/>
    </row>
    <row r="537" spans="1:7" x14ac:dyDescent="0.25">
      <c r="A537" s="18"/>
      <c r="B537" s="18"/>
      <c r="C537" s="18"/>
      <c r="D537" s="18"/>
      <c r="E537" s="18"/>
      <c r="F537" s="18"/>
      <c r="G537" s="18"/>
    </row>
    <row r="538" spans="1:7" x14ac:dyDescent="0.25">
      <c r="A538" s="18"/>
      <c r="B538" s="18"/>
      <c r="C538" s="18"/>
      <c r="D538" s="18"/>
      <c r="E538" s="18"/>
      <c r="F538" s="18"/>
      <c r="G538" s="18"/>
    </row>
    <row r="539" spans="1:7" x14ac:dyDescent="0.25">
      <c r="A539" s="18"/>
      <c r="B539" s="18"/>
      <c r="C539" s="18"/>
      <c r="D539" s="18"/>
      <c r="E539" s="18"/>
      <c r="F539" s="18"/>
      <c r="G539" s="18"/>
    </row>
    <row r="540" spans="1:7" x14ac:dyDescent="0.25">
      <c r="A540" s="18"/>
      <c r="B540" s="18"/>
      <c r="C540" s="18"/>
      <c r="D540" s="18"/>
      <c r="E540" s="18"/>
      <c r="F540" s="18"/>
      <c r="G540" s="18"/>
    </row>
    <row r="541" spans="1:7" x14ac:dyDescent="0.25">
      <c r="A541" s="18"/>
      <c r="B541" s="18"/>
      <c r="C541" s="18"/>
      <c r="D541" s="18"/>
      <c r="E541" s="18"/>
      <c r="F541" s="18"/>
      <c r="G541" s="18"/>
    </row>
    <row r="542" spans="1:7" x14ac:dyDescent="0.25">
      <c r="A542" s="18"/>
      <c r="B542" s="18"/>
      <c r="C542" s="18"/>
      <c r="D542" s="18"/>
      <c r="E542" s="18"/>
      <c r="F542" s="18"/>
      <c r="G542" s="18"/>
    </row>
    <row r="543" spans="1:7" x14ac:dyDescent="0.25">
      <c r="A543" s="18"/>
      <c r="B543" s="18"/>
      <c r="C543" s="18"/>
      <c r="D543" s="18"/>
      <c r="E543" s="18"/>
      <c r="F543" s="18"/>
      <c r="G543" s="18"/>
    </row>
    <row r="544" spans="1:7" x14ac:dyDescent="0.25">
      <c r="A544" s="18"/>
      <c r="B544" s="18"/>
      <c r="C544" s="18"/>
      <c r="D544" s="18"/>
      <c r="E544" s="18"/>
      <c r="F544" s="18"/>
      <c r="G544" s="18"/>
    </row>
    <row r="545" spans="1:7" x14ac:dyDescent="0.25">
      <c r="A545" s="18"/>
      <c r="B545" s="18"/>
      <c r="C545" s="18"/>
      <c r="D545" s="18"/>
      <c r="E545" s="18"/>
      <c r="F545" s="18"/>
      <c r="G545" s="18"/>
    </row>
    <row r="546" spans="1:7" x14ac:dyDescent="0.25">
      <c r="A546" s="18"/>
      <c r="B546" s="18"/>
      <c r="C546" s="18"/>
      <c r="D546" s="18"/>
      <c r="E546" s="18"/>
      <c r="F546" s="18"/>
      <c r="G546" s="18"/>
    </row>
    <row r="547" spans="1:7" x14ac:dyDescent="0.25">
      <c r="A547" s="18"/>
      <c r="B547" s="18"/>
      <c r="C547" s="18"/>
      <c r="D547" s="18"/>
      <c r="E547" s="18"/>
      <c r="F547" s="18"/>
      <c r="G547" s="18"/>
    </row>
    <row r="548" spans="1:7" x14ac:dyDescent="0.25">
      <c r="A548" s="18"/>
      <c r="B548" s="18"/>
      <c r="C548" s="18"/>
      <c r="D548" s="18"/>
      <c r="E548" s="18"/>
      <c r="F548" s="18"/>
      <c r="G548" s="18"/>
    </row>
    <row r="549" spans="1:7" x14ac:dyDescent="0.25">
      <c r="A549" s="18"/>
      <c r="B549" s="18"/>
      <c r="C549" s="18"/>
      <c r="D549" s="18"/>
      <c r="E549" s="18"/>
      <c r="F549" s="18"/>
      <c r="G549" s="18"/>
    </row>
    <row r="550" spans="1:7" x14ac:dyDescent="0.25">
      <c r="A550" s="18"/>
      <c r="B550" s="18"/>
      <c r="C550" s="18"/>
      <c r="D550" s="18"/>
      <c r="E550" s="18"/>
      <c r="F550" s="18"/>
      <c r="G550" s="18"/>
    </row>
    <row r="551" spans="1:7" x14ac:dyDescent="0.25">
      <c r="A551" s="18"/>
      <c r="B551" s="18"/>
      <c r="C551" s="18"/>
      <c r="D551" s="18"/>
      <c r="E551" s="18"/>
      <c r="F551" s="18"/>
      <c r="G551" s="18"/>
    </row>
    <row r="552" spans="1:7" x14ac:dyDescent="0.25">
      <c r="A552" s="18"/>
      <c r="B552" s="18"/>
      <c r="C552" s="18"/>
      <c r="D552" s="18"/>
      <c r="E552" s="18"/>
      <c r="F552" s="18"/>
      <c r="G552" s="18"/>
    </row>
    <row r="553" spans="1:7" x14ac:dyDescent="0.25">
      <c r="A553" s="18"/>
      <c r="B553" s="18"/>
      <c r="C553" s="18"/>
      <c r="D553" s="18"/>
      <c r="E553" s="18"/>
      <c r="F553" s="18"/>
      <c r="G553" s="18"/>
    </row>
    <row r="554" spans="1:7" x14ac:dyDescent="0.25">
      <c r="A554" s="18"/>
      <c r="B554" s="18"/>
      <c r="C554" s="18"/>
      <c r="D554" s="18"/>
      <c r="E554" s="18"/>
      <c r="F554" s="18"/>
      <c r="G554" s="18"/>
    </row>
    <row r="555" spans="1:7" x14ac:dyDescent="0.25">
      <c r="A555" s="18"/>
      <c r="B555" s="18"/>
      <c r="C555" s="18"/>
      <c r="D555" s="18"/>
      <c r="E555" s="18"/>
      <c r="F555" s="18"/>
      <c r="G555" s="18"/>
    </row>
    <row r="556" spans="1:7" x14ac:dyDescent="0.25">
      <c r="A556" s="18"/>
      <c r="B556" s="18"/>
      <c r="C556" s="18"/>
      <c r="D556" s="18"/>
      <c r="E556" s="18"/>
      <c r="F556" s="18"/>
      <c r="G556" s="18"/>
    </row>
    <row r="557" spans="1:7" x14ac:dyDescent="0.25">
      <c r="A557" s="18"/>
      <c r="B557" s="18"/>
      <c r="C557" s="18"/>
      <c r="D557" s="18"/>
      <c r="E557" s="18"/>
      <c r="F557" s="18"/>
      <c r="G557" s="18"/>
    </row>
    <row r="558" spans="1:7" x14ac:dyDescent="0.25">
      <c r="A558" s="18"/>
      <c r="B558" s="18"/>
      <c r="C558" s="18"/>
      <c r="D558" s="18"/>
      <c r="E558" s="18"/>
      <c r="F558" s="18"/>
      <c r="G558" s="18"/>
    </row>
    <row r="559" spans="1:7" x14ac:dyDescent="0.25">
      <c r="A559" s="18"/>
      <c r="B559" s="18"/>
      <c r="C559" s="18"/>
      <c r="D559" s="18"/>
      <c r="E559" s="18"/>
      <c r="F559" s="18"/>
      <c r="G559" s="18"/>
    </row>
    <row r="560" spans="1:7" x14ac:dyDescent="0.25">
      <c r="A560" s="18"/>
      <c r="B560" s="18"/>
      <c r="C560" s="18"/>
      <c r="D560" s="18"/>
      <c r="E560" s="18"/>
      <c r="F560" s="18"/>
      <c r="G560" s="18"/>
    </row>
    <row r="561" spans="1:7" x14ac:dyDescent="0.25">
      <c r="A561" s="18"/>
      <c r="B561" s="18"/>
      <c r="C561" s="18"/>
      <c r="D561" s="18"/>
      <c r="E561" s="18"/>
      <c r="F561" s="18"/>
      <c r="G561" s="18"/>
    </row>
    <row r="562" spans="1:7" x14ac:dyDescent="0.25">
      <c r="A562" s="18"/>
      <c r="B562" s="18"/>
      <c r="C562" s="18"/>
      <c r="D562" s="18"/>
      <c r="E562" s="18"/>
      <c r="F562" s="18"/>
      <c r="G562" s="18"/>
    </row>
    <row r="563" spans="1:7" x14ac:dyDescent="0.25">
      <c r="A563" s="18"/>
      <c r="B563" s="18"/>
      <c r="C563" s="18"/>
      <c r="D563" s="18"/>
      <c r="E563" s="18"/>
      <c r="F563" s="18"/>
      <c r="G563" s="18"/>
    </row>
    <row r="564" spans="1:7" x14ac:dyDescent="0.25">
      <c r="A564" s="18"/>
      <c r="B564" s="18"/>
      <c r="C564" s="18"/>
      <c r="D564" s="18"/>
      <c r="E564" s="18"/>
      <c r="F564" s="18"/>
      <c r="G564" s="18"/>
    </row>
    <row r="565" spans="1:7" x14ac:dyDescent="0.25">
      <c r="A565" s="18"/>
      <c r="B565" s="18"/>
      <c r="C565" s="18"/>
      <c r="D565" s="18"/>
      <c r="E565" s="18"/>
      <c r="F565" s="18"/>
      <c r="G565" s="18"/>
    </row>
    <row r="566" spans="1:7" x14ac:dyDescent="0.25">
      <c r="A566" s="18"/>
      <c r="B566" s="18"/>
      <c r="C566" s="18"/>
      <c r="D566" s="18"/>
      <c r="E566" s="18"/>
      <c r="F566" s="18"/>
      <c r="G566" s="18"/>
    </row>
    <row r="567" spans="1:7" x14ac:dyDescent="0.25">
      <c r="A567" s="18"/>
      <c r="B567" s="18"/>
      <c r="C567" s="18"/>
      <c r="D567" s="18"/>
      <c r="E567" s="18"/>
      <c r="F567" s="18"/>
      <c r="G567" s="18"/>
    </row>
    <row r="568" spans="1:7" x14ac:dyDescent="0.25">
      <c r="A568" s="18"/>
      <c r="B568" s="18"/>
      <c r="C568" s="18"/>
      <c r="D568" s="18"/>
      <c r="E568" s="18"/>
      <c r="F568" s="18"/>
      <c r="G568" s="18"/>
    </row>
    <row r="569" spans="1:7" x14ac:dyDescent="0.25">
      <c r="A569" s="18"/>
      <c r="B569" s="18"/>
      <c r="C569" s="18"/>
      <c r="D569" s="18"/>
      <c r="E569" s="18"/>
      <c r="F569" s="18"/>
      <c r="G569" s="18"/>
    </row>
    <row r="570" spans="1:7" x14ac:dyDescent="0.25">
      <c r="A570" s="18"/>
      <c r="B570" s="18"/>
      <c r="C570" s="18"/>
      <c r="D570" s="18"/>
      <c r="E570" s="18"/>
      <c r="F570" s="18"/>
      <c r="G570" s="18"/>
    </row>
    <row r="571" spans="1:7" x14ac:dyDescent="0.25">
      <c r="A571" s="18"/>
      <c r="B571" s="18"/>
      <c r="C571" s="18"/>
      <c r="D571" s="18"/>
      <c r="E571" s="18"/>
      <c r="F571" s="18"/>
      <c r="G571" s="18"/>
    </row>
    <row r="572" spans="1:7" x14ac:dyDescent="0.25">
      <c r="A572" s="18"/>
      <c r="B572" s="18"/>
      <c r="C572" s="18"/>
      <c r="D572" s="18"/>
      <c r="E572" s="18"/>
      <c r="F572" s="18"/>
      <c r="G572" s="18"/>
    </row>
    <row r="573" spans="1:7" x14ac:dyDescent="0.25">
      <c r="A573" s="18"/>
      <c r="B573" s="18"/>
      <c r="C573" s="18"/>
      <c r="D573" s="18"/>
      <c r="E573" s="18"/>
      <c r="F573" s="18"/>
      <c r="G573" s="18"/>
    </row>
    <row r="574" spans="1:7" x14ac:dyDescent="0.25">
      <c r="A574" s="18"/>
      <c r="B574" s="18"/>
      <c r="C574" s="18"/>
      <c r="D574" s="18"/>
      <c r="E574" s="18"/>
      <c r="F574" s="18"/>
      <c r="G574" s="18"/>
    </row>
    <row r="575" spans="1:7" x14ac:dyDescent="0.25">
      <c r="A575" s="18"/>
      <c r="B575" s="18"/>
      <c r="C575" s="18"/>
      <c r="D575" s="18"/>
      <c r="E575" s="18"/>
      <c r="F575" s="18"/>
      <c r="G575" s="18"/>
    </row>
    <row r="576" spans="1:7" x14ac:dyDescent="0.25">
      <c r="A576" s="18"/>
      <c r="B576" s="18"/>
      <c r="C576" s="18"/>
      <c r="D576" s="18"/>
      <c r="E576" s="18"/>
      <c r="F576" s="18"/>
      <c r="G576" s="18"/>
    </row>
    <row r="577" spans="1:7" x14ac:dyDescent="0.25">
      <c r="A577" s="18"/>
      <c r="B577" s="18"/>
      <c r="C577" s="18"/>
      <c r="D577" s="18"/>
      <c r="E577" s="18"/>
      <c r="F577" s="18"/>
      <c r="G577" s="18"/>
    </row>
    <row r="578" spans="1:7" x14ac:dyDescent="0.25">
      <c r="A578" s="18"/>
      <c r="B578" s="18"/>
      <c r="C578" s="18"/>
      <c r="D578" s="18"/>
      <c r="E578" s="18"/>
      <c r="F578" s="18"/>
      <c r="G578" s="18"/>
    </row>
    <row r="579" spans="1:7" x14ac:dyDescent="0.25">
      <c r="A579" s="18"/>
      <c r="B579" s="18"/>
      <c r="C579" s="18"/>
      <c r="D579" s="18"/>
      <c r="E579" s="18"/>
      <c r="F579" s="18"/>
      <c r="G579" s="18"/>
    </row>
    <row r="580" spans="1:7" x14ac:dyDescent="0.25">
      <c r="A580" s="18"/>
      <c r="B580" s="18"/>
      <c r="C580" s="18"/>
      <c r="D580" s="18"/>
      <c r="E580" s="18"/>
      <c r="F580" s="18"/>
      <c r="G580" s="18"/>
    </row>
    <row r="581" spans="1:7" x14ac:dyDescent="0.25">
      <c r="A581" s="18"/>
      <c r="B581" s="18"/>
      <c r="C581" s="18"/>
      <c r="D581" s="18"/>
      <c r="E581" s="18"/>
      <c r="F581" s="18"/>
      <c r="G581" s="18"/>
    </row>
    <row r="582" spans="1:7" x14ac:dyDescent="0.25">
      <c r="A582" s="18"/>
      <c r="B582" s="18"/>
      <c r="C582" s="18"/>
      <c r="D582" s="18"/>
      <c r="E582" s="18"/>
      <c r="F582" s="18"/>
      <c r="G582" s="18"/>
    </row>
    <row r="583" spans="1:7" x14ac:dyDescent="0.25">
      <c r="A583" s="18"/>
      <c r="B583" s="18"/>
      <c r="C583" s="18"/>
      <c r="D583" s="18"/>
      <c r="E583" s="18"/>
      <c r="F583" s="18"/>
      <c r="G583" s="18"/>
    </row>
    <row r="584" spans="1:7" x14ac:dyDescent="0.25">
      <c r="A584" s="18"/>
      <c r="B584" s="18"/>
      <c r="C584" s="18"/>
      <c r="D584" s="18"/>
      <c r="E584" s="18"/>
      <c r="F584" s="18"/>
      <c r="G584" s="18"/>
    </row>
    <row r="585" spans="1:7" x14ac:dyDescent="0.25">
      <c r="A585" s="18"/>
      <c r="B585" s="18"/>
      <c r="C585" s="18"/>
      <c r="D585" s="18"/>
      <c r="E585" s="18"/>
      <c r="F585" s="18"/>
      <c r="G585" s="18"/>
    </row>
    <row r="586" spans="1:7" x14ac:dyDescent="0.25">
      <c r="A586" s="18"/>
      <c r="B586" s="18"/>
      <c r="C586" s="18"/>
      <c r="D586" s="18"/>
      <c r="E586" s="18"/>
      <c r="F586" s="18"/>
      <c r="G586" s="18"/>
    </row>
    <row r="587" spans="1:7" x14ac:dyDescent="0.25">
      <c r="A587" s="18"/>
      <c r="B587" s="18"/>
      <c r="C587" s="18"/>
      <c r="D587" s="18"/>
      <c r="E587" s="18"/>
      <c r="F587" s="18"/>
      <c r="G587" s="18"/>
    </row>
    <row r="588" spans="1:7" x14ac:dyDescent="0.25">
      <c r="A588" s="18"/>
      <c r="B588" s="18"/>
      <c r="C588" s="18"/>
      <c r="D588" s="18"/>
      <c r="E588" s="18"/>
      <c r="F588" s="18"/>
      <c r="G588" s="18"/>
    </row>
    <row r="589" spans="1:7" x14ac:dyDescent="0.25">
      <c r="A589" s="18"/>
      <c r="B589" s="18"/>
      <c r="C589" s="18"/>
      <c r="D589" s="18"/>
      <c r="E589" s="18"/>
      <c r="F589" s="18"/>
      <c r="G589" s="18"/>
    </row>
    <row r="590" spans="1:7" x14ac:dyDescent="0.25">
      <c r="A590" s="18"/>
      <c r="B590" s="18"/>
      <c r="C590" s="18"/>
      <c r="D590" s="18"/>
      <c r="E590" s="18"/>
      <c r="F590" s="18"/>
      <c r="G590" s="18"/>
    </row>
    <row r="591" spans="1:7" x14ac:dyDescent="0.25">
      <c r="A591" s="18"/>
      <c r="B591" s="18"/>
      <c r="C591" s="18"/>
      <c r="D591" s="18"/>
      <c r="E591" s="18"/>
      <c r="F591" s="18"/>
      <c r="G591" s="18"/>
    </row>
    <row r="592" spans="1:7" x14ac:dyDescent="0.25">
      <c r="A592" s="18"/>
      <c r="B592" s="18"/>
      <c r="C592" s="18"/>
      <c r="D592" s="18"/>
      <c r="E592" s="18"/>
      <c r="F592" s="18"/>
      <c r="G592" s="18"/>
    </row>
    <row r="593" spans="1:7" x14ac:dyDescent="0.25">
      <c r="A593" s="18"/>
      <c r="B593" s="18"/>
      <c r="C593" s="18"/>
      <c r="D593" s="18"/>
      <c r="E593" s="18"/>
      <c r="F593" s="18"/>
      <c r="G593" s="18"/>
    </row>
    <row r="594" spans="1:7" x14ac:dyDescent="0.25">
      <c r="A594" s="18"/>
      <c r="B594" s="18"/>
      <c r="C594" s="18"/>
      <c r="D594" s="18"/>
      <c r="E594" s="18"/>
      <c r="F594" s="18"/>
      <c r="G594" s="18"/>
    </row>
    <row r="595" spans="1:7" x14ac:dyDescent="0.25">
      <c r="A595" s="18"/>
      <c r="B595" s="18"/>
      <c r="C595" s="18"/>
      <c r="D595" s="18"/>
      <c r="E595" s="18"/>
      <c r="F595" s="18"/>
      <c r="G595" s="18"/>
    </row>
    <row r="596" spans="1:7" x14ac:dyDescent="0.25">
      <c r="A596" s="18"/>
      <c r="B596" s="18"/>
      <c r="C596" s="18"/>
      <c r="D596" s="18"/>
      <c r="E596" s="18"/>
      <c r="F596" s="18"/>
      <c r="G596" s="18"/>
    </row>
    <row r="597" spans="1:7" x14ac:dyDescent="0.25">
      <c r="A597" s="18"/>
      <c r="B597" s="18"/>
      <c r="C597" s="18"/>
      <c r="D597" s="18"/>
      <c r="E597" s="18"/>
      <c r="F597" s="18"/>
      <c r="G597" s="18"/>
    </row>
    <row r="598" spans="1:7" x14ac:dyDescent="0.25">
      <c r="A598" s="18"/>
      <c r="B598" s="18"/>
      <c r="C598" s="18"/>
      <c r="D598" s="18"/>
      <c r="E598" s="18"/>
      <c r="F598" s="18"/>
      <c r="G598" s="18"/>
    </row>
    <row r="599" spans="1:7" x14ac:dyDescent="0.25">
      <c r="A599" s="18"/>
      <c r="B599" s="18"/>
      <c r="C599" s="18"/>
      <c r="D599" s="18"/>
      <c r="E599" s="18"/>
      <c r="F599" s="18"/>
      <c r="G599" s="18"/>
    </row>
    <row r="600" spans="1:7" x14ac:dyDescent="0.25">
      <c r="A600" s="18"/>
      <c r="B600" s="18"/>
      <c r="C600" s="18"/>
      <c r="D600" s="18"/>
      <c r="E600" s="18"/>
      <c r="F600" s="18"/>
      <c r="G600" s="18"/>
    </row>
    <row r="601" spans="1:7" x14ac:dyDescent="0.25">
      <c r="A601" s="18"/>
      <c r="B601" s="18"/>
      <c r="C601" s="18"/>
      <c r="D601" s="18"/>
      <c r="E601" s="18"/>
      <c r="F601" s="18"/>
      <c r="G601" s="18"/>
    </row>
    <row r="602" spans="1:7" x14ac:dyDescent="0.25">
      <c r="A602" s="18"/>
      <c r="B602" s="18"/>
      <c r="C602" s="18"/>
      <c r="D602" s="18"/>
      <c r="E602" s="18"/>
      <c r="F602" s="18"/>
      <c r="G602" s="18"/>
    </row>
    <row r="603" spans="1:7" x14ac:dyDescent="0.25">
      <c r="A603" s="18"/>
      <c r="B603" s="18"/>
      <c r="C603" s="18"/>
      <c r="D603" s="18"/>
      <c r="E603" s="18"/>
      <c r="F603" s="18"/>
      <c r="G603" s="18"/>
    </row>
    <row r="604" spans="1:7" x14ac:dyDescent="0.25">
      <c r="A604" s="18"/>
      <c r="B604" s="18"/>
      <c r="C604" s="18"/>
      <c r="D604" s="18"/>
      <c r="E604" s="18"/>
      <c r="F604" s="18"/>
      <c r="G604" s="18"/>
    </row>
    <row r="605" spans="1:7" x14ac:dyDescent="0.25">
      <c r="A605" s="18"/>
      <c r="B605" s="18"/>
      <c r="C605" s="18"/>
      <c r="D605" s="18"/>
      <c r="E605" s="18"/>
      <c r="F605" s="18"/>
      <c r="G605" s="18"/>
    </row>
    <row r="606" spans="1:7" x14ac:dyDescent="0.25">
      <c r="A606" s="18"/>
      <c r="B606" s="18"/>
      <c r="C606" s="18"/>
      <c r="D606" s="18"/>
      <c r="E606" s="18"/>
      <c r="F606" s="18"/>
      <c r="G606" s="18"/>
    </row>
    <row r="607" spans="1:7" x14ac:dyDescent="0.25">
      <c r="A607" s="18"/>
      <c r="B607" s="18"/>
      <c r="C607" s="18"/>
      <c r="D607" s="18"/>
      <c r="E607" s="18"/>
      <c r="F607" s="18"/>
      <c r="G607" s="18"/>
    </row>
    <row r="608" spans="1:7" x14ac:dyDescent="0.25">
      <c r="A608" s="18"/>
      <c r="B608" s="18"/>
      <c r="C608" s="18"/>
      <c r="D608" s="18"/>
      <c r="E608" s="18"/>
      <c r="F608" s="18"/>
      <c r="G608" s="18"/>
    </row>
    <row r="609" spans="1:7" x14ac:dyDescent="0.25">
      <c r="A609" s="18"/>
      <c r="B609" s="18"/>
      <c r="C609" s="18"/>
      <c r="D609" s="18"/>
      <c r="E609" s="18"/>
      <c r="F609" s="18"/>
      <c r="G609" s="18"/>
    </row>
    <row r="610" spans="1:7" x14ac:dyDescent="0.25">
      <c r="A610" s="18"/>
      <c r="B610" s="18"/>
      <c r="C610" s="18"/>
      <c r="D610" s="18"/>
      <c r="E610" s="18"/>
      <c r="F610" s="18"/>
      <c r="G610" s="18"/>
    </row>
    <row r="611" spans="1:7" x14ac:dyDescent="0.25">
      <c r="A611" s="18"/>
      <c r="B611" s="18"/>
      <c r="C611" s="18"/>
      <c r="D611" s="18"/>
      <c r="E611" s="18"/>
      <c r="F611" s="18"/>
      <c r="G611" s="18"/>
    </row>
    <row r="612" spans="1:7" x14ac:dyDescent="0.25">
      <c r="A612" s="18"/>
      <c r="B612" s="18"/>
      <c r="C612" s="18"/>
      <c r="D612" s="18"/>
      <c r="E612" s="18"/>
      <c r="F612" s="18"/>
      <c r="G612" s="18"/>
    </row>
    <row r="613" spans="1:7" x14ac:dyDescent="0.25">
      <c r="A613" s="18"/>
      <c r="B613" s="18"/>
      <c r="C613" s="18"/>
      <c r="D613" s="18"/>
      <c r="E613" s="18"/>
      <c r="F613" s="18"/>
      <c r="G613" s="18"/>
    </row>
    <row r="614" spans="1:7" x14ac:dyDescent="0.25">
      <c r="A614" s="18"/>
      <c r="B614" s="18"/>
      <c r="C614" s="18"/>
      <c r="D614" s="18"/>
      <c r="E614" s="18"/>
      <c r="F614" s="18"/>
      <c r="G614" s="18"/>
    </row>
    <row r="615" spans="1:7" x14ac:dyDescent="0.25">
      <c r="A615" s="18"/>
      <c r="B615" s="18"/>
      <c r="C615" s="18"/>
      <c r="D615" s="18"/>
      <c r="E615" s="18"/>
      <c r="F615" s="18"/>
      <c r="G615" s="18"/>
    </row>
    <row r="616" spans="1:7" x14ac:dyDescent="0.25">
      <c r="A616" s="18"/>
      <c r="B616" s="18"/>
      <c r="C616" s="18"/>
      <c r="D616" s="18"/>
      <c r="E616" s="18"/>
      <c r="F616" s="18"/>
      <c r="G616" s="18"/>
    </row>
    <row r="617" spans="1:7" x14ac:dyDescent="0.25">
      <c r="A617" s="18"/>
      <c r="B617" s="18"/>
      <c r="C617" s="18"/>
      <c r="D617" s="18"/>
      <c r="E617" s="18"/>
      <c r="F617" s="18"/>
      <c r="G617" s="18"/>
    </row>
    <row r="618" spans="1:7" x14ac:dyDescent="0.25">
      <c r="A618" s="18"/>
      <c r="B618" s="18"/>
      <c r="C618" s="18"/>
      <c r="D618" s="18"/>
      <c r="E618" s="18"/>
      <c r="F618" s="18"/>
      <c r="G618" s="18"/>
    </row>
    <row r="619" spans="1:7" x14ac:dyDescent="0.25">
      <c r="A619" s="18"/>
      <c r="B619" s="18"/>
      <c r="C619" s="18"/>
      <c r="D619" s="18"/>
      <c r="E619" s="18"/>
      <c r="F619" s="18"/>
      <c r="G619" s="18"/>
    </row>
    <row r="620" spans="1:7" x14ac:dyDescent="0.25">
      <c r="A620" s="18"/>
      <c r="B620" s="18"/>
      <c r="C620" s="18"/>
      <c r="D620" s="18"/>
      <c r="E620" s="18"/>
      <c r="F620" s="18"/>
      <c r="G620" s="18"/>
    </row>
    <row r="621" spans="1:7" x14ac:dyDescent="0.25">
      <c r="A621" s="18"/>
      <c r="B621" s="18"/>
      <c r="C621" s="18"/>
      <c r="D621" s="18"/>
      <c r="E621" s="18"/>
      <c r="F621" s="18"/>
      <c r="G621" s="18"/>
    </row>
    <row r="622" spans="1:7" x14ac:dyDescent="0.25">
      <c r="A622" s="18"/>
      <c r="B622" s="18"/>
      <c r="C622" s="18"/>
      <c r="D622" s="18"/>
      <c r="E622" s="18"/>
      <c r="F622" s="18"/>
      <c r="G622" s="18"/>
    </row>
    <row r="623" spans="1:7" x14ac:dyDescent="0.25">
      <c r="A623" s="18"/>
      <c r="B623" s="18"/>
      <c r="C623" s="18"/>
      <c r="D623" s="18"/>
      <c r="E623" s="18"/>
      <c r="F623" s="18"/>
      <c r="G623" s="18"/>
    </row>
    <row r="624" spans="1:7" x14ac:dyDescent="0.25">
      <c r="A624" s="18"/>
      <c r="B624" s="18"/>
      <c r="C624" s="18"/>
      <c r="D624" s="18"/>
      <c r="E624" s="18"/>
      <c r="F624" s="18"/>
      <c r="G624" s="18"/>
    </row>
    <row r="625" spans="1:7" x14ac:dyDescent="0.25">
      <c r="A625" s="18"/>
      <c r="B625" s="18"/>
      <c r="C625" s="18"/>
      <c r="D625" s="18"/>
      <c r="E625" s="18"/>
      <c r="F625" s="18"/>
      <c r="G625" s="18"/>
    </row>
    <row r="626" spans="1:7" x14ac:dyDescent="0.25">
      <c r="A626" s="18"/>
      <c r="B626" s="18"/>
      <c r="C626" s="18"/>
      <c r="D626" s="18"/>
      <c r="E626" s="18"/>
      <c r="F626" s="18"/>
      <c r="G626" s="18"/>
    </row>
    <row r="627" spans="1:7" x14ac:dyDescent="0.25">
      <c r="A627" s="18"/>
      <c r="B627" s="18"/>
      <c r="C627" s="18"/>
      <c r="D627" s="18"/>
      <c r="E627" s="18"/>
      <c r="F627" s="18"/>
      <c r="G627" s="18"/>
    </row>
    <row r="628" spans="1:7" x14ac:dyDescent="0.25">
      <c r="A628" s="18"/>
      <c r="B628" s="18"/>
      <c r="C628" s="18"/>
      <c r="D628" s="18"/>
      <c r="E628" s="18"/>
      <c r="F628" s="18"/>
      <c r="G628" s="18"/>
    </row>
    <row r="629" spans="1:7" x14ac:dyDescent="0.25">
      <c r="A629" s="18"/>
      <c r="B629" s="18"/>
      <c r="C629" s="18"/>
      <c r="D629" s="18"/>
      <c r="E629" s="18"/>
      <c r="F629" s="18"/>
      <c r="G629" s="18"/>
    </row>
    <row r="630" spans="1:7" x14ac:dyDescent="0.25">
      <c r="A630" s="18"/>
      <c r="B630" s="18"/>
      <c r="C630" s="18"/>
      <c r="D630" s="18"/>
      <c r="E630" s="18"/>
      <c r="F630" s="18"/>
      <c r="G630" s="18"/>
    </row>
    <row r="631" spans="1:7" x14ac:dyDescent="0.25">
      <c r="A631" s="18"/>
      <c r="B631" s="18"/>
      <c r="C631" s="18"/>
      <c r="D631" s="18"/>
      <c r="E631" s="18"/>
      <c r="F631" s="18"/>
      <c r="G631" s="18"/>
    </row>
    <row r="632" spans="1:7" x14ac:dyDescent="0.25">
      <c r="A632" s="18"/>
      <c r="B632" s="18"/>
      <c r="C632" s="18"/>
      <c r="D632" s="18"/>
      <c r="E632" s="18"/>
      <c r="F632" s="18"/>
      <c r="G632" s="18"/>
    </row>
    <row r="633" spans="1:7" x14ac:dyDescent="0.25">
      <c r="A633" s="18"/>
      <c r="B633" s="18"/>
      <c r="C633" s="18"/>
      <c r="D633" s="18"/>
      <c r="E633" s="18"/>
      <c r="F633" s="18"/>
      <c r="G633" s="18"/>
    </row>
    <row r="634" spans="1:7" x14ac:dyDescent="0.25">
      <c r="A634" s="18"/>
      <c r="B634" s="18"/>
      <c r="C634" s="18"/>
      <c r="D634" s="18"/>
      <c r="E634" s="18"/>
      <c r="F634" s="18"/>
      <c r="G634" s="18"/>
    </row>
    <row r="635" spans="1:7" x14ac:dyDescent="0.25">
      <c r="A635" s="18"/>
      <c r="B635" s="18"/>
      <c r="C635" s="18"/>
      <c r="D635" s="18"/>
      <c r="E635" s="18"/>
      <c r="F635" s="18"/>
      <c r="G635" s="18"/>
    </row>
    <row r="636" spans="1:7" x14ac:dyDescent="0.25">
      <c r="A636" s="18"/>
      <c r="B636" s="18"/>
      <c r="C636" s="18"/>
      <c r="D636" s="18"/>
      <c r="E636" s="18"/>
      <c r="F636" s="18"/>
      <c r="G636" s="18"/>
    </row>
    <row r="637" spans="1:7" x14ac:dyDescent="0.25">
      <c r="A637" s="18"/>
      <c r="B637" s="18"/>
      <c r="C637" s="18"/>
      <c r="D637" s="18"/>
      <c r="E637" s="18"/>
      <c r="F637" s="18"/>
      <c r="G637" s="18"/>
    </row>
    <row r="638" spans="1:7" x14ac:dyDescent="0.25">
      <c r="A638" s="18"/>
      <c r="B638" s="18"/>
      <c r="C638" s="18"/>
      <c r="D638" s="18"/>
      <c r="E638" s="18"/>
      <c r="F638" s="18"/>
      <c r="G638" s="18"/>
    </row>
    <row r="639" spans="1:7" x14ac:dyDescent="0.25">
      <c r="A639" s="18"/>
      <c r="B639" s="18"/>
      <c r="C639" s="18"/>
      <c r="D639" s="18"/>
      <c r="E639" s="18"/>
      <c r="F639" s="18"/>
      <c r="G639" s="18"/>
    </row>
    <row r="640" spans="1:7" x14ac:dyDescent="0.25">
      <c r="A640" s="18"/>
      <c r="B640" s="18"/>
      <c r="C640" s="18"/>
      <c r="D640" s="18"/>
      <c r="E640" s="18"/>
      <c r="F640" s="18"/>
      <c r="G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8">
    <tabColor indexed="31"/>
  </sheetPr>
  <dimension ref="A1:CL1007"/>
  <sheetViews>
    <sheetView workbookViewId="0">
      <pane ySplit="4" topLeftCell="A5" activePane="bottomLeft" state="frozenSplit"/>
      <selection pane="bottomLeft" activeCell="A5" sqref="A5"/>
    </sheetView>
  </sheetViews>
  <sheetFormatPr defaultRowHeight="12.5" x14ac:dyDescent="0.25"/>
  <sheetData>
    <row r="1" spans="1:90" s="2" customFormat="1" x14ac:dyDescent="0.25">
      <c r="A1" s="1"/>
    </row>
    <row r="2" spans="1:90" s="4" customFormat="1" ht="18" x14ac:dyDescent="0.4">
      <c r="A2" s="12" t="s">
        <v>112</v>
      </c>
    </row>
    <row r="3" spans="1:90" s="4" customFormat="1" ht="13" x14ac:dyDescent="0.3">
      <c r="A3" s="24" t="s">
        <v>116</v>
      </c>
    </row>
    <row r="4" spans="1:90" s="9" customFormat="1" x14ac:dyDescent="0.25">
      <c r="A4" s="11" t="s">
        <v>0</v>
      </c>
      <c r="B4" s="265" t="str">
        <f>CONCATENATE(Setup!$D$7,"_A",$E$4)</f>
        <v>BRE_Spray_A24</v>
      </c>
      <c r="C4" s="212"/>
      <c r="D4" s="15" t="s">
        <v>4</v>
      </c>
      <c r="E4" s="23">
        <f>Setup!B4</f>
        <v>24</v>
      </c>
      <c r="F4" s="10" t="s">
        <v>2</v>
      </c>
      <c r="G4" s="262" t="str">
        <f>Setup!D8</f>
        <v>C:\Users\hostiks1\Temp\BRE_spray</v>
      </c>
      <c r="H4" s="212"/>
      <c r="I4" s="9" t="s">
        <v>7</v>
      </c>
      <c r="J4" s="262" t="str">
        <f>CONCATENATE(B4,"_hrr.csv")</f>
        <v>BRE_Spray_A24_hrr.csv</v>
      </c>
      <c r="K4" s="212"/>
      <c r="L4" s="8"/>
    </row>
    <row r="7" spans="1:90" x14ac:dyDescent="0.25">
      <c r="A7" s="18"/>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row>
    <row r="8" spans="1:90"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c r="CC8" s="18"/>
      <c r="CD8" s="18"/>
      <c r="CE8" s="18"/>
      <c r="CF8" s="18"/>
      <c r="CG8" s="18"/>
      <c r="CH8" s="18"/>
      <c r="CI8" s="18"/>
      <c r="CJ8" s="18"/>
      <c r="CK8" s="18"/>
      <c r="CL8" s="18"/>
    </row>
    <row r="9" spans="1:90" x14ac:dyDescent="0.25">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c r="CC9" s="18"/>
      <c r="CD9" s="18"/>
      <c r="CE9" s="18"/>
      <c r="CF9" s="18"/>
      <c r="CG9" s="18"/>
      <c r="CH9" s="18"/>
      <c r="CI9" s="18"/>
      <c r="CJ9" s="18"/>
      <c r="CK9" s="18"/>
      <c r="CL9" s="18"/>
    </row>
    <row r="10" spans="1:90" x14ac:dyDescent="0.2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c r="CC10" s="18"/>
      <c r="CD10" s="18"/>
      <c r="CE10" s="18"/>
      <c r="CF10" s="18"/>
      <c r="CG10" s="18"/>
      <c r="CH10" s="18"/>
      <c r="CI10" s="18"/>
      <c r="CJ10" s="18"/>
      <c r="CK10" s="18"/>
      <c r="CL10" s="18"/>
    </row>
    <row r="11" spans="1:90" x14ac:dyDescent="0.25">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row>
    <row r="12" spans="1:90" x14ac:dyDescent="0.25">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row>
    <row r="13" spans="1:90" x14ac:dyDescent="0.25">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row>
    <row r="14" spans="1:90" x14ac:dyDescent="0.25">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row>
    <row r="15" spans="1:90" x14ac:dyDescent="0.25">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row>
    <row r="16" spans="1:90" x14ac:dyDescent="0.25">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row>
    <row r="17" spans="1:90" x14ac:dyDescent="0.25">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row>
    <row r="18" spans="1:90" x14ac:dyDescent="0.25">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row>
    <row r="19" spans="1:90" x14ac:dyDescent="0.25">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row>
    <row r="20" spans="1:90" x14ac:dyDescent="0.2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row>
    <row r="21" spans="1:90" x14ac:dyDescent="0.25">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row>
    <row r="22" spans="1:90" x14ac:dyDescent="0.25">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row>
    <row r="23" spans="1:90" x14ac:dyDescent="0.25">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row>
    <row r="24" spans="1:90" x14ac:dyDescent="0.25">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row>
    <row r="25" spans="1:90" x14ac:dyDescent="0.25">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row>
    <row r="26" spans="1:90" x14ac:dyDescent="0.25">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row>
    <row r="27" spans="1:90" x14ac:dyDescent="0.2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row>
    <row r="28" spans="1:90" x14ac:dyDescent="0.25">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row>
    <row r="29" spans="1:90" x14ac:dyDescent="0.25">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row>
    <row r="30" spans="1:90" x14ac:dyDescent="0.25">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row>
    <row r="31" spans="1:90" x14ac:dyDescent="0.25">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row>
    <row r="32" spans="1:90" x14ac:dyDescent="0.2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row>
    <row r="33" spans="1:90" x14ac:dyDescent="0.25">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8"/>
      <c r="CL33" s="18"/>
    </row>
    <row r="34" spans="1:90" x14ac:dyDescent="0.25">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row>
    <row r="35" spans="1:90" x14ac:dyDescent="0.25">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c r="CC35" s="18"/>
      <c r="CD35" s="18"/>
      <c r="CE35" s="18"/>
      <c r="CF35" s="18"/>
      <c r="CG35" s="18"/>
      <c r="CH35" s="18"/>
      <c r="CI35" s="18"/>
      <c r="CJ35" s="18"/>
      <c r="CK35" s="18"/>
      <c r="CL35" s="18"/>
    </row>
    <row r="36" spans="1:90" x14ac:dyDescent="0.25">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c r="CC36" s="18"/>
      <c r="CD36" s="18"/>
      <c r="CE36" s="18"/>
      <c r="CF36" s="18"/>
      <c r="CG36" s="18"/>
      <c r="CH36" s="18"/>
      <c r="CI36" s="18"/>
      <c r="CJ36" s="18"/>
      <c r="CK36" s="18"/>
      <c r="CL36" s="18"/>
    </row>
    <row r="37" spans="1:90" x14ac:dyDescent="0.25">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c r="CC37" s="18"/>
      <c r="CD37" s="18"/>
      <c r="CE37" s="18"/>
      <c r="CF37" s="18"/>
      <c r="CG37" s="18"/>
      <c r="CH37" s="18"/>
      <c r="CI37" s="18"/>
      <c r="CJ37" s="18"/>
      <c r="CK37" s="18"/>
      <c r="CL37" s="18"/>
    </row>
    <row r="38" spans="1:90" x14ac:dyDescent="0.2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row>
    <row r="39" spans="1:90" x14ac:dyDescent="0.25">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c r="CC39" s="18"/>
      <c r="CD39" s="18"/>
      <c r="CE39" s="18"/>
      <c r="CF39" s="18"/>
      <c r="CG39" s="18"/>
      <c r="CH39" s="18"/>
      <c r="CI39" s="18"/>
      <c r="CJ39" s="18"/>
      <c r="CK39" s="18"/>
      <c r="CL39" s="18"/>
    </row>
    <row r="40" spans="1:90" x14ac:dyDescent="0.25">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c r="CC40" s="18"/>
      <c r="CD40" s="18"/>
      <c r="CE40" s="18"/>
      <c r="CF40" s="18"/>
      <c r="CG40" s="18"/>
      <c r="CH40" s="18"/>
      <c r="CI40" s="18"/>
      <c r="CJ40" s="18"/>
      <c r="CK40" s="18"/>
      <c r="CL40" s="18"/>
    </row>
    <row r="41" spans="1:90" x14ac:dyDescent="0.25">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c r="CC41" s="18"/>
      <c r="CD41" s="18"/>
      <c r="CE41" s="18"/>
      <c r="CF41" s="18"/>
      <c r="CG41" s="18"/>
      <c r="CH41" s="18"/>
      <c r="CI41" s="18"/>
      <c r="CJ41" s="18"/>
      <c r="CK41" s="18"/>
      <c r="CL41" s="18"/>
    </row>
    <row r="42" spans="1:90" x14ac:dyDescent="0.2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8"/>
      <c r="CJ42" s="18"/>
      <c r="CK42" s="18"/>
      <c r="CL42" s="18"/>
    </row>
    <row r="43" spans="1:90" x14ac:dyDescent="0.25">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c r="CC43" s="18"/>
      <c r="CD43" s="18"/>
      <c r="CE43" s="18"/>
      <c r="CF43" s="18"/>
      <c r="CG43" s="18"/>
      <c r="CH43" s="18"/>
      <c r="CI43" s="18"/>
      <c r="CJ43" s="18"/>
      <c r="CK43" s="18"/>
      <c r="CL43" s="18"/>
    </row>
    <row r="44" spans="1:90" x14ac:dyDescent="0.25">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row>
    <row r="45" spans="1:90" x14ac:dyDescent="0.25">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8"/>
      <c r="CJ45" s="18"/>
      <c r="CK45" s="18"/>
      <c r="CL45" s="18"/>
    </row>
    <row r="46" spans="1:90" x14ac:dyDescent="0.25">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8"/>
      <c r="CJ46" s="18"/>
      <c r="CK46" s="18"/>
      <c r="CL46" s="18"/>
    </row>
    <row r="47" spans="1:90" x14ac:dyDescent="0.25">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row>
    <row r="48" spans="1:90" x14ac:dyDescent="0.25">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c r="CC48" s="18"/>
      <c r="CD48" s="18"/>
      <c r="CE48" s="18"/>
      <c r="CF48" s="18"/>
      <c r="CG48" s="18"/>
      <c r="CH48" s="18"/>
      <c r="CI48" s="18"/>
      <c r="CJ48" s="18"/>
      <c r="CK48" s="18"/>
      <c r="CL48" s="18"/>
    </row>
    <row r="49" spans="1:90" x14ac:dyDescent="0.2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c r="CC49" s="18"/>
      <c r="CD49" s="18"/>
      <c r="CE49" s="18"/>
      <c r="CF49" s="18"/>
      <c r="CG49" s="18"/>
      <c r="CH49" s="18"/>
      <c r="CI49" s="18"/>
      <c r="CJ49" s="18"/>
      <c r="CK49" s="18"/>
      <c r="CL49" s="18"/>
    </row>
    <row r="50" spans="1:90" x14ac:dyDescent="0.25">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row>
    <row r="51" spans="1:90" x14ac:dyDescent="0.25">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row>
    <row r="52" spans="1:90" x14ac:dyDescent="0.25">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c r="CC52" s="18"/>
      <c r="CD52" s="18"/>
      <c r="CE52" s="18"/>
      <c r="CF52" s="18"/>
      <c r="CG52" s="18"/>
      <c r="CH52" s="18"/>
      <c r="CI52" s="18"/>
      <c r="CJ52" s="18"/>
      <c r="CK52" s="18"/>
      <c r="CL52" s="18"/>
    </row>
    <row r="53" spans="1:90" x14ac:dyDescent="0.25">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c r="CC53" s="18"/>
      <c r="CD53" s="18"/>
      <c r="CE53" s="18"/>
      <c r="CF53" s="18"/>
      <c r="CG53" s="18"/>
      <c r="CH53" s="18"/>
      <c r="CI53" s="18"/>
      <c r="CJ53" s="18"/>
      <c r="CK53" s="18"/>
      <c r="CL53" s="18"/>
    </row>
    <row r="54" spans="1:90" x14ac:dyDescent="0.25">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8"/>
      <c r="CJ54" s="18"/>
      <c r="CK54" s="18"/>
      <c r="CL54" s="18"/>
    </row>
    <row r="55" spans="1:90" x14ac:dyDescent="0.2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c r="CC55" s="18"/>
      <c r="CD55" s="18"/>
      <c r="CE55" s="18"/>
      <c r="CF55" s="18"/>
      <c r="CG55" s="18"/>
      <c r="CH55" s="18"/>
      <c r="CI55" s="18"/>
      <c r="CJ55" s="18"/>
      <c r="CK55" s="18"/>
      <c r="CL55" s="18"/>
    </row>
    <row r="56" spans="1:90" x14ac:dyDescent="0.25">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c r="CC56" s="18"/>
      <c r="CD56" s="18"/>
      <c r="CE56" s="18"/>
      <c r="CF56" s="18"/>
      <c r="CG56" s="18"/>
      <c r="CH56" s="18"/>
      <c r="CI56" s="18"/>
      <c r="CJ56" s="18"/>
      <c r="CK56" s="18"/>
      <c r="CL56" s="18"/>
    </row>
    <row r="57" spans="1:90" x14ac:dyDescent="0.25">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8"/>
      <c r="CJ57" s="18"/>
      <c r="CK57" s="18"/>
      <c r="CL57" s="18"/>
    </row>
    <row r="58" spans="1:90" x14ac:dyDescent="0.2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8"/>
      <c r="CJ58" s="18"/>
      <c r="CK58" s="18"/>
      <c r="CL58" s="18"/>
    </row>
    <row r="59" spans="1:90" x14ac:dyDescent="0.25">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c r="CC59" s="18"/>
      <c r="CD59" s="18"/>
      <c r="CE59" s="18"/>
      <c r="CF59" s="18"/>
      <c r="CG59" s="18"/>
      <c r="CH59" s="18"/>
      <c r="CI59" s="18"/>
      <c r="CJ59" s="18"/>
      <c r="CK59" s="18"/>
      <c r="CL59" s="18"/>
    </row>
    <row r="60" spans="1:90" x14ac:dyDescent="0.25">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c r="CC60" s="18"/>
      <c r="CD60" s="18"/>
      <c r="CE60" s="18"/>
      <c r="CF60" s="18"/>
      <c r="CG60" s="18"/>
      <c r="CH60" s="18"/>
      <c r="CI60" s="18"/>
      <c r="CJ60" s="18"/>
      <c r="CK60" s="18"/>
      <c r="CL60" s="18"/>
    </row>
    <row r="61" spans="1:90" x14ac:dyDescent="0.2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c r="CC61" s="18"/>
      <c r="CD61" s="18"/>
      <c r="CE61" s="18"/>
      <c r="CF61" s="18"/>
      <c r="CG61" s="18"/>
      <c r="CH61" s="18"/>
      <c r="CI61" s="18"/>
      <c r="CJ61" s="18"/>
      <c r="CK61" s="18"/>
      <c r="CL61" s="18"/>
    </row>
    <row r="62" spans="1:90" x14ac:dyDescent="0.25">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c r="CC62" s="18"/>
      <c r="CD62" s="18"/>
      <c r="CE62" s="18"/>
      <c r="CF62" s="18"/>
      <c r="CG62" s="18"/>
      <c r="CH62" s="18"/>
      <c r="CI62" s="18"/>
      <c r="CJ62" s="18"/>
      <c r="CK62" s="18"/>
      <c r="CL62" s="18"/>
    </row>
    <row r="63" spans="1:90" x14ac:dyDescent="0.25">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c r="CC63" s="18"/>
      <c r="CD63" s="18"/>
      <c r="CE63" s="18"/>
      <c r="CF63" s="18"/>
      <c r="CG63" s="18"/>
      <c r="CH63" s="18"/>
      <c r="CI63" s="18"/>
      <c r="CJ63" s="18"/>
      <c r="CK63" s="18"/>
      <c r="CL63" s="18"/>
    </row>
    <row r="64" spans="1:90" x14ac:dyDescent="0.25">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c r="CC64" s="18"/>
      <c r="CD64" s="18"/>
      <c r="CE64" s="18"/>
      <c r="CF64" s="18"/>
      <c r="CG64" s="18"/>
      <c r="CH64" s="18"/>
      <c r="CI64" s="18"/>
      <c r="CJ64" s="18"/>
      <c r="CK64" s="18"/>
      <c r="CL64" s="18"/>
    </row>
    <row r="65" spans="1:90" x14ac:dyDescent="0.25">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c r="CC65" s="18"/>
      <c r="CD65" s="18"/>
      <c r="CE65" s="18"/>
      <c r="CF65" s="18"/>
      <c r="CG65" s="18"/>
      <c r="CH65" s="18"/>
      <c r="CI65" s="18"/>
      <c r="CJ65" s="18"/>
      <c r="CK65" s="18"/>
      <c r="CL65" s="18"/>
    </row>
    <row r="66" spans="1:90" x14ac:dyDescent="0.25">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c r="CC66" s="18"/>
      <c r="CD66" s="18"/>
      <c r="CE66" s="18"/>
      <c r="CF66" s="18"/>
      <c r="CG66" s="18"/>
      <c r="CH66" s="18"/>
      <c r="CI66" s="18"/>
      <c r="CJ66" s="18"/>
      <c r="CK66" s="18"/>
      <c r="CL66" s="18"/>
    </row>
    <row r="67" spans="1:90" x14ac:dyDescent="0.25">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8"/>
      <c r="CJ67" s="18"/>
      <c r="CK67" s="18"/>
      <c r="CL67" s="18"/>
    </row>
    <row r="68" spans="1:90" x14ac:dyDescent="0.25">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8"/>
      <c r="CJ68" s="18"/>
      <c r="CK68" s="18"/>
      <c r="CL68" s="18"/>
    </row>
    <row r="69" spans="1:90" x14ac:dyDescent="0.25">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8"/>
      <c r="CJ69" s="18"/>
      <c r="CK69" s="18"/>
      <c r="CL69" s="18"/>
    </row>
    <row r="70" spans="1:90" x14ac:dyDescent="0.25">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8"/>
      <c r="CJ70" s="18"/>
      <c r="CK70" s="18"/>
      <c r="CL70" s="18"/>
    </row>
    <row r="71" spans="1:90" x14ac:dyDescent="0.25">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8"/>
      <c r="CJ71" s="18"/>
      <c r="CK71" s="18"/>
      <c r="CL71" s="18"/>
    </row>
    <row r="72" spans="1:90" x14ac:dyDescent="0.25">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8"/>
      <c r="CJ72" s="18"/>
      <c r="CK72" s="18"/>
      <c r="CL72" s="18"/>
    </row>
    <row r="73" spans="1:90" x14ac:dyDescent="0.25">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8"/>
      <c r="CJ73" s="18"/>
      <c r="CK73" s="18"/>
      <c r="CL73" s="18"/>
    </row>
    <row r="74" spans="1:90" x14ac:dyDescent="0.25">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8"/>
      <c r="CJ74" s="18"/>
      <c r="CK74" s="18"/>
      <c r="CL74" s="18"/>
    </row>
    <row r="75" spans="1:90" x14ac:dyDescent="0.25">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8"/>
      <c r="CJ75" s="18"/>
      <c r="CK75" s="18"/>
      <c r="CL75" s="18"/>
    </row>
    <row r="76" spans="1:90" x14ac:dyDescent="0.25">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8"/>
      <c r="CJ76" s="18"/>
      <c r="CK76" s="18"/>
      <c r="CL76" s="18"/>
    </row>
    <row r="77" spans="1:90" x14ac:dyDescent="0.25">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8"/>
      <c r="CJ77" s="18"/>
      <c r="CK77" s="18"/>
      <c r="CL77" s="18"/>
    </row>
    <row r="78" spans="1:90" x14ac:dyDescent="0.25">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8"/>
      <c r="CJ78" s="18"/>
      <c r="CK78" s="18"/>
      <c r="CL78" s="18"/>
    </row>
    <row r="79" spans="1:90" x14ac:dyDescent="0.25">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8"/>
      <c r="CJ79" s="18"/>
      <c r="CK79" s="18"/>
      <c r="CL79" s="18"/>
    </row>
    <row r="80" spans="1:90" x14ac:dyDescent="0.25">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8"/>
      <c r="CJ80" s="18"/>
      <c r="CK80" s="18"/>
      <c r="CL80" s="18"/>
    </row>
    <row r="81" spans="1:90" x14ac:dyDescent="0.25">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8"/>
      <c r="CJ81" s="18"/>
      <c r="CK81" s="18"/>
      <c r="CL81" s="18"/>
    </row>
    <row r="82" spans="1:90" x14ac:dyDescent="0.25">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8"/>
      <c r="CJ82" s="18"/>
      <c r="CK82" s="18"/>
      <c r="CL82" s="18"/>
    </row>
    <row r="83" spans="1:90" x14ac:dyDescent="0.25">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8"/>
      <c r="CJ83" s="18"/>
      <c r="CK83" s="18"/>
      <c r="CL83" s="18"/>
    </row>
    <row r="84" spans="1:90" x14ac:dyDescent="0.25">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c r="CC84" s="18"/>
      <c r="CD84" s="18"/>
      <c r="CE84" s="18"/>
      <c r="CF84" s="18"/>
      <c r="CG84" s="18"/>
      <c r="CH84" s="18"/>
      <c r="CI84" s="18"/>
      <c r="CJ84" s="18"/>
      <c r="CK84" s="18"/>
      <c r="CL84" s="18"/>
    </row>
    <row r="85" spans="1:90" x14ac:dyDescent="0.25">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c r="CC85" s="18"/>
      <c r="CD85" s="18"/>
      <c r="CE85" s="18"/>
      <c r="CF85" s="18"/>
      <c r="CG85" s="18"/>
      <c r="CH85" s="18"/>
      <c r="CI85" s="18"/>
      <c r="CJ85" s="18"/>
      <c r="CK85" s="18"/>
      <c r="CL85" s="18"/>
    </row>
    <row r="86" spans="1:90" x14ac:dyDescent="0.25">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c r="CC86" s="18"/>
      <c r="CD86" s="18"/>
      <c r="CE86" s="18"/>
      <c r="CF86" s="18"/>
      <c r="CG86" s="18"/>
      <c r="CH86" s="18"/>
      <c r="CI86" s="18"/>
      <c r="CJ86" s="18"/>
      <c r="CK86" s="18"/>
      <c r="CL86" s="18"/>
    </row>
    <row r="87" spans="1:90" x14ac:dyDescent="0.25">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c r="CC87" s="18"/>
      <c r="CD87" s="18"/>
      <c r="CE87" s="18"/>
      <c r="CF87" s="18"/>
      <c r="CG87" s="18"/>
      <c r="CH87" s="18"/>
      <c r="CI87" s="18"/>
      <c r="CJ87" s="18"/>
      <c r="CK87" s="18"/>
      <c r="CL87" s="18"/>
    </row>
    <row r="88" spans="1:90" x14ac:dyDescent="0.25">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c r="CC88" s="18"/>
      <c r="CD88" s="18"/>
      <c r="CE88" s="18"/>
      <c r="CF88" s="18"/>
      <c r="CG88" s="18"/>
      <c r="CH88" s="18"/>
      <c r="CI88" s="18"/>
      <c r="CJ88" s="18"/>
      <c r="CK88" s="18"/>
      <c r="CL88" s="18"/>
    </row>
    <row r="89" spans="1:90" x14ac:dyDescent="0.25">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c r="CC89" s="18"/>
      <c r="CD89" s="18"/>
      <c r="CE89" s="18"/>
      <c r="CF89" s="18"/>
      <c r="CG89" s="18"/>
      <c r="CH89" s="18"/>
      <c r="CI89" s="18"/>
      <c r="CJ89" s="18"/>
      <c r="CK89" s="18"/>
      <c r="CL89" s="18"/>
    </row>
    <row r="90" spans="1:90" x14ac:dyDescent="0.25">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c r="CC90" s="18"/>
      <c r="CD90" s="18"/>
      <c r="CE90" s="18"/>
      <c r="CF90" s="18"/>
      <c r="CG90" s="18"/>
      <c r="CH90" s="18"/>
      <c r="CI90" s="18"/>
      <c r="CJ90" s="18"/>
      <c r="CK90" s="18"/>
      <c r="CL90" s="18"/>
    </row>
    <row r="91" spans="1:90" x14ac:dyDescent="0.25">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c r="CC91" s="18"/>
      <c r="CD91" s="18"/>
      <c r="CE91" s="18"/>
      <c r="CF91" s="18"/>
      <c r="CG91" s="18"/>
      <c r="CH91" s="18"/>
      <c r="CI91" s="18"/>
      <c r="CJ91" s="18"/>
      <c r="CK91" s="18"/>
      <c r="CL91" s="18"/>
    </row>
    <row r="92" spans="1:90" x14ac:dyDescent="0.25">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c r="CC92" s="18"/>
      <c r="CD92" s="18"/>
      <c r="CE92" s="18"/>
      <c r="CF92" s="18"/>
      <c r="CG92" s="18"/>
      <c r="CH92" s="18"/>
      <c r="CI92" s="18"/>
      <c r="CJ92" s="18"/>
      <c r="CK92" s="18"/>
      <c r="CL92" s="18"/>
    </row>
    <row r="93" spans="1:90" x14ac:dyDescent="0.25">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c r="CC93" s="18"/>
      <c r="CD93" s="18"/>
      <c r="CE93" s="18"/>
      <c r="CF93" s="18"/>
      <c r="CG93" s="18"/>
      <c r="CH93" s="18"/>
      <c r="CI93" s="18"/>
      <c r="CJ93" s="18"/>
      <c r="CK93" s="18"/>
      <c r="CL93" s="18"/>
    </row>
    <row r="94" spans="1:90" x14ac:dyDescent="0.25">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c r="CC94" s="18"/>
      <c r="CD94" s="18"/>
      <c r="CE94" s="18"/>
      <c r="CF94" s="18"/>
      <c r="CG94" s="18"/>
      <c r="CH94" s="18"/>
      <c r="CI94" s="18"/>
      <c r="CJ94" s="18"/>
      <c r="CK94" s="18"/>
      <c r="CL94" s="18"/>
    </row>
    <row r="95" spans="1:90" x14ac:dyDescent="0.25">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row>
    <row r="96" spans="1:90" x14ac:dyDescent="0.25">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c r="CC96" s="18"/>
      <c r="CD96" s="18"/>
      <c r="CE96" s="18"/>
      <c r="CF96" s="18"/>
      <c r="CG96" s="18"/>
      <c r="CH96" s="18"/>
      <c r="CI96" s="18"/>
      <c r="CJ96" s="18"/>
      <c r="CK96" s="18"/>
      <c r="CL96" s="18"/>
    </row>
    <row r="97" spans="1:90" x14ac:dyDescent="0.25">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c r="CC97" s="18"/>
      <c r="CD97" s="18"/>
      <c r="CE97" s="18"/>
      <c r="CF97" s="18"/>
      <c r="CG97" s="18"/>
      <c r="CH97" s="18"/>
      <c r="CI97" s="18"/>
      <c r="CJ97" s="18"/>
      <c r="CK97" s="18"/>
      <c r="CL97" s="18"/>
    </row>
    <row r="98" spans="1:90" x14ac:dyDescent="0.25">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c r="CC98" s="18"/>
      <c r="CD98" s="18"/>
      <c r="CE98" s="18"/>
      <c r="CF98" s="18"/>
      <c r="CG98" s="18"/>
      <c r="CH98" s="18"/>
      <c r="CI98" s="18"/>
      <c r="CJ98" s="18"/>
      <c r="CK98" s="18"/>
      <c r="CL98" s="18"/>
    </row>
    <row r="99" spans="1:90" x14ac:dyDescent="0.25">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c r="CC99" s="18"/>
      <c r="CD99" s="18"/>
      <c r="CE99" s="18"/>
      <c r="CF99" s="18"/>
      <c r="CG99" s="18"/>
      <c r="CH99" s="18"/>
      <c r="CI99" s="18"/>
      <c r="CJ99" s="18"/>
      <c r="CK99" s="18"/>
      <c r="CL99" s="18"/>
    </row>
    <row r="100" spans="1:90" x14ac:dyDescent="0.25">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c r="CC100" s="18"/>
      <c r="CD100" s="18"/>
      <c r="CE100" s="18"/>
      <c r="CF100" s="18"/>
      <c r="CG100" s="18"/>
      <c r="CH100" s="18"/>
      <c r="CI100" s="18"/>
      <c r="CJ100" s="18"/>
      <c r="CK100" s="18"/>
      <c r="CL100" s="18"/>
    </row>
    <row r="101" spans="1:90" x14ac:dyDescent="0.25">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c r="CC101" s="18"/>
      <c r="CD101" s="18"/>
      <c r="CE101" s="18"/>
      <c r="CF101" s="18"/>
      <c r="CG101" s="18"/>
      <c r="CH101" s="18"/>
      <c r="CI101" s="18"/>
      <c r="CJ101" s="18"/>
      <c r="CK101" s="18"/>
      <c r="CL101" s="18"/>
    </row>
    <row r="102" spans="1:90" x14ac:dyDescent="0.25">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c r="CC102" s="18"/>
      <c r="CD102" s="18"/>
      <c r="CE102" s="18"/>
      <c r="CF102" s="18"/>
      <c r="CG102" s="18"/>
      <c r="CH102" s="18"/>
      <c r="CI102" s="18"/>
      <c r="CJ102" s="18"/>
      <c r="CK102" s="18"/>
      <c r="CL102" s="18"/>
    </row>
    <row r="103" spans="1:90" x14ac:dyDescent="0.25">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c r="CC103" s="18"/>
      <c r="CD103" s="18"/>
      <c r="CE103" s="18"/>
      <c r="CF103" s="18"/>
      <c r="CG103" s="18"/>
      <c r="CH103" s="18"/>
      <c r="CI103" s="18"/>
      <c r="CJ103" s="18"/>
      <c r="CK103" s="18"/>
      <c r="CL103" s="18"/>
    </row>
    <row r="104" spans="1:90" x14ac:dyDescent="0.25">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c r="CC104" s="18"/>
      <c r="CD104" s="18"/>
      <c r="CE104" s="18"/>
      <c r="CF104" s="18"/>
      <c r="CG104" s="18"/>
      <c r="CH104" s="18"/>
      <c r="CI104" s="18"/>
      <c r="CJ104" s="18"/>
      <c r="CK104" s="18"/>
      <c r="CL104" s="18"/>
    </row>
    <row r="105" spans="1:90" x14ac:dyDescent="0.25">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c r="CC105" s="18"/>
      <c r="CD105" s="18"/>
      <c r="CE105" s="18"/>
      <c r="CF105" s="18"/>
      <c r="CG105" s="18"/>
      <c r="CH105" s="18"/>
      <c r="CI105" s="18"/>
      <c r="CJ105" s="18"/>
      <c r="CK105" s="18"/>
      <c r="CL105" s="18"/>
    </row>
    <row r="106" spans="1:90" x14ac:dyDescent="0.25">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c r="CC106" s="18"/>
      <c r="CD106" s="18"/>
      <c r="CE106" s="18"/>
      <c r="CF106" s="18"/>
      <c r="CG106" s="18"/>
      <c r="CH106" s="18"/>
      <c r="CI106" s="18"/>
      <c r="CJ106" s="18"/>
      <c r="CK106" s="18"/>
      <c r="CL106" s="18"/>
    </row>
    <row r="107" spans="1:90" x14ac:dyDescent="0.25">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8"/>
      <c r="BZ107" s="18"/>
      <c r="CA107" s="18"/>
      <c r="CB107" s="18"/>
      <c r="CC107" s="18"/>
      <c r="CD107" s="18"/>
      <c r="CE107" s="18"/>
      <c r="CF107" s="18"/>
      <c r="CG107" s="18"/>
      <c r="CH107" s="18"/>
      <c r="CI107" s="18"/>
      <c r="CJ107" s="18"/>
      <c r="CK107" s="18"/>
      <c r="CL107" s="18"/>
    </row>
    <row r="108" spans="1:90" x14ac:dyDescent="0.25">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8"/>
      <c r="BZ108" s="18"/>
      <c r="CA108" s="18"/>
      <c r="CB108" s="18"/>
      <c r="CC108" s="18"/>
      <c r="CD108" s="18"/>
      <c r="CE108" s="18"/>
      <c r="CF108" s="18"/>
      <c r="CG108" s="18"/>
      <c r="CH108" s="18"/>
      <c r="CI108" s="18"/>
      <c r="CJ108" s="18"/>
      <c r="CK108" s="18"/>
      <c r="CL108" s="18"/>
    </row>
    <row r="109" spans="1:90" x14ac:dyDescent="0.25">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c r="BI109" s="18"/>
      <c r="BJ109" s="18"/>
      <c r="BK109" s="18"/>
      <c r="BL109" s="18"/>
      <c r="BM109" s="18"/>
      <c r="BN109" s="18"/>
      <c r="BO109" s="18"/>
      <c r="BP109" s="18"/>
      <c r="BQ109" s="18"/>
      <c r="BR109" s="18"/>
      <c r="BS109" s="18"/>
      <c r="BT109" s="18"/>
      <c r="BU109" s="18"/>
      <c r="BV109" s="18"/>
      <c r="BW109" s="18"/>
      <c r="BX109" s="18"/>
      <c r="BY109" s="18"/>
      <c r="BZ109" s="18"/>
      <c r="CA109" s="18"/>
      <c r="CB109" s="18"/>
      <c r="CC109" s="18"/>
      <c r="CD109" s="18"/>
      <c r="CE109" s="18"/>
      <c r="CF109" s="18"/>
      <c r="CG109" s="18"/>
      <c r="CH109" s="18"/>
      <c r="CI109" s="18"/>
      <c r="CJ109" s="18"/>
      <c r="CK109" s="18"/>
      <c r="CL109" s="18"/>
    </row>
    <row r="110" spans="1:90" x14ac:dyDescent="0.25">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c r="BI110" s="18"/>
      <c r="BJ110" s="18"/>
      <c r="BK110" s="18"/>
      <c r="BL110" s="18"/>
      <c r="BM110" s="18"/>
      <c r="BN110" s="18"/>
      <c r="BO110" s="18"/>
      <c r="BP110" s="18"/>
      <c r="BQ110" s="18"/>
      <c r="BR110" s="18"/>
      <c r="BS110" s="18"/>
      <c r="BT110" s="18"/>
      <c r="BU110" s="18"/>
      <c r="BV110" s="18"/>
      <c r="BW110" s="18"/>
      <c r="BX110" s="18"/>
      <c r="BY110" s="18"/>
      <c r="BZ110" s="18"/>
      <c r="CA110" s="18"/>
      <c r="CB110" s="18"/>
      <c r="CC110" s="18"/>
      <c r="CD110" s="18"/>
      <c r="CE110" s="18"/>
      <c r="CF110" s="18"/>
      <c r="CG110" s="18"/>
      <c r="CH110" s="18"/>
      <c r="CI110" s="18"/>
      <c r="CJ110" s="18"/>
      <c r="CK110" s="18"/>
      <c r="CL110" s="18"/>
    </row>
    <row r="111" spans="1:90" x14ac:dyDescent="0.25">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c r="BI111" s="18"/>
      <c r="BJ111" s="18"/>
      <c r="BK111" s="18"/>
      <c r="BL111" s="18"/>
      <c r="BM111" s="18"/>
      <c r="BN111" s="18"/>
      <c r="BO111" s="18"/>
      <c r="BP111" s="18"/>
      <c r="BQ111" s="18"/>
      <c r="BR111" s="18"/>
      <c r="BS111" s="18"/>
      <c r="BT111" s="18"/>
      <c r="BU111" s="18"/>
      <c r="BV111" s="18"/>
      <c r="BW111" s="18"/>
      <c r="BX111" s="18"/>
      <c r="BY111" s="18"/>
      <c r="BZ111" s="18"/>
      <c r="CA111" s="18"/>
      <c r="CB111" s="18"/>
      <c r="CC111" s="18"/>
      <c r="CD111" s="18"/>
      <c r="CE111" s="18"/>
      <c r="CF111" s="18"/>
      <c r="CG111" s="18"/>
      <c r="CH111" s="18"/>
      <c r="CI111" s="18"/>
      <c r="CJ111" s="18"/>
      <c r="CK111" s="18"/>
      <c r="CL111" s="18"/>
    </row>
    <row r="112" spans="1:90" x14ac:dyDescent="0.25">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c r="CI112" s="18"/>
      <c r="CJ112" s="18"/>
      <c r="CK112" s="18"/>
      <c r="CL112" s="18"/>
    </row>
    <row r="113" spans="1:90" x14ac:dyDescent="0.25">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c r="CC113" s="18"/>
      <c r="CD113" s="18"/>
      <c r="CE113" s="18"/>
      <c r="CF113" s="18"/>
      <c r="CG113" s="18"/>
      <c r="CH113" s="18"/>
      <c r="CI113" s="18"/>
      <c r="CJ113" s="18"/>
      <c r="CK113" s="18"/>
      <c r="CL113" s="18"/>
    </row>
    <row r="114" spans="1:90" x14ac:dyDescent="0.25">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row>
    <row r="115" spans="1:90" x14ac:dyDescent="0.25">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row>
    <row r="116" spans="1:90" x14ac:dyDescent="0.25">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row>
    <row r="117" spans="1:90" x14ac:dyDescent="0.25">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row>
    <row r="118" spans="1:90" x14ac:dyDescent="0.25">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row>
    <row r="119" spans="1:90" x14ac:dyDescent="0.25">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c r="BI119" s="18"/>
      <c r="BJ119" s="18"/>
      <c r="BK119" s="18"/>
      <c r="BL119" s="18"/>
      <c r="BM119" s="18"/>
      <c r="BN119" s="18"/>
      <c r="BO119" s="18"/>
      <c r="BP119" s="18"/>
      <c r="BQ119" s="18"/>
      <c r="BR119" s="18"/>
      <c r="BS119" s="18"/>
      <c r="BT119" s="18"/>
      <c r="BU119" s="18"/>
      <c r="BV119" s="18"/>
      <c r="BW119" s="18"/>
      <c r="BX119" s="18"/>
      <c r="BY119" s="18"/>
      <c r="BZ119" s="18"/>
      <c r="CA119" s="18"/>
      <c r="CB119" s="18"/>
      <c r="CC119" s="18"/>
      <c r="CD119" s="18"/>
      <c r="CE119" s="18"/>
      <c r="CF119" s="18"/>
      <c r="CG119" s="18"/>
      <c r="CH119" s="18"/>
      <c r="CI119" s="18"/>
      <c r="CJ119" s="18"/>
      <c r="CK119" s="18"/>
      <c r="CL119" s="18"/>
    </row>
    <row r="120" spans="1:90" x14ac:dyDescent="0.25">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c r="BI120" s="18"/>
      <c r="BJ120" s="18"/>
      <c r="BK120" s="18"/>
      <c r="BL120" s="18"/>
      <c r="BM120" s="18"/>
      <c r="BN120" s="18"/>
      <c r="BO120" s="18"/>
      <c r="BP120" s="18"/>
      <c r="BQ120" s="18"/>
      <c r="BR120" s="18"/>
      <c r="BS120" s="18"/>
      <c r="BT120" s="18"/>
      <c r="BU120" s="18"/>
      <c r="BV120" s="18"/>
      <c r="BW120" s="18"/>
      <c r="BX120" s="18"/>
      <c r="BY120" s="18"/>
      <c r="BZ120" s="18"/>
      <c r="CA120" s="18"/>
      <c r="CB120" s="18"/>
      <c r="CC120" s="18"/>
      <c r="CD120" s="18"/>
      <c r="CE120" s="18"/>
      <c r="CF120" s="18"/>
      <c r="CG120" s="18"/>
      <c r="CH120" s="18"/>
      <c r="CI120" s="18"/>
      <c r="CJ120" s="18"/>
      <c r="CK120" s="18"/>
      <c r="CL120" s="18"/>
    </row>
    <row r="121" spans="1:90" x14ac:dyDescent="0.25">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c r="CC121" s="18"/>
      <c r="CD121" s="18"/>
      <c r="CE121" s="18"/>
      <c r="CF121" s="18"/>
      <c r="CG121" s="18"/>
      <c r="CH121" s="18"/>
      <c r="CI121" s="18"/>
      <c r="CJ121" s="18"/>
      <c r="CK121" s="18"/>
      <c r="CL121" s="18"/>
    </row>
    <row r="122" spans="1:90" x14ac:dyDescent="0.25">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row>
    <row r="123" spans="1:90" x14ac:dyDescent="0.25">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row>
    <row r="124" spans="1:90" x14ac:dyDescent="0.25">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row>
    <row r="125" spans="1:90" x14ac:dyDescent="0.25">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row>
    <row r="126" spans="1:90" x14ac:dyDescent="0.25">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row>
    <row r="127" spans="1:90" x14ac:dyDescent="0.25">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c r="CC127" s="18"/>
      <c r="CD127" s="18"/>
      <c r="CE127" s="18"/>
      <c r="CF127" s="18"/>
      <c r="CG127" s="18"/>
      <c r="CH127" s="18"/>
      <c r="CI127" s="18"/>
      <c r="CJ127" s="18"/>
      <c r="CK127" s="18"/>
      <c r="CL127" s="18"/>
    </row>
    <row r="128" spans="1:90" x14ac:dyDescent="0.25">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8"/>
      <c r="BU128" s="18"/>
      <c r="BV128" s="18"/>
      <c r="BW128" s="18"/>
      <c r="BX128" s="18"/>
      <c r="BY128" s="18"/>
      <c r="BZ128" s="18"/>
      <c r="CA128" s="18"/>
      <c r="CB128" s="18"/>
      <c r="CC128" s="18"/>
      <c r="CD128" s="18"/>
      <c r="CE128" s="18"/>
      <c r="CF128" s="18"/>
      <c r="CG128" s="18"/>
      <c r="CH128" s="18"/>
      <c r="CI128" s="18"/>
      <c r="CJ128" s="18"/>
      <c r="CK128" s="18"/>
      <c r="CL128" s="18"/>
    </row>
    <row r="129" spans="1:90" x14ac:dyDescent="0.25">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c r="BI129" s="18"/>
      <c r="BJ129" s="18"/>
      <c r="BK129" s="18"/>
      <c r="BL129" s="18"/>
      <c r="BM129" s="18"/>
      <c r="BN129" s="18"/>
      <c r="BO129" s="18"/>
      <c r="BP129" s="18"/>
      <c r="BQ129" s="18"/>
      <c r="BR129" s="18"/>
      <c r="BS129" s="18"/>
      <c r="BT129" s="18"/>
      <c r="BU129" s="18"/>
      <c r="BV129" s="18"/>
      <c r="BW129" s="18"/>
      <c r="BX129" s="18"/>
      <c r="BY129" s="18"/>
      <c r="BZ129" s="18"/>
      <c r="CA129" s="18"/>
      <c r="CB129" s="18"/>
      <c r="CC129" s="18"/>
      <c r="CD129" s="18"/>
      <c r="CE129" s="18"/>
      <c r="CF129" s="18"/>
      <c r="CG129" s="18"/>
      <c r="CH129" s="18"/>
      <c r="CI129" s="18"/>
      <c r="CJ129" s="18"/>
      <c r="CK129" s="18"/>
      <c r="CL129" s="18"/>
    </row>
    <row r="130" spans="1:90" x14ac:dyDescent="0.25">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c r="BI130" s="18"/>
      <c r="BJ130" s="18"/>
      <c r="BK130" s="18"/>
      <c r="BL130" s="18"/>
      <c r="BM130" s="18"/>
      <c r="BN130" s="18"/>
      <c r="BO130" s="18"/>
      <c r="BP130" s="18"/>
      <c r="BQ130" s="18"/>
      <c r="BR130" s="18"/>
      <c r="BS130" s="18"/>
      <c r="BT130" s="18"/>
      <c r="BU130" s="18"/>
      <c r="BV130" s="18"/>
      <c r="BW130" s="18"/>
      <c r="BX130" s="18"/>
      <c r="BY130" s="18"/>
      <c r="BZ130" s="18"/>
      <c r="CA130" s="18"/>
      <c r="CB130" s="18"/>
      <c r="CC130" s="18"/>
      <c r="CD130" s="18"/>
      <c r="CE130" s="18"/>
      <c r="CF130" s="18"/>
      <c r="CG130" s="18"/>
      <c r="CH130" s="18"/>
      <c r="CI130" s="18"/>
      <c r="CJ130" s="18"/>
      <c r="CK130" s="18"/>
      <c r="CL130" s="18"/>
    </row>
    <row r="131" spans="1:90" x14ac:dyDescent="0.25">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c r="BV131" s="18"/>
      <c r="BW131" s="18"/>
      <c r="BX131" s="18"/>
      <c r="BY131" s="18"/>
      <c r="BZ131" s="18"/>
      <c r="CA131" s="18"/>
      <c r="CB131" s="18"/>
      <c r="CC131" s="18"/>
      <c r="CD131" s="18"/>
      <c r="CE131" s="18"/>
      <c r="CF131" s="18"/>
      <c r="CG131" s="18"/>
      <c r="CH131" s="18"/>
      <c r="CI131" s="18"/>
      <c r="CJ131" s="18"/>
      <c r="CK131" s="18"/>
      <c r="CL131" s="18"/>
    </row>
    <row r="132" spans="1:90" x14ac:dyDescent="0.25">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c r="BV132" s="18"/>
      <c r="BW132" s="18"/>
      <c r="BX132" s="18"/>
      <c r="BY132" s="18"/>
      <c r="BZ132" s="18"/>
      <c r="CA132" s="18"/>
      <c r="CB132" s="18"/>
      <c r="CC132" s="18"/>
      <c r="CD132" s="18"/>
      <c r="CE132" s="18"/>
      <c r="CF132" s="18"/>
      <c r="CG132" s="18"/>
      <c r="CH132" s="18"/>
      <c r="CI132" s="18"/>
      <c r="CJ132" s="18"/>
      <c r="CK132" s="18"/>
      <c r="CL132" s="18"/>
    </row>
    <row r="133" spans="1:90" x14ac:dyDescent="0.25">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c r="BV133" s="18"/>
      <c r="BW133" s="18"/>
      <c r="BX133" s="18"/>
      <c r="BY133" s="18"/>
      <c r="BZ133" s="18"/>
      <c r="CA133" s="18"/>
      <c r="CB133" s="18"/>
      <c r="CC133" s="18"/>
      <c r="CD133" s="18"/>
      <c r="CE133" s="18"/>
      <c r="CF133" s="18"/>
      <c r="CG133" s="18"/>
      <c r="CH133" s="18"/>
      <c r="CI133" s="18"/>
      <c r="CJ133" s="18"/>
      <c r="CK133" s="18"/>
      <c r="CL133" s="18"/>
    </row>
    <row r="134" spans="1:90" x14ac:dyDescent="0.25">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c r="BV134" s="18"/>
      <c r="BW134" s="18"/>
      <c r="BX134" s="18"/>
      <c r="BY134" s="18"/>
      <c r="BZ134" s="18"/>
      <c r="CA134" s="18"/>
      <c r="CB134" s="18"/>
      <c r="CC134" s="18"/>
      <c r="CD134" s="18"/>
      <c r="CE134" s="18"/>
      <c r="CF134" s="18"/>
      <c r="CG134" s="18"/>
      <c r="CH134" s="18"/>
      <c r="CI134" s="18"/>
      <c r="CJ134" s="18"/>
      <c r="CK134" s="18"/>
      <c r="CL134" s="18"/>
    </row>
    <row r="135" spans="1:90" x14ac:dyDescent="0.25">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c r="BV135" s="18"/>
      <c r="BW135" s="18"/>
      <c r="BX135" s="18"/>
      <c r="BY135" s="18"/>
      <c r="BZ135" s="18"/>
      <c r="CA135" s="18"/>
      <c r="CB135" s="18"/>
      <c r="CC135" s="18"/>
      <c r="CD135" s="18"/>
      <c r="CE135" s="18"/>
      <c r="CF135" s="18"/>
      <c r="CG135" s="18"/>
      <c r="CH135" s="18"/>
      <c r="CI135" s="18"/>
      <c r="CJ135" s="18"/>
      <c r="CK135" s="18"/>
      <c r="CL135" s="18"/>
    </row>
    <row r="136" spans="1:90" x14ac:dyDescent="0.25">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c r="BV136" s="18"/>
      <c r="BW136" s="18"/>
      <c r="BX136" s="18"/>
      <c r="BY136" s="18"/>
      <c r="BZ136" s="18"/>
      <c r="CA136" s="18"/>
      <c r="CB136" s="18"/>
      <c r="CC136" s="18"/>
      <c r="CD136" s="18"/>
      <c r="CE136" s="18"/>
      <c r="CF136" s="18"/>
      <c r="CG136" s="18"/>
      <c r="CH136" s="18"/>
      <c r="CI136" s="18"/>
      <c r="CJ136" s="18"/>
      <c r="CK136" s="18"/>
      <c r="CL136" s="18"/>
    </row>
    <row r="137" spans="1:90" x14ac:dyDescent="0.25">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c r="BV137" s="18"/>
      <c r="BW137" s="18"/>
      <c r="BX137" s="18"/>
      <c r="BY137" s="18"/>
      <c r="BZ137" s="18"/>
      <c r="CA137" s="18"/>
      <c r="CB137" s="18"/>
      <c r="CC137" s="18"/>
      <c r="CD137" s="18"/>
      <c r="CE137" s="18"/>
      <c r="CF137" s="18"/>
      <c r="CG137" s="18"/>
      <c r="CH137" s="18"/>
      <c r="CI137" s="18"/>
      <c r="CJ137" s="18"/>
      <c r="CK137" s="18"/>
      <c r="CL137" s="18"/>
    </row>
    <row r="138" spans="1:90" x14ac:dyDescent="0.25">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c r="BV138" s="18"/>
      <c r="BW138" s="18"/>
      <c r="BX138" s="18"/>
      <c r="BY138" s="18"/>
      <c r="BZ138" s="18"/>
      <c r="CA138" s="18"/>
      <c r="CB138" s="18"/>
      <c r="CC138" s="18"/>
      <c r="CD138" s="18"/>
      <c r="CE138" s="18"/>
      <c r="CF138" s="18"/>
      <c r="CG138" s="18"/>
      <c r="CH138" s="18"/>
      <c r="CI138" s="18"/>
      <c r="CJ138" s="18"/>
      <c r="CK138" s="18"/>
      <c r="CL138" s="18"/>
    </row>
    <row r="139" spans="1:90" x14ac:dyDescent="0.25">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c r="BV139" s="18"/>
      <c r="BW139" s="18"/>
      <c r="BX139" s="18"/>
      <c r="BY139" s="18"/>
      <c r="BZ139" s="18"/>
      <c r="CA139" s="18"/>
      <c r="CB139" s="18"/>
      <c r="CC139" s="18"/>
      <c r="CD139" s="18"/>
      <c r="CE139" s="18"/>
      <c r="CF139" s="18"/>
      <c r="CG139" s="18"/>
      <c r="CH139" s="18"/>
      <c r="CI139" s="18"/>
      <c r="CJ139" s="18"/>
      <c r="CK139" s="18"/>
      <c r="CL139" s="18"/>
    </row>
    <row r="140" spans="1:90" x14ac:dyDescent="0.25">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c r="BV140" s="18"/>
      <c r="BW140" s="18"/>
      <c r="BX140" s="18"/>
      <c r="BY140" s="18"/>
      <c r="BZ140" s="18"/>
      <c r="CA140" s="18"/>
      <c r="CB140" s="18"/>
      <c r="CC140" s="18"/>
      <c r="CD140" s="18"/>
      <c r="CE140" s="18"/>
      <c r="CF140" s="18"/>
      <c r="CG140" s="18"/>
      <c r="CH140" s="18"/>
      <c r="CI140" s="18"/>
      <c r="CJ140" s="18"/>
      <c r="CK140" s="18"/>
      <c r="CL140" s="18"/>
    </row>
    <row r="141" spans="1:90" x14ac:dyDescent="0.2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c r="BV141" s="18"/>
      <c r="BW141" s="18"/>
      <c r="BX141" s="18"/>
      <c r="BY141" s="18"/>
      <c r="BZ141" s="18"/>
      <c r="CA141" s="18"/>
      <c r="CB141" s="18"/>
      <c r="CC141" s="18"/>
      <c r="CD141" s="18"/>
      <c r="CE141" s="18"/>
      <c r="CF141" s="18"/>
      <c r="CG141" s="18"/>
      <c r="CH141" s="18"/>
      <c r="CI141" s="18"/>
      <c r="CJ141" s="18"/>
      <c r="CK141" s="18"/>
      <c r="CL141" s="18"/>
    </row>
    <row r="142" spans="1:90" x14ac:dyDescent="0.25">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c r="BV142" s="18"/>
      <c r="BW142" s="18"/>
      <c r="BX142" s="18"/>
      <c r="BY142" s="18"/>
      <c r="BZ142" s="18"/>
      <c r="CA142" s="18"/>
      <c r="CB142" s="18"/>
      <c r="CC142" s="18"/>
      <c r="CD142" s="18"/>
      <c r="CE142" s="18"/>
      <c r="CF142" s="18"/>
      <c r="CG142" s="18"/>
      <c r="CH142" s="18"/>
      <c r="CI142" s="18"/>
      <c r="CJ142" s="18"/>
      <c r="CK142" s="18"/>
      <c r="CL142" s="18"/>
    </row>
    <row r="143" spans="1:90" x14ac:dyDescent="0.25">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c r="BV143" s="18"/>
      <c r="BW143" s="18"/>
      <c r="BX143" s="18"/>
      <c r="BY143" s="18"/>
      <c r="BZ143" s="18"/>
      <c r="CA143" s="18"/>
      <c r="CB143" s="18"/>
      <c r="CC143" s="18"/>
      <c r="CD143" s="18"/>
      <c r="CE143" s="18"/>
      <c r="CF143" s="18"/>
      <c r="CG143" s="18"/>
      <c r="CH143" s="18"/>
      <c r="CI143" s="18"/>
      <c r="CJ143" s="18"/>
      <c r="CK143" s="18"/>
      <c r="CL143" s="18"/>
    </row>
    <row r="144" spans="1:90" x14ac:dyDescent="0.25">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c r="BV144" s="18"/>
      <c r="BW144" s="18"/>
      <c r="BX144" s="18"/>
      <c r="BY144" s="18"/>
      <c r="BZ144" s="18"/>
      <c r="CA144" s="18"/>
      <c r="CB144" s="18"/>
      <c r="CC144" s="18"/>
      <c r="CD144" s="18"/>
      <c r="CE144" s="18"/>
      <c r="CF144" s="18"/>
      <c r="CG144" s="18"/>
      <c r="CH144" s="18"/>
      <c r="CI144" s="18"/>
      <c r="CJ144" s="18"/>
      <c r="CK144" s="18"/>
      <c r="CL144" s="18"/>
    </row>
    <row r="145" spans="1:90" x14ac:dyDescent="0.25">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c r="BV145" s="18"/>
      <c r="BW145" s="18"/>
      <c r="BX145" s="18"/>
      <c r="BY145" s="18"/>
      <c r="BZ145" s="18"/>
      <c r="CA145" s="18"/>
      <c r="CB145" s="18"/>
      <c r="CC145" s="18"/>
      <c r="CD145" s="18"/>
      <c r="CE145" s="18"/>
      <c r="CF145" s="18"/>
      <c r="CG145" s="18"/>
      <c r="CH145" s="18"/>
      <c r="CI145" s="18"/>
      <c r="CJ145" s="18"/>
      <c r="CK145" s="18"/>
      <c r="CL145" s="18"/>
    </row>
    <row r="146" spans="1:90" x14ac:dyDescent="0.25">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c r="BV146" s="18"/>
      <c r="BW146" s="18"/>
      <c r="BX146" s="18"/>
      <c r="BY146" s="18"/>
      <c r="BZ146" s="18"/>
      <c r="CA146" s="18"/>
      <c r="CB146" s="18"/>
      <c r="CC146" s="18"/>
      <c r="CD146" s="18"/>
      <c r="CE146" s="18"/>
      <c r="CF146" s="18"/>
      <c r="CG146" s="18"/>
      <c r="CH146" s="18"/>
      <c r="CI146" s="18"/>
      <c r="CJ146" s="18"/>
      <c r="CK146" s="18"/>
      <c r="CL146" s="18"/>
    </row>
    <row r="147" spans="1:90" x14ac:dyDescent="0.25">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c r="BV147" s="18"/>
      <c r="BW147" s="18"/>
      <c r="BX147" s="18"/>
      <c r="BY147" s="18"/>
      <c r="BZ147" s="18"/>
      <c r="CA147" s="18"/>
      <c r="CB147" s="18"/>
      <c r="CC147" s="18"/>
      <c r="CD147" s="18"/>
      <c r="CE147" s="18"/>
      <c r="CF147" s="18"/>
      <c r="CG147" s="18"/>
      <c r="CH147" s="18"/>
      <c r="CI147" s="18"/>
      <c r="CJ147" s="18"/>
      <c r="CK147" s="18"/>
      <c r="CL147" s="18"/>
    </row>
    <row r="148" spans="1:90" x14ac:dyDescent="0.25">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c r="BV148" s="18"/>
      <c r="BW148" s="18"/>
      <c r="BX148" s="18"/>
      <c r="BY148" s="18"/>
      <c r="BZ148" s="18"/>
      <c r="CA148" s="18"/>
      <c r="CB148" s="18"/>
      <c r="CC148" s="18"/>
      <c r="CD148" s="18"/>
      <c r="CE148" s="18"/>
      <c r="CF148" s="18"/>
      <c r="CG148" s="18"/>
      <c r="CH148" s="18"/>
      <c r="CI148" s="18"/>
      <c r="CJ148" s="18"/>
      <c r="CK148" s="18"/>
      <c r="CL148" s="18"/>
    </row>
    <row r="149" spans="1:90" x14ac:dyDescent="0.25">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c r="BV149" s="18"/>
      <c r="BW149" s="18"/>
      <c r="BX149" s="18"/>
      <c r="BY149" s="18"/>
      <c r="BZ149" s="18"/>
      <c r="CA149" s="18"/>
      <c r="CB149" s="18"/>
      <c r="CC149" s="18"/>
      <c r="CD149" s="18"/>
      <c r="CE149" s="18"/>
      <c r="CF149" s="18"/>
      <c r="CG149" s="18"/>
      <c r="CH149" s="18"/>
      <c r="CI149" s="18"/>
      <c r="CJ149" s="18"/>
      <c r="CK149" s="18"/>
      <c r="CL149" s="18"/>
    </row>
    <row r="150" spans="1:90" x14ac:dyDescent="0.25">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c r="BV150" s="18"/>
      <c r="BW150" s="18"/>
      <c r="BX150" s="18"/>
      <c r="BY150" s="18"/>
      <c r="BZ150" s="18"/>
      <c r="CA150" s="18"/>
      <c r="CB150" s="18"/>
      <c r="CC150" s="18"/>
      <c r="CD150" s="18"/>
      <c r="CE150" s="18"/>
      <c r="CF150" s="18"/>
      <c r="CG150" s="18"/>
      <c r="CH150" s="18"/>
      <c r="CI150" s="18"/>
      <c r="CJ150" s="18"/>
      <c r="CK150" s="18"/>
      <c r="CL150" s="18"/>
    </row>
    <row r="151" spans="1:90" x14ac:dyDescent="0.25">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c r="BV151" s="18"/>
      <c r="BW151" s="18"/>
      <c r="BX151" s="18"/>
      <c r="BY151" s="18"/>
      <c r="BZ151" s="18"/>
      <c r="CA151" s="18"/>
      <c r="CB151" s="18"/>
      <c r="CC151" s="18"/>
      <c r="CD151" s="18"/>
      <c r="CE151" s="18"/>
      <c r="CF151" s="18"/>
      <c r="CG151" s="18"/>
      <c r="CH151" s="18"/>
      <c r="CI151" s="18"/>
      <c r="CJ151" s="18"/>
      <c r="CK151" s="18"/>
      <c r="CL151" s="18"/>
    </row>
    <row r="152" spans="1:90" x14ac:dyDescent="0.25">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c r="CC152" s="18"/>
      <c r="CD152" s="18"/>
      <c r="CE152" s="18"/>
      <c r="CF152" s="18"/>
      <c r="CG152" s="18"/>
      <c r="CH152" s="18"/>
      <c r="CI152" s="18"/>
      <c r="CJ152" s="18"/>
      <c r="CK152" s="18"/>
      <c r="CL152" s="18"/>
    </row>
    <row r="153" spans="1:90" x14ac:dyDescent="0.25">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c r="CC153" s="18"/>
      <c r="CD153" s="18"/>
      <c r="CE153" s="18"/>
      <c r="CF153" s="18"/>
      <c r="CG153" s="18"/>
      <c r="CH153" s="18"/>
      <c r="CI153" s="18"/>
      <c r="CJ153" s="18"/>
      <c r="CK153" s="18"/>
      <c r="CL153" s="18"/>
    </row>
    <row r="154" spans="1:90" x14ac:dyDescent="0.25">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c r="CC154" s="18"/>
      <c r="CD154" s="18"/>
      <c r="CE154" s="18"/>
      <c r="CF154" s="18"/>
      <c r="CG154" s="18"/>
      <c r="CH154" s="18"/>
      <c r="CI154" s="18"/>
      <c r="CJ154" s="18"/>
      <c r="CK154" s="18"/>
      <c r="CL154" s="18"/>
    </row>
    <row r="155" spans="1:90" x14ac:dyDescent="0.25">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c r="CC155" s="18"/>
      <c r="CD155" s="18"/>
      <c r="CE155" s="18"/>
      <c r="CF155" s="18"/>
      <c r="CG155" s="18"/>
      <c r="CH155" s="18"/>
      <c r="CI155" s="18"/>
      <c r="CJ155" s="18"/>
      <c r="CK155" s="18"/>
      <c r="CL155" s="18"/>
    </row>
    <row r="156" spans="1:90" x14ac:dyDescent="0.25">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c r="CC156" s="18"/>
      <c r="CD156" s="18"/>
      <c r="CE156" s="18"/>
      <c r="CF156" s="18"/>
      <c r="CG156" s="18"/>
      <c r="CH156" s="18"/>
      <c r="CI156" s="18"/>
      <c r="CJ156" s="18"/>
      <c r="CK156" s="18"/>
      <c r="CL156" s="18"/>
    </row>
    <row r="157" spans="1:90" x14ac:dyDescent="0.25">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c r="CC157" s="18"/>
      <c r="CD157" s="18"/>
      <c r="CE157" s="18"/>
      <c r="CF157" s="18"/>
      <c r="CG157" s="18"/>
      <c r="CH157" s="18"/>
      <c r="CI157" s="18"/>
      <c r="CJ157" s="18"/>
      <c r="CK157" s="18"/>
      <c r="CL157" s="18"/>
    </row>
    <row r="158" spans="1:90" x14ac:dyDescent="0.25">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c r="BV158" s="18"/>
      <c r="BW158" s="18"/>
      <c r="BX158" s="18"/>
      <c r="BY158" s="18"/>
      <c r="BZ158" s="18"/>
      <c r="CA158" s="18"/>
      <c r="CB158" s="18"/>
      <c r="CC158" s="18"/>
      <c r="CD158" s="18"/>
      <c r="CE158" s="18"/>
      <c r="CF158" s="18"/>
      <c r="CG158" s="18"/>
      <c r="CH158" s="18"/>
      <c r="CI158" s="18"/>
      <c r="CJ158" s="18"/>
      <c r="CK158" s="18"/>
      <c r="CL158" s="18"/>
    </row>
    <row r="159" spans="1:90" x14ac:dyDescent="0.25">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c r="BV159" s="18"/>
      <c r="BW159" s="18"/>
      <c r="BX159" s="18"/>
      <c r="BY159" s="18"/>
      <c r="BZ159" s="18"/>
      <c r="CA159" s="18"/>
      <c r="CB159" s="18"/>
      <c r="CC159" s="18"/>
      <c r="CD159" s="18"/>
      <c r="CE159" s="18"/>
      <c r="CF159" s="18"/>
      <c r="CG159" s="18"/>
      <c r="CH159" s="18"/>
      <c r="CI159" s="18"/>
      <c r="CJ159" s="18"/>
      <c r="CK159" s="18"/>
      <c r="CL159" s="18"/>
    </row>
    <row r="160" spans="1:90" x14ac:dyDescent="0.25">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c r="BV160" s="18"/>
      <c r="BW160" s="18"/>
      <c r="BX160" s="18"/>
      <c r="BY160" s="18"/>
      <c r="BZ160" s="18"/>
      <c r="CA160" s="18"/>
      <c r="CB160" s="18"/>
      <c r="CC160" s="18"/>
      <c r="CD160" s="18"/>
      <c r="CE160" s="18"/>
      <c r="CF160" s="18"/>
      <c r="CG160" s="18"/>
      <c r="CH160" s="18"/>
      <c r="CI160" s="18"/>
      <c r="CJ160" s="18"/>
      <c r="CK160" s="18"/>
      <c r="CL160" s="18"/>
    </row>
    <row r="161" spans="1:90" x14ac:dyDescent="0.25">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c r="BV161" s="18"/>
      <c r="BW161" s="18"/>
      <c r="BX161" s="18"/>
      <c r="BY161" s="18"/>
      <c r="BZ161" s="18"/>
      <c r="CA161" s="18"/>
      <c r="CB161" s="18"/>
      <c r="CC161" s="18"/>
      <c r="CD161" s="18"/>
      <c r="CE161" s="18"/>
      <c r="CF161" s="18"/>
      <c r="CG161" s="18"/>
      <c r="CH161" s="18"/>
      <c r="CI161" s="18"/>
      <c r="CJ161" s="18"/>
      <c r="CK161" s="18"/>
      <c r="CL161" s="18"/>
    </row>
    <row r="162" spans="1:90" x14ac:dyDescent="0.25">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c r="BV162" s="18"/>
      <c r="BW162" s="18"/>
      <c r="BX162" s="18"/>
      <c r="BY162" s="18"/>
      <c r="BZ162" s="18"/>
      <c r="CA162" s="18"/>
      <c r="CB162" s="18"/>
      <c r="CC162" s="18"/>
      <c r="CD162" s="18"/>
      <c r="CE162" s="18"/>
      <c r="CF162" s="18"/>
      <c r="CG162" s="18"/>
      <c r="CH162" s="18"/>
      <c r="CI162" s="18"/>
      <c r="CJ162" s="18"/>
      <c r="CK162" s="18"/>
      <c r="CL162" s="18"/>
    </row>
    <row r="163" spans="1:90" x14ac:dyDescent="0.25">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row>
    <row r="164" spans="1:90" x14ac:dyDescent="0.25">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row>
    <row r="165" spans="1:90" x14ac:dyDescent="0.25">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row>
    <row r="166" spans="1:90" x14ac:dyDescent="0.25">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row>
    <row r="167" spans="1:90" x14ac:dyDescent="0.25">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row>
    <row r="168" spans="1:90" x14ac:dyDescent="0.25">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c r="CC168" s="18"/>
      <c r="CD168" s="18"/>
      <c r="CE168" s="18"/>
      <c r="CF168" s="18"/>
      <c r="CG168" s="18"/>
      <c r="CH168" s="18"/>
      <c r="CI168" s="18"/>
      <c r="CJ168" s="18"/>
      <c r="CK168" s="18"/>
      <c r="CL168" s="18"/>
    </row>
    <row r="169" spans="1:90" x14ac:dyDescent="0.25">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c r="BV169" s="18"/>
      <c r="BW169" s="18"/>
      <c r="BX169" s="18"/>
      <c r="BY169" s="18"/>
      <c r="BZ169" s="18"/>
      <c r="CA169" s="18"/>
      <c r="CB169" s="18"/>
      <c r="CC169" s="18"/>
      <c r="CD169" s="18"/>
      <c r="CE169" s="18"/>
      <c r="CF169" s="18"/>
      <c r="CG169" s="18"/>
      <c r="CH169" s="18"/>
      <c r="CI169" s="18"/>
      <c r="CJ169" s="18"/>
      <c r="CK169" s="18"/>
      <c r="CL169" s="18"/>
    </row>
    <row r="170" spans="1:90" x14ac:dyDescent="0.25">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c r="BO170" s="18"/>
      <c r="BP170" s="18"/>
      <c r="BQ170" s="18"/>
      <c r="BR170" s="18"/>
      <c r="BS170" s="18"/>
      <c r="BT170" s="18"/>
      <c r="BU170" s="18"/>
      <c r="BV170" s="18"/>
      <c r="BW170" s="18"/>
      <c r="BX170" s="18"/>
      <c r="BY170" s="18"/>
      <c r="BZ170" s="18"/>
      <c r="CA170" s="18"/>
      <c r="CB170" s="18"/>
      <c r="CC170" s="18"/>
      <c r="CD170" s="18"/>
      <c r="CE170" s="18"/>
      <c r="CF170" s="18"/>
      <c r="CG170" s="18"/>
      <c r="CH170" s="18"/>
      <c r="CI170" s="18"/>
      <c r="CJ170" s="18"/>
      <c r="CK170" s="18"/>
      <c r="CL170" s="18"/>
    </row>
    <row r="171" spans="1:90" x14ac:dyDescent="0.25">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c r="CC171" s="18"/>
      <c r="CD171" s="18"/>
      <c r="CE171" s="18"/>
      <c r="CF171" s="18"/>
      <c r="CG171" s="18"/>
      <c r="CH171" s="18"/>
      <c r="CI171" s="18"/>
      <c r="CJ171" s="18"/>
      <c r="CK171" s="18"/>
      <c r="CL171" s="18"/>
    </row>
    <row r="172" spans="1:90" x14ac:dyDescent="0.25">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c r="CC172" s="18"/>
      <c r="CD172" s="18"/>
      <c r="CE172" s="18"/>
      <c r="CF172" s="18"/>
      <c r="CG172" s="18"/>
      <c r="CH172" s="18"/>
      <c r="CI172" s="18"/>
      <c r="CJ172" s="18"/>
      <c r="CK172" s="18"/>
      <c r="CL172" s="18"/>
    </row>
    <row r="173" spans="1:90" x14ac:dyDescent="0.25">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18"/>
      <c r="CF173" s="18"/>
      <c r="CG173" s="18"/>
      <c r="CH173" s="18"/>
      <c r="CI173" s="18"/>
      <c r="CJ173" s="18"/>
      <c r="CK173" s="18"/>
      <c r="CL173" s="18"/>
    </row>
    <row r="174" spans="1:90" x14ac:dyDescent="0.25">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18"/>
      <c r="CF174" s="18"/>
      <c r="CG174" s="18"/>
      <c r="CH174" s="18"/>
      <c r="CI174" s="18"/>
      <c r="CJ174" s="18"/>
      <c r="CK174" s="18"/>
      <c r="CL174" s="18"/>
    </row>
    <row r="175" spans="1:90" x14ac:dyDescent="0.25">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18"/>
      <c r="CF175" s="18"/>
      <c r="CG175" s="18"/>
      <c r="CH175" s="18"/>
      <c r="CI175" s="18"/>
      <c r="CJ175" s="18"/>
      <c r="CK175" s="18"/>
      <c r="CL175" s="18"/>
    </row>
    <row r="176" spans="1:90" x14ac:dyDescent="0.25">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c r="BV176" s="18"/>
      <c r="BW176" s="18"/>
      <c r="BX176" s="18"/>
      <c r="BY176" s="18"/>
      <c r="BZ176" s="18"/>
      <c r="CA176" s="18"/>
      <c r="CB176" s="18"/>
      <c r="CC176" s="18"/>
      <c r="CD176" s="18"/>
      <c r="CE176" s="18"/>
      <c r="CF176" s="18"/>
      <c r="CG176" s="18"/>
      <c r="CH176" s="18"/>
      <c r="CI176" s="18"/>
      <c r="CJ176" s="18"/>
      <c r="CK176" s="18"/>
      <c r="CL176" s="18"/>
    </row>
    <row r="177" spans="1:90" x14ac:dyDescent="0.25">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c r="BV177" s="18"/>
      <c r="BW177" s="18"/>
      <c r="BX177" s="18"/>
      <c r="BY177" s="18"/>
      <c r="BZ177" s="18"/>
      <c r="CA177" s="18"/>
      <c r="CB177" s="18"/>
      <c r="CC177" s="18"/>
      <c r="CD177" s="18"/>
      <c r="CE177" s="18"/>
      <c r="CF177" s="18"/>
      <c r="CG177" s="18"/>
      <c r="CH177" s="18"/>
      <c r="CI177" s="18"/>
      <c r="CJ177" s="18"/>
      <c r="CK177" s="18"/>
      <c r="CL177" s="18"/>
    </row>
    <row r="178" spans="1:90" x14ac:dyDescent="0.25">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c r="BV178" s="18"/>
      <c r="BW178" s="18"/>
      <c r="BX178" s="18"/>
      <c r="BY178" s="18"/>
      <c r="BZ178" s="18"/>
      <c r="CA178" s="18"/>
      <c r="CB178" s="18"/>
      <c r="CC178" s="18"/>
      <c r="CD178" s="18"/>
      <c r="CE178" s="18"/>
      <c r="CF178" s="18"/>
      <c r="CG178" s="18"/>
      <c r="CH178" s="18"/>
      <c r="CI178" s="18"/>
      <c r="CJ178" s="18"/>
      <c r="CK178" s="18"/>
      <c r="CL178" s="18"/>
    </row>
    <row r="179" spans="1:90" x14ac:dyDescent="0.25">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c r="BO179" s="18"/>
      <c r="BP179" s="18"/>
      <c r="BQ179" s="18"/>
      <c r="BR179" s="18"/>
      <c r="BS179" s="18"/>
      <c r="BT179" s="18"/>
      <c r="BU179" s="18"/>
      <c r="BV179" s="18"/>
      <c r="BW179" s="18"/>
      <c r="BX179" s="18"/>
      <c r="BY179" s="18"/>
      <c r="BZ179" s="18"/>
      <c r="CA179" s="18"/>
      <c r="CB179" s="18"/>
      <c r="CC179" s="18"/>
      <c r="CD179" s="18"/>
      <c r="CE179" s="18"/>
      <c r="CF179" s="18"/>
      <c r="CG179" s="18"/>
      <c r="CH179" s="18"/>
      <c r="CI179" s="18"/>
      <c r="CJ179" s="18"/>
      <c r="CK179" s="18"/>
      <c r="CL179" s="18"/>
    </row>
    <row r="180" spans="1:90" x14ac:dyDescent="0.25">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c r="CC180" s="18"/>
      <c r="CD180" s="18"/>
      <c r="CE180" s="18"/>
      <c r="CF180" s="18"/>
      <c r="CG180" s="18"/>
      <c r="CH180" s="18"/>
      <c r="CI180" s="18"/>
      <c r="CJ180" s="18"/>
      <c r="CK180" s="18"/>
      <c r="CL180" s="18"/>
    </row>
    <row r="181" spans="1:90" x14ac:dyDescent="0.25">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c r="CC181" s="18"/>
      <c r="CD181" s="18"/>
      <c r="CE181" s="18"/>
      <c r="CF181" s="18"/>
      <c r="CG181" s="18"/>
      <c r="CH181" s="18"/>
      <c r="CI181" s="18"/>
      <c r="CJ181" s="18"/>
      <c r="CK181" s="18"/>
      <c r="CL181" s="18"/>
    </row>
    <row r="182" spans="1:90" x14ac:dyDescent="0.25">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c r="BV182" s="18"/>
      <c r="BW182" s="18"/>
      <c r="BX182" s="18"/>
      <c r="BY182" s="18"/>
      <c r="BZ182" s="18"/>
      <c r="CA182" s="18"/>
      <c r="CB182" s="18"/>
      <c r="CC182" s="18"/>
      <c r="CD182" s="18"/>
      <c r="CE182" s="18"/>
      <c r="CF182" s="18"/>
      <c r="CG182" s="18"/>
      <c r="CH182" s="18"/>
      <c r="CI182" s="18"/>
      <c r="CJ182" s="18"/>
      <c r="CK182" s="18"/>
      <c r="CL182" s="18"/>
    </row>
    <row r="183" spans="1:90" x14ac:dyDescent="0.25">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c r="BO183" s="18"/>
      <c r="BP183" s="18"/>
      <c r="BQ183" s="18"/>
      <c r="BR183" s="18"/>
      <c r="BS183" s="18"/>
      <c r="BT183" s="18"/>
      <c r="BU183" s="18"/>
      <c r="BV183" s="18"/>
      <c r="BW183" s="18"/>
      <c r="BX183" s="18"/>
      <c r="BY183" s="18"/>
      <c r="BZ183" s="18"/>
      <c r="CA183" s="18"/>
      <c r="CB183" s="18"/>
      <c r="CC183" s="18"/>
      <c r="CD183" s="18"/>
      <c r="CE183" s="18"/>
      <c r="CF183" s="18"/>
      <c r="CG183" s="18"/>
      <c r="CH183" s="18"/>
      <c r="CI183" s="18"/>
      <c r="CJ183" s="18"/>
      <c r="CK183" s="18"/>
      <c r="CL183" s="18"/>
    </row>
    <row r="184" spans="1:90" x14ac:dyDescent="0.25">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c r="BO184" s="18"/>
      <c r="BP184" s="18"/>
      <c r="BQ184" s="18"/>
      <c r="BR184" s="18"/>
      <c r="BS184" s="18"/>
      <c r="BT184" s="18"/>
      <c r="BU184" s="18"/>
      <c r="BV184" s="18"/>
      <c r="BW184" s="18"/>
      <c r="BX184" s="18"/>
      <c r="BY184" s="18"/>
      <c r="BZ184" s="18"/>
      <c r="CA184" s="18"/>
      <c r="CB184" s="18"/>
      <c r="CC184" s="18"/>
      <c r="CD184" s="18"/>
      <c r="CE184" s="18"/>
      <c r="CF184" s="18"/>
      <c r="CG184" s="18"/>
      <c r="CH184" s="18"/>
      <c r="CI184" s="18"/>
      <c r="CJ184" s="18"/>
      <c r="CK184" s="18"/>
      <c r="CL184" s="18"/>
    </row>
    <row r="185" spans="1:90" x14ac:dyDescent="0.25">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c r="BO185" s="18"/>
      <c r="BP185" s="18"/>
      <c r="BQ185" s="18"/>
      <c r="BR185" s="18"/>
      <c r="BS185" s="18"/>
      <c r="BT185" s="18"/>
      <c r="BU185" s="18"/>
      <c r="BV185" s="18"/>
      <c r="BW185" s="18"/>
      <c r="BX185" s="18"/>
      <c r="BY185" s="18"/>
      <c r="BZ185" s="18"/>
      <c r="CA185" s="18"/>
      <c r="CB185" s="18"/>
      <c r="CC185" s="18"/>
      <c r="CD185" s="18"/>
      <c r="CE185" s="18"/>
      <c r="CF185" s="18"/>
      <c r="CG185" s="18"/>
      <c r="CH185" s="18"/>
      <c r="CI185" s="18"/>
      <c r="CJ185" s="18"/>
      <c r="CK185" s="18"/>
      <c r="CL185" s="18"/>
    </row>
    <row r="186" spans="1:90" x14ac:dyDescent="0.25">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c r="BO186" s="18"/>
      <c r="BP186" s="18"/>
      <c r="BQ186" s="18"/>
      <c r="BR186" s="18"/>
      <c r="BS186" s="18"/>
      <c r="BT186" s="18"/>
      <c r="BU186" s="18"/>
      <c r="BV186" s="18"/>
      <c r="BW186" s="18"/>
      <c r="BX186" s="18"/>
      <c r="BY186" s="18"/>
      <c r="BZ186" s="18"/>
      <c r="CA186" s="18"/>
      <c r="CB186" s="18"/>
      <c r="CC186" s="18"/>
      <c r="CD186" s="18"/>
      <c r="CE186" s="18"/>
      <c r="CF186" s="18"/>
      <c r="CG186" s="18"/>
      <c r="CH186" s="18"/>
      <c r="CI186" s="18"/>
      <c r="CJ186" s="18"/>
      <c r="CK186" s="18"/>
      <c r="CL186" s="18"/>
    </row>
    <row r="187" spans="1:90" x14ac:dyDescent="0.25">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c r="BO187" s="18"/>
      <c r="BP187" s="18"/>
      <c r="BQ187" s="18"/>
      <c r="BR187" s="18"/>
      <c r="BS187" s="18"/>
      <c r="BT187" s="18"/>
      <c r="BU187" s="18"/>
      <c r="BV187" s="18"/>
      <c r="BW187" s="18"/>
      <c r="BX187" s="18"/>
      <c r="BY187" s="18"/>
      <c r="BZ187" s="18"/>
      <c r="CA187" s="18"/>
      <c r="CB187" s="18"/>
      <c r="CC187" s="18"/>
      <c r="CD187" s="18"/>
      <c r="CE187" s="18"/>
      <c r="CF187" s="18"/>
      <c r="CG187" s="18"/>
      <c r="CH187" s="18"/>
      <c r="CI187" s="18"/>
      <c r="CJ187" s="18"/>
      <c r="CK187" s="18"/>
      <c r="CL187" s="18"/>
    </row>
    <row r="188" spans="1:90" x14ac:dyDescent="0.25">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c r="BO188" s="18"/>
      <c r="BP188" s="18"/>
      <c r="BQ188" s="18"/>
      <c r="BR188" s="18"/>
      <c r="BS188" s="18"/>
      <c r="BT188" s="18"/>
      <c r="BU188" s="18"/>
      <c r="BV188" s="18"/>
      <c r="BW188" s="18"/>
      <c r="BX188" s="18"/>
      <c r="BY188" s="18"/>
      <c r="BZ188" s="18"/>
      <c r="CA188" s="18"/>
      <c r="CB188" s="18"/>
      <c r="CC188" s="18"/>
      <c r="CD188" s="18"/>
      <c r="CE188" s="18"/>
      <c r="CF188" s="18"/>
      <c r="CG188" s="18"/>
      <c r="CH188" s="18"/>
      <c r="CI188" s="18"/>
      <c r="CJ188" s="18"/>
      <c r="CK188" s="18"/>
      <c r="CL188" s="18"/>
    </row>
    <row r="189" spans="1:90" x14ac:dyDescent="0.25">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c r="BO189" s="18"/>
      <c r="BP189" s="18"/>
      <c r="BQ189" s="18"/>
      <c r="BR189" s="18"/>
      <c r="BS189" s="18"/>
      <c r="BT189" s="18"/>
      <c r="BU189" s="18"/>
      <c r="BV189" s="18"/>
      <c r="BW189" s="18"/>
      <c r="BX189" s="18"/>
      <c r="BY189" s="18"/>
      <c r="BZ189" s="18"/>
      <c r="CA189" s="18"/>
      <c r="CB189" s="18"/>
      <c r="CC189" s="18"/>
      <c r="CD189" s="18"/>
      <c r="CE189" s="18"/>
      <c r="CF189" s="18"/>
      <c r="CG189" s="18"/>
      <c r="CH189" s="18"/>
      <c r="CI189" s="18"/>
      <c r="CJ189" s="18"/>
      <c r="CK189" s="18"/>
      <c r="CL189" s="18"/>
    </row>
    <row r="190" spans="1:90" x14ac:dyDescent="0.25">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c r="BO190" s="18"/>
      <c r="BP190" s="18"/>
      <c r="BQ190" s="18"/>
      <c r="BR190" s="18"/>
      <c r="BS190" s="18"/>
      <c r="BT190" s="18"/>
      <c r="BU190" s="18"/>
      <c r="BV190" s="18"/>
      <c r="BW190" s="18"/>
      <c r="BX190" s="18"/>
      <c r="BY190" s="18"/>
      <c r="BZ190" s="18"/>
      <c r="CA190" s="18"/>
      <c r="CB190" s="18"/>
      <c r="CC190" s="18"/>
      <c r="CD190" s="18"/>
      <c r="CE190" s="18"/>
      <c r="CF190" s="18"/>
      <c r="CG190" s="18"/>
      <c r="CH190" s="18"/>
      <c r="CI190" s="18"/>
      <c r="CJ190" s="18"/>
      <c r="CK190" s="18"/>
      <c r="CL190" s="18"/>
    </row>
    <row r="191" spans="1:90" x14ac:dyDescent="0.25">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c r="BO191" s="18"/>
      <c r="BP191" s="18"/>
      <c r="BQ191" s="18"/>
      <c r="BR191" s="18"/>
      <c r="BS191" s="18"/>
      <c r="BT191" s="18"/>
      <c r="BU191" s="18"/>
      <c r="BV191" s="18"/>
      <c r="BW191" s="18"/>
      <c r="BX191" s="18"/>
      <c r="BY191" s="18"/>
      <c r="BZ191" s="18"/>
      <c r="CA191" s="18"/>
      <c r="CB191" s="18"/>
      <c r="CC191" s="18"/>
      <c r="CD191" s="18"/>
      <c r="CE191" s="18"/>
      <c r="CF191" s="18"/>
      <c r="CG191" s="18"/>
      <c r="CH191" s="18"/>
      <c r="CI191" s="18"/>
      <c r="CJ191" s="18"/>
      <c r="CK191" s="18"/>
      <c r="CL191" s="18"/>
    </row>
    <row r="192" spans="1:90" x14ac:dyDescent="0.25">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c r="BO192" s="18"/>
      <c r="BP192" s="18"/>
      <c r="BQ192" s="18"/>
      <c r="BR192" s="18"/>
      <c r="BS192" s="18"/>
      <c r="BT192" s="18"/>
      <c r="BU192" s="18"/>
      <c r="BV192" s="18"/>
      <c r="BW192" s="18"/>
      <c r="BX192" s="18"/>
      <c r="BY192" s="18"/>
      <c r="BZ192" s="18"/>
      <c r="CA192" s="18"/>
      <c r="CB192" s="18"/>
      <c r="CC192" s="18"/>
      <c r="CD192" s="18"/>
      <c r="CE192" s="18"/>
      <c r="CF192" s="18"/>
      <c r="CG192" s="18"/>
      <c r="CH192" s="18"/>
      <c r="CI192" s="18"/>
      <c r="CJ192" s="18"/>
      <c r="CK192" s="18"/>
      <c r="CL192" s="18"/>
    </row>
    <row r="193" spans="1:90" x14ac:dyDescent="0.25">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18"/>
      <c r="BR193" s="18"/>
      <c r="BS193" s="18"/>
      <c r="BT193" s="18"/>
      <c r="BU193" s="18"/>
      <c r="BV193" s="18"/>
      <c r="BW193" s="18"/>
      <c r="BX193" s="18"/>
      <c r="BY193" s="18"/>
      <c r="BZ193" s="18"/>
      <c r="CA193" s="18"/>
      <c r="CB193" s="18"/>
      <c r="CC193" s="18"/>
      <c r="CD193" s="18"/>
      <c r="CE193" s="18"/>
      <c r="CF193" s="18"/>
      <c r="CG193" s="18"/>
      <c r="CH193" s="18"/>
      <c r="CI193" s="18"/>
      <c r="CJ193" s="18"/>
      <c r="CK193" s="18"/>
      <c r="CL193" s="18"/>
    </row>
    <row r="194" spans="1:90" x14ac:dyDescent="0.25">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c r="BV194" s="18"/>
      <c r="BW194" s="18"/>
      <c r="BX194" s="18"/>
      <c r="BY194" s="18"/>
      <c r="BZ194" s="18"/>
      <c r="CA194" s="18"/>
      <c r="CB194" s="18"/>
      <c r="CC194" s="18"/>
      <c r="CD194" s="18"/>
      <c r="CE194" s="18"/>
      <c r="CF194" s="18"/>
      <c r="CG194" s="18"/>
      <c r="CH194" s="18"/>
      <c r="CI194" s="18"/>
      <c r="CJ194" s="18"/>
      <c r="CK194" s="18"/>
      <c r="CL194" s="18"/>
    </row>
    <row r="195" spans="1:90" x14ac:dyDescent="0.25">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c r="BV195" s="18"/>
      <c r="BW195" s="18"/>
      <c r="BX195" s="18"/>
      <c r="BY195" s="18"/>
      <c r="BZ195" s="18"/>
      <c r="CA195" s="18"/>
      <c r="CB195" s="18"/>
      <c r="CC195" s="18"/>
      <c r="CD195" s="18"/>
      <c r="CE195" s="18"/>
      <c r="CF195" s="18"/>
      <c r="CG195" s="18"/>
      <c r="CH195" s="18"/>
      <c r="CI195" s="18"/>
      <c r="CJ195" s="18"/>
      <c r="CK195" s="18"/>
      <c r="CL195" s="18"/>
    </row>
    <row r="196" spans="1:90" x14ac:dyDescent="0.25">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c r="BV196" s="18"/>
      <c r="BW196" s="18"/>
      <c r="BX196" s="18"/>
      <c r="BY196" s="18"/>
      <c r="BZ196" s="18"/>
      <c r="CA196" s="18"/>
      <c r="CB196" s="18"/>
      <c r="CC196" s="18"/>
      <c r="CD196" s="18"/>
      <c r="CE196" s="18"/>
      <c r="CF196" s="18"/>
      <c r="CG196" s="18"/>
      <c r="CH196" s="18"/>
      <c r="CI196" s="18"/>
      <c r="CJ196" s="18"/>
      <c r="CK196" s="18"/>
      <c r="CL196" s="18"/>
    </row>
    <row r="197" spans="1:90" x14ac:dyDescent="0.25">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c r="BV197" s="18"/>
      <c r="BW197" s="18"/>
      <c r="BX197" s="18"/>
      <c r="BY197" s="18"/>
      <c r="BZ197" s="18"/>
      <c r="CA197" s="18"/>
      <c r="CB197" s="18"/>
      <c r="CC197" s="18"/>
      <c r="CD197" s="18"/>
      <c r="CE197" s="18"/>
      <c r="CF197" s="18"/>
      <c r="CG197" s="18"/>
      <c r="CH197" s="18"/>
      <c r="CI197" s="18"/>
      <c r="CJ197" s="18"/>
      <c r="CK197" s="18"/>
      <c r="CL197" s="18"/>
    </row>
    <row r="198" spans="1:90" x14ac:dyDescent="0.25">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c r="BV198" s="18"/>
      <c r="BW198" s="18"/>
      <c r="BX198" s="18"/>
      <c r="BY198" s="18"/>
      <c r="BZ198" s="18"/>
      <c r="CA198" s="18"/>
      <c r="CB198" s="18"/>
      <c r="CC198" s="18"/>
      <c r="CD198" s="18"/>
      <c r="CE198" s="18"/>
      <c r="CF198" s="18"/>
      <c r="CG198" s="18"/>
      <c r="CH198" s="18"/>
      <c r="CI198" s="18"/>
      <c r="CJ198" s="18"/>
      <c r="CK198" s="18"/>
      <c r="CL198" s="18"/>
    </row>
    <row r="199" spans="1:90" x14ac:dyDescent="0.25">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c r="BV199" s="18"/>
      <c r="BW199" s="18"/>
      <c r="BX199" s="18"/>
      <c r="BY199" s="18"/>
      <c r="BZ199" s="18"/>
      <c r="CA199" s="18"/>
      <c r="CB199" s="18"/>
      <c r="CC199" s="18"/>
      <c r="CD199" s="18"/>
      <c r="CE199" s="18"/>
      <c r="CF199" s="18"/>
      <c r="CG199" s="18"/>
      <c r="CH199" s="18"/>
      <c r="CI199" s="18"/>
      <c r="CJ199" s="18"/>
      <c r="CK199" s="18"/>
      <c r="CL199" s="18"/>
    </row>
    <row r="200" spans="1:90" x14ac:dyDescent="0.25">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18"/>
      <c r="BR200" s="18"/>
      <c r="BS200" s="18"/>
      <c r="BT200" s="18"/>
      <c r="BU200" s="18"/>
      <c r="BV200" s="18"/>
      <c r="BW200" s="18"/>
      <c r="BX200" s="18"/>
      <c r="BY200" s="18"/>
      <c r="BZ200" s="18"/>
      <c r="CA200" s="18"/>
      <c r="CB200" s="18"/>
      <c r="CC200" s="18"/>
      <c r="CD200" s="18"/>
      <c r="CE200" s="18"/>
      <c r="CF200" s="18"/>
      <c r="CG200" s="18"/>
      <c r="CH200" s="18"/>
      <c r="CI200" s="18"/>
      <c r="CJ200" s="18"/>
      <c r="CK200" s="18"/>
      <c r="CL200" s="18"/>
    </row>
    <row r="201" spans="1:90" x14ac:dyDescent="0.25">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18"/>
      <c r="BR201" s="18"/>
      <c r="BS201" s="18"/>
      <c r="BT201" s="18"/>
      <c r="BU201" s="18"/>
      <c r="BV201" s="18"/>
      <c r="BW201" s="18"/>
      <c r="BX201" s="18"/>
      <c r="BY201" s="18"/>
      <c r="BZ201" s="18"/>
      <c r="CA201" s="18"/>
      <c r="CB201" s="18"/>
      <c r="CC201" s="18"/>
      <c r="CD201" s="18"/>
      <c r="CE201" s="18"/>
      <c r="CF201" s="18"/>
      <c r="CG201" s="18"/>
      <c r="CH201" s="18"/>
      <c r="CI201" s="18"/>
      <c r="CJ201" s="18"/>
      <c r="CK201" s="18"/>
      <c r="CL201" s="18"/>
    </row>
    <row r="202" spans="1:90" x14ac:dyDescent="0.25">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18"/>
      <c r="BR202" s="18"/>
      <c r="BS202" s="18"/>
      <c r="BT202" s="18"/>
      <c r="BU202" s="18"/>
      <c r="BV202" s="18"/>
      <c r="BW202" s="18"/>
      <c r="BX202" s="18"/>
      <c r="BY202" s="18"/>
      <c r="BZ202" s="18"/>
      <c r="CA202" s="18"/>
      <c r="CB202" s="18"/>
      <c r="CC202" s="18"/>
      <c r="CD202" s="18"/>
      <c r="CE202" s="18"/>
      <c r="CF202" s="18"/>
      <c r="CG202" s="18"/>
      <c r="CH202" s="18"/>
      <c r="CI202" s="18"/>
      <c r="CJ202" s="18"/>
      <c r="CK202" s="18"/>
      <c r="CL202" s="18"/>
    </row>
    <row r="203" spans="1:90" x14ac:dyDescent="0.25">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c r="BO203" s="18"/>
      <c r="BP203" s="18"/>
      <c r="BQ203" s="18"/>
      <c r="BR203" s="18"/>
      <c r="BS203" s="18"/>
      <c r="BT203" s="18"/>
      <c r="BU203" s="18"/>
      <c r="BV203" s="18"/>
      <c r="BW203" s="18"/>
      <c r="BX203" s="18"/>
      <c r="BY203" s="18"/>
      <c r="BZ203" s="18"/>
      <c r="CA203" s="18"/>
      <c r="CB203" s="18"/>
      <c r="CC203" s="18"/>
      <c r="CD203" s="18"/>
      <c r="CE203" s="18"/>
      <c r="CF203" s="18"/>
      <c r="CG203" s="18"/>
      <c r="CH203" s="18"/>
      <c r="CI203" s="18"/>
      <c r="CJ203" s="18"/>
      <c r="CK203" s="18"/>
      <c r="CL203" s="18"/>
    </row>
    <row r="204" spans="1:90" x14ac:dyDescent="0.25">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c r="BO204" s="18"/>
      <c r="BP204" s="18"/>
      <c r="BQ204" s="18"/>
      <c r="BR204" s="18"/>
      <c r="BS204" s="18"/>
      <c r="BT204" s="18"/>
      <c r="BU204" s="18"/>
      <c r="BV204" s="18"/>
      <c r="BW204" s="18"/>
      <c r="BX204" s="18"/>
      <c r="BY204" s="18"/>
      <c r="BZ204" s="18"/>
      <c r="CA204" s="18"/>
      <c r="CB204" s="18"/>
      <c r="CC204" s="18"/>
      <c r="CD204" s="18"/>
      <c r="CE204" s="18"/>
      <c r="CF204" s="18"/>
      <c r="CG204" s="18"/>
      <c r="CH204" s="18"/>
      <c r="CI204" s="18"/>
      <c r="CJ204" s="18"/>
      <c r="CK204" s="18"/>
      <c r="CL204" s="18"/>
    </row>
    <row r="205" spans="1:90" x14ac:dyDescent="0.25">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c r="BO205" s="18"/>
      <c r="BP205" s="18"/>
      <c r="BQ205" s="18"/>
      <c r="BR205" s="18"/>
      <c r="BS205" s="18"/>
      <c r="BT205" s="18"/>
      <c r="BU205" s="18"/>
      <c r="BV205" s="18"/>
      <c r="BW205" s="18"/>
      <c r="BX205" s="18"/>
      <c r="BY205" s="18"/>
      <c r="BZ205" s="18"/>
      <c r="CA205" s="18"/>
      <c r="CB205" s="18"/>
      <c r="CC205" s="18"/>
      <c r="CD205" s="18"/>
      <c r="CE205" s="18"/>
      <c r="CF205" s="18"/>
      <c r="CG205" s="18"/>
      <c r="CH205" s="18"/>
      <c r="CI205" s="18"/>
      <c r="CJ205" s="18"/>
      <c r="CK205" s="18"/>
      <c r="CL205" s="18"/>
    </row>
    <row r="206" spans="1:90" x14ac:dyDescent="0.25">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c r="BO206" s="18"/>
      <c r="BP206" s="18"/>
      <c r="BQ206" s="18"/>
      <c r="BR206" s="18"/>
      <c r="BS206" s="18"/>
      <c r="BT206" s="18"/>
      <c r="BU206" s="18"/>
      <c r="BV206" s="18"/>
      <c r="BW206" s="18"/>
      <c r="BX206" s="18"/>
      <c r="BY206" s="18"/>
      <c r="BZ206" s="18"/>
      <c r="CA206" s="18"/>
      <c r="CB206" s="18"/>
      <c r="CC206" s="18"/>
      <c r="CD206" s="18"/>
      <c r="CE206" s="18"/>
      <c r="CF206" s="18"/>
      <c r="CG206" s="18"/>
      <c r="CH206" s="18"/>
      <c r="CI206" s="18"/>
      <c r="CJ206" s="18"/>
      <c r="CK206" s="18"/>
      <c r="CL206" s="18"/>
    </row>
    <row r="207" spans="1:90" x14ac:dyDescent="0.25">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c r="BO207" s="18"/>
      <c r="BP207" s="18"/>
      <c r="BQ207" s="18"/>
      <c r="BR207" s="18"/>
      <c r="BS207" s="18"/>
      <c r="BT207" s="18"/>
      <c r="BU207" s="18"/>
      <c r="BV207" s="18"/>
      <c r="BW207" s="18"/>
      <c r="BX207" s="18"/>
      <c r="BY207" s="18"/>
      <c r="BZ207" s="18"/>
      <c r="CA207" s="18"/>
      <c r="CB207" s="18"/>
      <c r="CC207" s="18"/>
      <c r="CD207" s="18"/>
      <c r="CE207" s="18"/>
      <c r="CF207" s="18"/>
      <c r="CG207" s="18"/>
      <c r="CH207" s="18"/>
      <c r="CI207" s="18"/>
      <c r="CJ207" s="18"/>
      <c r="CK207" s="18"/>
      <c r="CL207" s="18"/>
    </row>
    <row r="208" spans="1:90" x14ac:dyDescent="0.25">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c r="BO208" s="18"/>
      <c r="BP208" s="18"/>
      <c r="BQ208" s="18"/>
      <c r="BR208" s="18"/>
      <c r="BS208" s="18"/>
      <c r="BT208" s="18"/>
      <c r="BU208" s="18"/>
      <c r="BV208" s="18"/>
      <c r="BW208" s="18"/>
      <c r="BX208" s="18"/>
      <c r="BY208" s="18"/>
      <c r="BZ208" s="18"/>
      <c r="CA208" s="18"/>
      <c r="CB208" s="18"/>
      <c r="CC208" s="18"/>
      <c r="CD208" s="18"/>
      <c r="CE208" s="18"/>
      <c r="CF208" s="18"/>
      <c r="CG208" s="18"/>
      <c r="CH208" s="18"/>
      <c r="CI208" s="18"/>
      <c r="CJ208" s="18"/>
      <c r="CK208" s="18"/>
      <c r="CL208" s="18"/>
    </row>
    <row r="209" spans="1:90" x14ac:dyDescent="0.25">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c r="BO209" s="18"/>
      <c r="BP209" s="18"/>
      <c r="BQ209" s="18"/>
      <c r="BR209" s="18"/>
      <c r="BS209" s="18"/>
      <c r="BT209" s="18"/>
      <c r="BU209" s="18"/>
      <c r="BV209" s="18"/>
      <c r="BW209" s="18"/>
      <c r="BX209" s="18"/>
      <c r="BY209" s="18"/>
      <c r="BZ209" s="18"/>
      <c r="CA209" s="18"/>
      <c r="CB209" s="18"/>
      <c r="CC209" s="18"/>
      <c r="CD209" s="18"/>
      <c r="CE209" s="18"/>
      <c r="CF209" s="18"/>
      <c r="CG209" s="18"/>
      <c r="CH209" s="18"/>
      <c r="CI209" s="18"/>
      <c r="CJ209" s="18"/>
      <c r="CK209" s="18"/>
      <c r="CL209" s="18"/>
    </row>
    <row r="210" spans="1:90" x14ac:dyDescent="0.25">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c r="BO210" s="18"/>
      <c r="BP210" s="18"/>
      <c r="BQ210" s="18"/>
      <c r="BR210" s="18"/>
      <c r="BS210" s="18"/>
      <c r="BT210" s="18"/>
      <c r="BU210" s="18"/>
      <c r="BV210" s="18"/>
      <c r="BW210" s="18"/>
      <c r="BX210" s="18"/>
      <c r="BY210" s="18"/>
      <c r="BZ210" s="18"/>
      <c r="CA210" s="18"/>
      <c r="CB210" s="18"/>
      <c r="CC210" s="18"/>
      <c r="CD210" s="18"/>
      <c r="CE210" s="18"/>
      <c r="CF210" s="18"/>
      <c r="CG210" s="18"/>
      <c r="CH210" s="18"/>
      <c r="CI210" s="18"/>
      <c r="CJ210" s="18"/>
      <c r="CK210" s="18"/>
      <c r="CL210" s="18"/>
    </row>
    <row r="211" spans="1:90" x14ac:dyDescent="0.25">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c r="AK211" s="18"/>
      <c r="AL211" s="18"/>
      <c r="AM211" s="18"/>
      <c r="AN211" s="18"/>
      <c r="AO211" s="18"/>
      <c r="AP211" s="18"/>
      <c r="AQ211" s="18"/>
      <c r="AR211" s="18"/>
      <c r="AS211" s="18"/>
      <c r="AT211" s="18"/>
      <c r="AU211" s="18"/>
      <c r="AV211" s="18"/>
      <c r="AW211" s="18"/>
      <c r="AX211" s="18"/>
      <c r="AY211" s="18"/>
      <c r="AZ211" s="18"/>
      <c r="BA211" s="18"/>
      <c r="BB211" s="18"/>
      <c r="BC211" s="18"/>
      <c r="BD211" s="18"/>
      <c r="BE211" s="18"/>
      <c r="BF211" s="18"/>
      <c r="BG211" s="18"/>
      <c r="BH211" s="18"/>
      <c r="BI211" s="18"/>
      <c r="BJ211" s="18"/>
      <c r="BK211" s="18"/>
      <c r="BL211" s="18"/>
      <c r="BM211" s="18"/>
      <c r="BN211" s="18"/>
      <c r="BO211" s="18"/>
      <c r="BP211" s="18"/>
      <c r="BQ211" s="18"/>
      <c r="BR211" s="18"/>
      <c r="BS211" s="18"/>
      <c r="BT211" s="18"/>
      <c r="BU211" s="18"/>
      <c r="BV211" s="18"/>
      <c r="BW211" s="18"/>
      <c r="BX211" s="18"/>
      <c r="BY211" s="18"/>
      <c r="BZ211" s="18"/>
      <c r="CA211" s="18"/>
      <c r="CB211" s="18"/>
      <c r="CC211" s="18"/>
      <c r="CD211" s="18"/>
      <c r="CE211" s="18"/>
      <c r="CF211" s="18"/>
      <c r="CG211" s="18"/>
      <c r="CH211" s="18"/>
      <c r="CI211" s="18"/>
      <c r="CJ211" s="18"/>
      <c r="CK211" s="18"/>
      <c r="CL211" s="18"/>
    </row>
    <row r="212" spans="1:90" x14ac:dyDescent="0.25">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c r="BC212" s="18"/>
      <c r="BD212" s="18"/>
      <c r="BE212" s="18"/>
      <c r="BF212" s="18"/>
      <c r="BG212" s="18"/>
      <c r="BH212" s="18"/>
      <c r="BI212" s="18"/>
      <c r="BJ212" s="18"/>
      <c r="BK212" s="18"/>
      <c r="BL212" s="18"/>
      <c r="BM212" s="18"/>
      <c r="BN212" s="18"/>
      <c r="BO212" s="18"/>
      <c r="BP212" s="18"/>
      <c r="BQ212" s="18"/>
      <c r="BR212" s="18"/>
      <c r="BS212" s="18"/>
      <c r="BT212" s="18"/>
      <c r="BU212" s="18"/>
      <c r="BV212" s="18"/>
      <c r="BW212" s="18"/>
      <c r="BX212" s="18"/>
      <c r="BY212" s="18"/>
      <c r="BZ212" s="18"/>
      <c r="CA212" s="18"/>
      <c r="CB212" s="18"/>
      <c r="CC212" s="18"/>
      <c r="CD212" s="18"/>
      <c r="CE212" s="18"/>
      <c r="CF212" s="18"/>
      <c r="CG212" s="18"/>
      <c r="CH212" s="18"/>
      <c r="CI212" s="18"/>
      <c r="CJ212" s="18"/>
      <c r="CK212" s="18"/>
      <c r="CL212" s="18"/>
    </row>
    <row r="213" spans="1:90" x14ac:dyDescent="0.25">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18"/>
      <c r="AW213" s="18"/>
      <c r="AX213" s="18"/>
      <c r="AY213" s="18"/>
      <c r="AZ213" s="18"/>
      <c r="BA213" s="18"/>
      <c r="BB213" s="18"/>
      <c r="BC213" s="18"/>
      <c r="BD213" s="18"/>
      <c r="BE213" s="18"/>
      <c r="BF213" s="18"/>
      <c r="BG213" s="18"/>
      <c r="BH213" s="18"/>
      <c r="BI213" s="18"/>
      <c r="BJ213" s="18"/>
      <c r="BK213" s="18"/>
      <c r="BL213" s="18"/>
      <c r="BM213" s="18"/>
      <c r="BN213" s="18"/>
      <c r="BO213" s="18"/>
      <c r="BP213" s="18"/>
      <c r="BQ213" s="18"/>
      <c r="BR213" s="18"/>
      <c r="BS213" s="18"/>
      <c r="BT213" s="18"/>
      <c r="BU213" s="18"/>
      <c r="BV213" s="18"/>
      <c r="BW213" s="18"/>
      <c r="BX213" s="18"/>
      <c r="BY213" s="18"/>
      <c r="BZ213" s="18"/>
      <c r="CA213" s="18"/>
      <c r="CB213" s="18"/>
      <c r="CC213" s="18"/>
      <c r="CD213" s="18"/>
      <c r="CE213" s="18"/>
      <c r="CF213" s="18"/>
      <c r="CG213" s="18"/>
      <c r="CH213" s="18"/>
      <c r="CI213" s="18"/>
      <c r="CJ213" s="18"/>
      <c r="CK213" s="18"/>
      <c r="CL213" s="18"/>
    </row>
    <row r="214" spans="1:90" x14ac:dyDescent="0.25">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c r="BC214" s="18"/>
      <c r="BD214" s="18"/>
      <c r="BE214" s="18"/>
      <c r="BF214" s="18"/>
      <c r="BG214" s="18"/>
      <c r="BH214" s="18"/>
      <c r="BI214" s="18"/>
      <c r="BJ214" s="18"/>
      <c r="BK214" s="18"/>
      <c r="BL214" s="18"/>
      <c r="BM214" s="18"/>
      <c r="BN214" s="18"/>
      <c r="BO214" s="18"/>
      <c r="BP214" s="18"/>
      <c r="BQ214" s="18"/>
      <c r="BR214" s="18"/>
      <c r="BS214" s="18"/>
      <c r="BT214" s="18"/>
      <c r="BU214" s="18"/>
      <c r="BV214" s="18"/>
      <c r="BW214" s="18"/>
      <c r="BX214" s="18"/>
      <c r="BY214" s="18"/>
      <c r="BZ214" s="18"/>
      <c r="CA214" s="18"/>
      <c r="CB214" s="18"/>
      <c r="CC214" s="18"/>
      <c r="CD214" s="18"/>
      <c r="CE214" s="18"/>
      <c r="CF214" s="18"/>
      <c r="CG214" s="18"/>
      <c r="CH214" s="18"/>
      <c r="CI214" s="18"/>
      <c r="CJ214" s="18"/>
      <c r="CK214" s="18"/>
      <c r="CL214" s="18"/>
    </row>
    <row r="215" spans="1:90" x14ac:dyDescent="0.25">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c r="AK215" s="18"/>
      <c r="AL215" s="18"/>
      <c r="AM215" s="18"/>
      <c r="AN215" s="18"/>
      <c r="AO215" s="18"/>
      <c r="AP215" s="18"/>
      <c r="AQ215" s="18"/>
      <c r="AR215" s="18"/>
      <c r="AS215" s="18"/>
      <c r="AT215" s="18"/>
      <c r="AU215" s="18"/>
      <c r="AV215" s="18"/>
      <c r="AW215" s="18"/>
      <c r="AX215" s="18"/>
      <c r="AY215" s="18"/>
      <c r="AZ215" s="18"/>
      <c r="BA215" s="18"/>
      <c r="BB215" s="18"/>
      <c r="BC215" s="18"/>
      <c r="BD215" s="18"/>
      <c r="BE215" s="18"/>
      <c r="BF215" s="18"/>
      <c r="BG215" s="18"/>
      <c r="BH215" s="18"/>
      <c r="BI215" s="18"/>
      <c r="BJ215" s="18"/>
      <c r="BK215" s="18"/>
      <c r="BL215" s="18"/>
      <c r="BM215" s="18"/>
      <c r="BN215" s="18"/>
      <c r="BO215" s="18"/>
      <c r="BP215" s="18"/>
      <c r="BQ215" s="18"/>
      <c r="BR215" s="18"/>
      <c r="BS215" s="18"/>
      <c r="BT215" s="18"/>
      <c r="BU215" s="18"/>
      <c r="BV215" s="18"/>
      <c r="BW215" s="18"/>
      <c r="BX215" s="18"/>
      <c r="BY215" s="18"/>
      <c r="BZ215" s="18"/>
      <c r="CA215" s="18"/>
      <c r="CB215" s="18"/>
      <c r="CC215" s="18"/>
      <c r="CD215" s="18"/>
      <c r="CE215" s="18"/>
      <c r="CF215" s="18"/>
      <c r="CG215" s="18"/>
      <c r="CH215" s="18"/>
      <c r="CI215" s="18"/>
      <c r="CJ215" s="18"/>
      <c r="CK215" s="18"/>
      <c r="CL215" s="18"/>
    </row>
    <row r="216" spans="1:90" x14ac:dyDescent="0.25">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c r="BC216" s="18"/>
      <c r="BD216" s="18"/>
      <c r="BE216" s="18"/>
      <c r="BF216" s="18"/>
      <c r="BG216" s="18"/>
      <c r="BH216" s="18"/>
      <c r="BI216" s="18"/>
      <c r="BJ216" s="18"/>
      <c r="BK216" s="18"/>
      <c r="BL216" s="18"/>
      <c r="BM216" s="18"/>
      <c r="BN216" s="18"/>
      <c r="BO216" s="18"/>
      <c r="BP216" s="18"/>
      <c r="BQ216" s="18"/>
      <c r="BR216" s="18"/>
      <c r="BS216" s="18"/>
      <c r="BT216" s="18"/>
      <c r="BU216" s="18"/>
      <c r="BV216" s="18"/>
      <c r="BW216" s="18"/>
      <c r="BX216" s="18"/>
      <c r="BY216" s="18"/>
      <c r="BZ216" s="18"/>
      <c r="CA216" s="18"/>
      <c r="CB216" s="18"/>
      <c r="CC216" s="18"/>
      <c r="CD216" s="18"/>
      <c r="CE216" s="18"/>
      <c r="CF216" s="18"/>
      <c r="CG216" s="18"/>
      <c r="CH216" s="18"/>
      <c r="CI216" s="18"/>
      <c r="CJ216" s="18"/>
      <c r="CK216" s="18"/>
      <c r="CL216" s="18"/>
    </row>
    <row r="217" spans="1:90" x14ac:dyDescent="0.25">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c r="AK217" s="18"/>
      <c r="AL217" s="18"/>
      <c r="AM217" s="18"/>
      <c r="AN217" s="18"/>
      <c r="AO217" s="18"/>
      <c r="AP217" s="18"/>
      <c r="AQ217" s="18"/>
      <c r="AR217" s="18"/>
      <c r="AS217" s="18"/>
      <c r="AT217" s="18"/>
      <c r="AU217" s="18"/>
      <c r="AV217" s="18"/>
      <c r="AW217" s="18"/>
      <c r="AX217" s="18"/>
      <c r="AY217" s="18"/>
      <c r="AZ217" s="18"/>
      <c r="BA217" s="18"/>
      <c r="BB217" s="18"/>
      <c r="BC217" s="18"/>
      <c r="BD217" s="18"/>
      <c r="BE217" s="18"/>
      <c r="BF217" s="18"/>
      <c r="BG217" s="18"/>
      <c r="BH217" s="18"/>
      <c r="BI217" s="18"/>
      <c r="BJ217" s="18"/>
      <c r="BK217" s="18"/>
      <c r="BL217" s="18"/>
      <c r="BM217" s="18"/>
      <c r="BN217" s="18"/>
      <c r="BO217" s="18"/>
      <c r="BP217" s="18"/>
      <c r="BQ217" s="18"/>
      <c r="BR217" s="18"/>
      <c r="BS217" s="18"/>
      <c r="BT217" s="18"/>
      <c r="BU217" s="18"/>
      <c r="BV217" s="18"/>
      <c r="BW217" s="18"/>
      <c r="BX217" s="18"/>
      <c r="BY217" s="18"/>
      <c r="BZ217" s="18"/>
      <c r="CA217" s="18"/>
      <c r="CB217" s="18"/>
      <c r="CC217" s="18"/>
      <c r="CD217" s="18"/>
      <c r="CE217" s="18"/>
      <c r="CF217" s="18"/>
      <c r="CG217" s="18"/>
      <c r="CH217" s="18"/>
      <c r="CI217" s="18"/>
      <c r="CJ217" s="18"/>
      <c r="CK217" s="18"/>
      <c r="CL217" s="18"/>
    </row>
    <row r="218" spans="1:90" x14ac:dyDescent="0.25">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c r="BI218" s="18"/>
      <c r="BJ218" s="18"/>
      <c r="BK218" s="18"/>
      <c r="BL218" s="18"/>
      <c r="BM218" s="18"/>
      <c r="BN218" s="18"/>
      <c r="BO218" s="18"/>
      <c r="BP218" s="18"/>
      <c r="BQ218" s="18"/>
      <c r="BR218" s="18"/>
      <c r="BS218" s="18"/>
      <c r="BT218" s="18"/>
      <c r="BU218" s="18"/>
      <c r="BV218" s="18"/>
      <c r="BW218" s="18"/>
      <c r="BX218" s="18"/>
      <c r="BY218" s="18"/>
      <c r="BZ218" s="18"/>
      <c r="CA218" s="18"/>
      <c r="CB218" s="18"/>
      <c r="CC218" s="18"/>
      <c r="CD218" s="18"/>
      <c r="CE218" s="18"/>
      <c r="CF218" s="18"/>
      <c r="CG218" s="18"/>
      <c r="CH218" s="18"/>
      <c r="CI218" s="18"/>
      <c r="CJ218" s="18"/>
      <c r="CK218" s="18"/>
      <c r="CL218" s="18"/>
    </row>
    <row r="219" spans="1:90" x14ac:dyDescent="0.25">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c r="BI219" s="18"/>
      <c r="BJ219" s="18"/>
      <c r="BK219" s="18"/>
      <c r="BL219" s="18"/>
      <c r="BM219" s="18"/>
      <c r="BN219" s="18"/>
      <c r="BO219" s="18"/>
      <c r="BP219" s="18"/>
      <c r="BQ219" s="18"/>
      <c r="BR219" s="18"/>
      <c r="BS219" s="18"/>
      <c r="BT219" s="18"/>
      <c r="BU219" s="18"/>
      <c r="BV219" s="18"/>
      <c r="BW219" s="18"/>
      <c r="BX219" s="18"/>
      <c r="BY219" s="18"/>
      <c r="BZ219" s="18"/>
      <c r="CA219" s="18"/>
      <c r="CB219" s="18"/>
      <c r="CC219" s="18"/>
      <c r="CD219" s="18"/>
      <c r="CE219" s="18"/>
      <c r="CF219" s="18"/>
      <c r="CG219" s="18"/>
      <c r="CH219" s="18"/>
      <c r="CI219" s="18"/>
      <c r="CJ219" s="18"/>
      <c r="CK219" s="18"/>
      <c r="CL219" s="18"/>
    </row>
    <row r="220" spans="1:90" x14ac:dyDescent="0.25">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c r="BI220" s="18"/>
      <c r="BJ220" s="18"/>
      <c r="BK220" s="18"/>
      <c r="BL220" s="18"/>
      <c r="BM220" s="18"/>
      <c r="BN220" s="18"/>
      <c r="BO220" s="18"/>
      <c r="BP220" s="18"/>
      <c r="BQ220" s="18"/>
      <c r="BR220" s="18"/>
      <c r="BS220" s="18"/>
      <c r="BT220" s="18"/>
      <c r="BU220" s="18"/>
      <c r="BV220" s="18"/>
      <c r="BW220" s="18"/>
      <c r="BX220" s="18"/>
      <c r="BY220" s="18"/>
      <c r="BZ220" s="18"/>
      <c r="CA220" s="18"/>
      <c r="CB220" s="18"/>
      <c r="CC220" s="18"/>
      <c r="CD220" s="18"/>
      <c r="CE220" s="18"/>
      <c r="CF220" s="18"/>
      <c r="CG220" s="18"/>
      <c r="CH220" s="18"/>
      <c r="CI220" s="18"/>
      <c r="CJ220" s="18"/>
      <c r="CK220" s="18"/>
      <c r="CL220" s="18"/>
    </row>
    <row r="221" spans="1:90" x14ac:dyDescent="0.25">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c r="BI221" s="18"/>
      <c r="BJ221" s="18"/>
      <c r="BK221" s="18"/>
      <c r="BL221" s="18"/>
      <c r="BM221" s="18"/>
      <c r="BN221" s="18"/>
      <c r="BO221" s="18"/>
      <c r="BP221" s="18"/>
      <c r="BQ221" s="18"/>
      <c r="BR221" s="18"/>
      <c r="BS221" s="18"/>
      <c r="BT221" s="18"/>
      <c r="BU221" s="18"/>
      <c r="BV221" s="18"/>
      <c r="BW221" s="18"/>
      <c r="BX221" s="18"/>
      <c r="BY221" s="18"/>
      <c r="BZ221" s="18"/>
      <c r="CA221" s="18"/>
      <c r="CB221" s="18"/>
      <c r="CC221" s="18"/>
      <c r="CD221" s="18"/>
      <c r="CE221" s="18"/>
      <c r="CF221" s="18"/>
      <c r="CG221" s="18"/>
      <c r="CH221" s="18"/>
      <c r="CI221" s="18"/>
      <c r="CJ221" s="18"/>
      <c r="CK221" s="18"/>
      <c r="CL221" s="18"/>
    </row>
    <row r="222" spans="1:90" x14ac:dyDescent="0.25">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c r="BI222" s="18"/>
      <c r="BJ222" s="18"/>
      <c r="BK222" s="18"/>
      <c r="BL222" s="18"/>
      <c r="BM222" s="18"/>
      <c r="BN222" s="18"/>
      <c r="BO222" s="18"/>
      <c r="BP222" s="18"/>
      <c r="BQ222" s="18"/>
      <c r="BR222" s="18"/>
      <c r="BS222" s="18"/>
      <c r="BT222" s="18"/>
      <c r="BU222" s="18"/>
      <c r="BV222" s="18"/>
      <c r="BW222" s="18"/>
      <c r="BX222" s="18"/>
      <c r="BY222" s="18"/>
      <c r="BZ222" s="18"/>
      <c r="CA222" s="18"/>
      <c r="CB222" s="18"/>
      <c r="CC222" s="18"/>
      <c r="CD222" s="18"/>
      <c r="CE222" s="18"/>
      <c r="CF222" s="18"/>
      <c r="CG222" s="18"/>
      <c r="CH222" s="18"/>
      <c r="CI222" s="18"/>
      <c r="CJ222" s="18"/>
      <c r="CK222" s="18"/>
      <c r="CL222" s="18"/>
    </row>
    <row r="223" spans="1:90" x14ac:dyDescent="0.25">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c r="BI223" s="18"/>
      <c r="BJ223" s="18"/>
      <c r="BK223" s="18"/>
      <c r="BL223" s="18"/>
      <c r="BM223" s="18"/>
      <c r="BN223" s="18"/>
      <c r="BO223" s="18"/>
      <c r="BP223" s="18"/>
      <c r="BQ223" s="18"/>
      <c r="BR223" s="18"/>
      <c r="BS223" s="18"/>
      <c r="BT223" s="18"/>
      <c r="BU223" s="18"/>
      <c r="BV223" s="18"/>
      <c r="BW223" s="18"/>
      <c r="BX223" s="18"/>
      <c r="BY223" s="18"/>
      <c r="BZ223" s="18"/>
      <c r="CA223" s="18"/>
      <c r="CB223" s="18"/>
      <c r="CC223" s="18"/>
      <c r="CD223" s="18"/>
      <c r="CE223" s="18"/>
      <c r="CF223" s="18"/>
      <c r="CG223" s="18"/>
      <c r="CH223" s="18"/>
      <c r="CI223" s="18"/>
      <c r="CJ223" s="18"/>
      <c r="CK223" s="18"/>
      <c r="CL223" s="18"/>
    </row>
    <row r="224" spans="1:90" x14ac:dyDescent="0.25">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c r="BI224" s="18"/>
      <c r="BJ224" s="18"/>
      <c r="BK224" s="18"/>
      <c r="BL224" s="18"/>
      <c r="BM224" s="18"/>
      <c r="BN224" s="18"/>
      <c r="BO224" s="18"/>
      <c r="BP224" s="18"/>
      <c r="BQ224" s="18"/>
      <c r="BR224" s="18"/>
      <c r="BS224" s="18"/>
      <c r="BT224" s="18"/>
      <c r="BU224" s="18"/>
      <c r="BV224" s="18"/>
      <c r="BW224" s="18"/>
      <c r="BX224" s="18"/>
      <c r="BY224" s="18"/>
      <c r="BZ224" s="18"/>
      <c r="CA224" s="18"/>
      <c r="CB224" s="18"/>
      <c r="CC224" s="18"/>
      <c r="CD224" s="18"/>
      <c r="CE224" s="18"/>
      <c r="CF224" s="18"/>
      <c r="CG224" s="18"/>
      <c r="CH224" s="18"/>
      <c r="CI224" s="18"/>
      <c r="CJ224" s="18"/>
      <c r="CK224" s="18"/>
      <c r="CL224" s="18"/>
    </row>
    <row r="225" spans="1:90" x14ac:dyDescent="0.25">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c r="BI225" s="18"/>
      <c r="BJ225" s="18"/>
      <c r="BK225" s="18"/>
      <c r="BL225" s="18"/>
      <c r="BM225" s="18"/>
      <c r="BN225" s="18"/>
      <c r="BO225" s="18"/>
      <c r="BP225" s="18"/>
      <c r="BQ225" s="18"/>
      <c r="BR225" s="18"/>
      <c r="BS225" s="18"/>
      <c r="BT225" s="18"/>
      <c r="BU225" s="18"/>
      <c r="BV225" s="18"/>
      <c r="BW225" s="18"/>
      <c r="BX225" s="18"/>
      <c r="BY225" s="18"/>
      <c r="BZ225" s="18"/>
      <c r="CA225" s="18"/>
      <c r="CB225" s="18"/>
      <c r="CC225" s="18"/>
      <c r="CD225" s="18"/>
      <c r="CE225" s="18"/>
      <c r="CF225" s="18"/>
      <c r="CG225" s="18"/>
      <c r="CH225" s="18"/>
      <c r="CI225" s="18"/>
      <c r="CJ225" s="18"/>
      <c r="CK225" s="18"/>
      <c r="CL225" s="18"/>
    </row>
    <row r="226" spans="1:90" x14ac:dyDescent="0.25">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c r="BI226" s="18"/>
      <c r="BJ226" s="18"/>
      <c r="BK226" s="18"/>
      <c r="BL226" s="18"/>
      <c r="BM226" s="18"/>
      <c r="BN226" s="18"/>
      <c r="BO226" s="18"/>
      <c r="BP226" s="18"/>
      <c r="BQ226" s="18"/>
      <c r="BR226" s="18"/>
      <c r="BS226" s="18"/>
      <c r="BT226" s="18"/>
      <c r="BU226" s="18"/>
      <c r="BV226" s="18"/>
      <c r="BW226" s="18"/>
      <c r="BX226" s="18"/>
      <c r="BY226" s="18"/>
      <c r="BZ226" s="18"/>
      <c r="CA226" s="18"/>
      <c r="CB226" s="18"/>
      <c r="CC226" s="18"/>
      <c r="CD226" s="18"/>
      <c r="CE226" s="18"/>
      <c r="CF226" s="18"/>
      <c r="CG226" s="18"/>
      <c r="CH226" s="18"/>
      <c r="CI226" s="18"/>
      <c r="CJ226" s="18"/>
      <c r="CK226" s="18"/>
      <c r="CL226" s="18"/>
    </row>
    <row r="227" spans="1:90" x14ac:dyDescent="0.25">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c r="BI227" s="18"/>
      <c r="BJ227" s="18"/>
      <c r="BK227" s="18"/>
      <c r="BL227" s="18"/>
      <c r="BM227" s="18"/>
      <c r="BN227" s="18"/>
      <c r="BO227" s="18"/>
      <c r="BP227" s="18"/>
      <c r="BQ227" s="18"/>
      <c r="BR227" s="18"/>
      <c r="BS227" s="18"/>
      <c r="BT227" s="18"/>
      <c r="BU227" s="18"/>
      <c r="BV227" s="18"/>
      <c r="BW227" s="18"/>
      <c r="BX227" s="18"/>
      <c r="BY227" s="18"/>
      <c r="BZ227" s="18"/>
      <c r="CA227" s="18"/>
      <c r="CB227" s="18"/>
      <c r="CC227" s="18"/>
      <c r="CD227" s="18"/>
      <c r="CE227" s="18"/>
      <c r="CF227" s="18"/>
      <c r="CG227" s="18"/>
      <c r="CH227" s="18"/>
      <c r="CI227" s="18"/>
      <c r="CJ227" s="18"/>
      <c r="CK227" s="18"/>
      <c r="CL227" s="18"/>
    </row>
    <row r="228" spans="1:90" x14ac:dyDescent="0.25">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c r="BI228" s="18"/>
      <c r="BJ228" s="18"/>
      <c r="BK228" s="18"/>
      <c r="BL228" s="18"/>
      <c r="BM228" s="18"/>
      <c r="BN228" s="18"/>
      <c r="BO228" s="18"/>
      <c r="BP228" s="18"/>
      <c r="BQ228" s="18"/>
      <c r="BR228" s="18"/>
      <c r="BS228" s="18"/>
      <c r="BT228" s="18"/>
      <c r="BU228" s="18"/>
      <c r="BV228" s="18"/>
      <c r="BW228" s="18"/>
      <c r="BX228" s="18"/>
      <c r="BY228" s="18"/>
      <c r="BZ228" s="18"/>
      <c r="CA228" s="18"/>
      <c r="CB228" s="18"/>
      <c r="CC228" s="18"/>
      <c r="CD228" s="18"/>
      <c r="CE228" s="18"/>
      <c r="CF228" s="18"/>
      <c r="CG228" s="18"/>
      <c r="CH228" s="18"/>
      <c r="CI228" s="18"/>
      <c r="CJ228" s="18"/>
      <c r="CK228" s="18"/>
      <c r="CL228" s="18"/>
    </row>
    <row r="229" spans="1:90" x14ac:dyDescent="0.25">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c r="BI229" s="18"/>
      <c r="BJ229" s="18"/>
      <c r="BK229" s="18"/>
      <c r="BL229" s="18"/>
      <c r="BM229" s="18"/>
      <c r="BN229" s="18"/>
      <c r="BO229" s="18"/>
      <c r="BP229" s="18"/>
      <c r="BQ229" s="18"/>
      <c r="BR229" s="18"/>
      <c r="BS229" s="18"/>
      <c r="BT229" s="18"/>
      <c r="BU229" s="18"/>
      <c r="BV229" s="18"/>
      <c r="BW229" s="18"/>
      <c r="BX229" s="18"/>
      <c r="BY229" s="18"/>
      <c r="BZ229" s="18"/>
      <c r="CA229" s="18"/>
      <c r="CB229" s="18"/>
      <c r="CC229" s="18"/>
      <c r="CD229" s="18"/>
      <c r="CE229" s="18"/>
      <c r="CF229" s="18"/>
      <c r="CG229" s="18"/>
      <c r="CH229" s="18"/>
      <c r="CI229" s="18"/>
      <c r="CJ229" s="18"/>
      <c r="CK229" s="18"/>
      <c r="CL229" s="18"/>
    </row>
    <row r="230" spans="1:90" x14ac:dyDescent="0.25">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c r="BI230" s="18"/>
      <c r="BJ230" s="18"/>
      <c r="BK230" s="18"/>
      <c r="BL230" s="18"/>
      <c r="BM230" s="18"/>
      <c r="BN230" s="18"/>
      <c r="BO230" s="18"/>
      <c r="BP230" s="18"/>
      <c r="BQ230" s="18"/>
      <c r="BR230" s="18"/>
      <c r="BS230" s="18"/>
      <c r="BT230" s="18"/>
      <c r="BU230" s="18"/>
      <c r="BV230" s="18"/>
      <c r="BW230" s="18"/>
      <c r="BX230" s="18"/>
      <c r="BY230" s="18"/>
      <c r="BZ230" s="18"/>
      <c r="CA230" s="18"/>
      <c r="CB230" s="18"/>
      <c r="CC230" s="18"/>
      <c r="CD230" s="18"/>
      <c r="CE230" s="18"/>
      <c r="CF230" s="18"/>
      <c r="CG230" s="18"/>
      <c r="CH230" s="18"/>
      <c r="CI230" s="18"/>
      <c r="CJ230" s="18"/>
      <c r="CK230" s="18"/>
      <c r="CL230" s="18"/>
    </row>
    <row r="231" spans="1:90" x14ac:dyDescent="0.25">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c r="BI231" s="18"/>
      <c r="BJ231" s="18"/>
      <c r="BK231" s="18"/>
      <c r="BL231" s="18"/>
      <c r="BM231" s="18"/>
      <c r="BN231" s="18"/>
      <c r="BO231" s="18"/>
      <c r="BP231" s="18"/>
      <c r="BQ231" s="18"/>
      <c r="BR231" s="18"/>
      <c r="BS231" s="18"/>
      <c r="BT231" s="18"/>
      <c r="BU231" s="18"/>
      <c r="BV231" s="18"/>
      <c r="BW231" s="18"/>
      <c r="BX231" s="18"/>
      <c r="BY231" s="18"/>
      <c r="BZ231" s="18"/>
      <c r="CA231" s="18"/>
      <c r="CB231" s="18"/>
      <c r="CC231" s="18"/>
      <c r="CD231" s="18"/>
      <c r="CE231" s="18"/>
      <c r="CF231" s="18"/>
      <c r="CG231" s="18"/>
      <c r="CH231" s="18"/>
      <c r="CI231" s="18"/>
      <c r="CJ231" s="18"/>
      <c r="CK231" s="18"/>
      <c r="CL231" s="18"/>
    </row>
    <row r="232" spans="1:90" x14ac:dyDescent="0.25">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c r="BM232" s="18"/>
      <c r="BN232" s="18"/>
      <c r="BO232" s="18"/>
      <c r="BP232" s="18"/>
      <c r="BQ232" s="18"/>
      <c r="BR232" s="18"/>
      <c r="BS232" s="18"/>
      <c r="BT232" s="18"/>
      <c r="BU232" s="18"/>
      <c r="BV232" s="18"/>
      <c r="BW232" s="18"/>
      <c r="BX232" s="18"/>
      <c r="BY232" s="18"/>
      <c r="BZ232" s="18"/>
      <c r="CA232" s="18"/>
      <c r="CB232" s="18"/>
      <c r="CC232" s="18"/>
      <c r="CD232" s="18"/>
      <c r="CE232" s="18"/>
      <c r="CF232" s="18"/>
      <c r="CG232" s="18"/>
      <c r="CH232" s="18"/>
      <c r="CI232" s="18"/>
      <c r="CJ232" s="18"/>
      <c r="CK232" s="18"/>
      <c r="CL232" s="18"/>
    </row>
    <row r="233" spans="1:90" x14ac:dyDescent="0.25">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c r="BI233" s="18"/>
      <c r="BJ233" s="18"/>
      <c r="BK233" s="18"/>
      <c r="BL233" s="18"/>
      <c r="BM233" s="18"/>
      <c r="BN233" s="18"/>
      <c r="BO233" s="18"/>
      <c r="BP233" s="18"/>
      <c r="BQ233" s="18"/>
      <c r="BR233" s="18"/>
      <c r="BS233" s="18"/>
      <c r="BT233" s="18"/>
      <c r="BU233" s="18"/>
      <c r="BV233" s="18"/>
      <c r="BW233" s="18"/>
      <c r="BX233" s="18"/>
      <c r="BY233" s="18"/>
      <c r="BZ233" s="18"/>
      <c r="CA233" s="18"/>
      <c r="CB233" s="18"/>
      <c r="CC233" s="18"/>
      <c r="CD233" s="18"/>
      <c r="CE233" s="18"/>
      <c r="CF233" s="18"/>
      <c r="CG233" s="18"/>
      <c r="CH233" s="18"/>
      <c r="CI233" s="18"/>
      <c r="CJ233" s="18"/>
      <c r="CK233" s="18"/>
      <c r="CL233" s="18"/>
    </row>
    <row r="234" spans="1:90" x14ac:dyDescent="0.25">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c r="BI234" s="18"/>
      <c r="BJ234" s="18"/>
      <c r="BK234" s="18"/>
      <c r="BL234" s="18"/>
      <c r="BM234" s="18"/>
      <c r="BN234" s="18"/>
      <c r="BO234" s="18"/>
      <c r="BP234" s="18"/>
      <c r="BQ234" s="18"/>
      <c r="BR234" s="18"/>
      <c r="BS234" s="18"/>
      <c r="BT234" s="18"/>
      <c r="BU234" s="18"/>
      <c r="BV234" s="18"/>
      <c r="BW234" s="18"/>
      <c r="BX234" s="18"/>
      <c r="BY234" s="18"/>
      <c r="BZ234" s="18"/>
      <c r="CA234" s="18"/>
      <c r="CB234" s="18"/>
      <c r="CC234" s="18"/>
      <c r="CD234" s="18"/>
      <c r="CE234" s="18"/>
      <c r="CF234" s="18"/>
      <c r="CG234" s="18"/>
      <c r="CH234" s="18"/>
      <c r="CI234" s="18"/>
      <c r="CJ234" s="18"/>
      <c r="CK234" s="18"/>
      <c r="CL234" s="18"/>
    </row>
    <row r="235" spans="1:90" x14ac:dyDescent="0.25">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c r="BI235" s="18"/>
      <c r="BJ235" s="18"/>
      <c r="BK235" s="18"/>
      <c r="BL235" s="18"/>
      <c r="BM235" s="18"/>
      <c r="BN235" s="18"/>
      <c r="BO235" s="18"/>
      <c r="BP235" s="18"/>
      <c r="BQ235" s="18"/>
      <c r="BR235" s="18"/>
      <c r="BS235" s="18"/>
      <c r="BT235" s="18"/>
      <c r="BU235" s="18"/>
      <c r="BV235" s="18"/>
      <c r="BW235" s="18"/>
      <c r="BX235" s="18"/>
      <c r="BY235" s="18"/>
      <c r="BZ235" s="18"/>
      <c r="CA235" s="18"/>
      <c r="CB235" s="18"/>
      <c r="CC235" s="18"/>
      <c r="CD235" s="18"/>
      <c r="CE235" s="18"/>
      <c r="CF235" s="18"/>
      <c r="CG235" s="18"/>
      <c r="CH235" s="18"/>
      <c r="CI235" s="18"/>
      <c r="CJ235" s="18"/>
      <c r="CK235" s="18"/>
      <c r="CL235" s="18"/>
    </row>
    <row r="236" spans="1:90" x14ac:dyDescent="0.25">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c r="BI236" s="18"/>
      <c r="BJ236" s="18"/>
      <c r="BK236" s="18"/>
      <c r="BL236" s="18"/>
      <c r="BM236" s="18"/>
      <c r="BN236" s="18"/>
      <c r="BO236" s="18"/>
      <c r="BP236" s="18"/>
      <c r="BQ236" s="18"/>
      <c r="BR236" s="18"/>
      <c r="BS236" s="18"/>
      <c r="BT236" s="18"/>
      <c r="BU236" s="18"/>
      <c r="BV236" s="18"/>
      <c r="BW236" s="18"/>
      <c r="BX236" s="18"/>
      <c r="BY236" s="18"/>
      <c r="BZ236" s="18"/>
      <c r="CA236" s="18"/>
      <c r="CB236" s="18"/>
      <c r="CC236" s="18"/>
      <c r="CD236" s="18"/>
      <c r="CE236" s="18"/>
      <c r="CF236" s="18"/>
      <c r="CG236" s="18"/>
      <c r="CH236" s="18"/>
      <c r="CI236" s="18"/>
      <c r="CJ236" s="18"/>
      <c r="CK236" s="18"/>
      <c r="CL236" s="18"/>
    </row>
    <row r="237" spans="1:90" x14ac:dyDescent="0.25">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c r="BI237" s="18"/>
      <c r="BJ237" s="18"/>
      <c r="BK237" s="18"/>
      <c r="BL237" s="18"/>
      <c r="BM237" s="18"/>
      <c r="BN237" s="18"/>
      <c r="BO237" s="18"/>
      <c r="BP237" s="18"/>
      <c r="BQ237" s="18"/>
      <c r="BR237" s="18"/>
      <c r="BS237" s="18"/>
      <c r="BT237" s="18"/>
      <c r="BU237" s="18"/>
      <c r="BV237" s="18"/>
      <c r="BW237" s="18"/>
      <c r="BX237" s="18"/>
      <c r="BY237" s="18"/>
      <c r="BZ237" s="18"/>
      <c r="CA237" s="18"/>
      <c r="CB237" s="18"/>
      <c r="CC237" s="18"/>
      <c r="CD237" s="18"/>
      <c r="CE237" s="18"/>
      <c r="CF237" s="18"/>
      <c r="CG237" s="18"/>
      <c r="CH237" s="18"/>
      <c r="CI237" s="18"/>
      <c r="CJ237" s="18"/>
      <c r="CK237" s="18"/>
      <c r="CL237" s="18"/>
    </row>
    <row r="238" spans="1:90" x14ac:dyDescent="0.25">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c r="BI238" s="18"/>
      <c r="BJ238" s="18"/>
      <c r="BK238" s="18"/>
      <c r="BL238" s="18"/>
      <c r="BM238" s="18"/>
      <c r="BN238" s="18"/>
      <c r="BO238" s="18"/>
      <c r="BP238" s="18"/>
      <c r="BQ238" s="18"/>
      <c r="BR238" s="18"/>
      <c r="BS238" s="18"/>
      <c r="BT238" s="18"/>
      <c r="BU238" s="18"/>
      <c r="BV238" s="18"/>
      <c r="BW238" s="18"/>
      <c r="BX238" s="18"/>
      <c r="BY238" s="18"/>
      <c r="BZ238" s="18"/>
      <c r="CA238" s="18"/>
      <c r="CB238" s="18"/>
      <c r="CC238" s="18"/>
      <c r="CD238" s="18"/>
      <c r="CE238" s="18"/>
      <c r="CF238" s="18"/>
      <c r="CG238" s="18"/>
      <c r="CH238" s="18"/>
      <c r="CI238" s="18"/>
      <c r="CJ238" s="18"/>
      <c r="CK238" s="18"/>
      <c r="CL238" s="18"/>
    </row>
    <row r="239" spans="1:90" x14ac:dyDescent="0.25">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c r="BI239" s="18"/>
      <c r="BJ239" s="18"/>
      <c r="BK239" s="18"/>
      <c r="BL239" s="18"/>
      <c r="BM239" s="18"/>
      <c r="BN239" s="18"/>
      <c r="BO239" s="18"/>
      <c r="BP239" s="18"/>
      <c r="BQ239" s="18"/>
      <c r="BR239" s="18"/>
      <c r="BS239" s="18"/>
      <c r="BT239" s="18"/>
      <c r="BU239" s="18"/>
      <c r="BV239" s="18"/>
      <c r="BW239" s="18"/>
      <c r="BX239" s="18"/>
      <c r="BY239" s="18"/>
      <c r="BZ239" s="18"/>
      <c r="CA239" s="18"/>
      <c r="CB239" s="18"/>
      <c r="CC239" s="18"/>
      <c r="CD239" s="18"/>
      <c r="CE239" s="18"/>
      <c r="CF239" s="18"/>
      <c r="CG239" s="18"/>
      <c r="CH239" s="18"/>
      <c r="CI239" s="18"/>
      <c r="CJ239" s="18"/>
      <c r="CK239" s="18"/>
      <c r="CL239" s="18"/>
    </row>
    <row r="240" spans="1:90" x14ac:dyDescent="0.25">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c r="BI240" s="18"/>
      <c r="BJ240" s="18"/>
      <c r="BK240" s="18"/>
      <c r="BL240" s="18"/>
      <c r="BM240" s="18"/>
      <c r="BN240" s="18"/>
      <c r="BO240" s="18"/>
      <c r="BP240" s="18"/>
      <c r="BQ240" s="18"/>
      <c r="BR240" s="18"/>
      <c r="BS240" s="18"/>
      <c r="BT240" s="18"/>
      <c r="BU240" s="18"/>
      <c r="BV240" s="18"/>
      <c r="BW240" s="18"/>
      <c r="BX240" s="18"/>
      <c r="BY240" s="18"/>
      <c r="BZ240" s="18"/>
      <c r="CA240" s="18"/>
      <c r="CB240" s="18"/>
      <c r="CC240" s="18"/>
      <c r="CD240" s="18"/>
      <c r="CE240" s="18"/>
      <c r="CF240" s="18"/>
      <c r="CG240" s="18"/>
      <c r="CH240" s="18"/>
      <c r="CI240" s="18"/>
      <c r="CJ240" s="18"/>
      <c r="CK240" s="18"/>
      <c r="CL240" s="18"/>
    </row>
    <row r="241" spans="1:90" x14ac:dyDescent="0.25">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c r="BI241" s="18"/>
      <c r="BJ241" s="18"/>
      <c r="BK241" s="18"/>
      <c r="BL241" s="18"/>
      <c r="BM241" s="18"/>
      <c r="BN241" s="18"/>
      <c r="BO241" s="18"/>
      <c r="BP241" s="18"/>
      <c r="BQ241" s="18"/>
      <c r="BR241" s="18"/>
      <c r="BS241" s="18"/>
      <c r="BT241" s="18"/>
      <c r="BU241" s="18"/>
      <c r="BV241" s="18"/>
      <c r="BW241" s="18"/>
      <c r="BX241" s="18"/>
      <c r="BY241" s="18"/>
      <c r="BZ241" s="18"/>
      <c r="CA241" s="18"/>
      <c r="CB241" s="18"/>
      <c r="CC241" s="18"/>
      <c r="CD241" s="18"/>
      <c r="CE241" s="18"/>
      <c r="CF241" s="18"/>
      <c r="CG241" s="18"/>
      <c r="CH241" s="18"/>
      <c r="CI241" s="18"/>
      <c r="CJ241" s="18"/>
      <c r="CK241" s="18"/>
      <c r="CL241" s="18"/>
    </row>
    <row r="242" spans="1:90" x14ac:dyDescent="0.25">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c r="BI242" s="18"/>
      <c r="BJ242" s="18"/>
      <c r="BK242" s="18"/>
      <c r="BL242" s="18"/>
      <c r="BM242" s="18"/>
      <c r="BN242" s="18"/>
      <c r="BO242" s="18"/>
      <c r="BP242" s="18"/>
      <c r="BQ242" s="18"/>
      <c r="BR242" s="18"/>
      <c r="BS242" s="18"/>
      <c r="BT242" s="18"/>
      <c r="BU242" s="18"/>
      <c r="BV242" s="18"/>
      <c r="BW242" s="18"/>
      <c r="BX242" s="18"/>
      <c r="BY242" s="18"/>
      <c r="BZ242" s="18"/>
      <c r="CA242" s="18"/>
      <c r="CB242" s="18"/>
      <c r="CC242" s="18"/>
      <c r="CD242" s="18"/>
      <c r="CE242" s="18"/>
      <c r="CF242" s="18"/>
      <c r="CG242" s="18"/>
      <c r="CH242" s="18"/>
      <c r="CI242" s="18"/>
      <c r="CJ242" s="18"/>
      <c r="CK242" s="18"/>
      <c r="CL242" s="18"/>
    </row>
    <row r="243" spans="1:90" x14ac:dyDescent="0.25">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c r="BI243" s="18"/>
      <c r="BJ243" s="18"/>
      <c r="BK243" s="18"/>
      <c r="BL243" s="18"/>
      <c r="BM243" s="18"/>
      <c r="BN243" s="18"/>
      <c r="BO243" s="18"/>
      <c r="BP243" s="18"/>
      <c r="BQ243" s="18"/>
      <c r="BR243" s="18"/>
      <c r="BS243" s="18"/>
      <c r="BT243" s="18"/>
      <c r="BU243" s="18"/>
      <c r="BV243" s="18"/>
      <c r="BW243" s="18"/>
      <c r="BX243" s="18"/>
      <c r="BY243" s="18"/>
      <c r="BZ243" s="18"/>
      <c r="CA243" s="18"/>
      <c r="CB243" s="18"/>
      <c r="CC243" s="18"/>
      <c r="CD243" s="18"/>
      <c r="CE243" s="18"/>
      <c r="CF243" s="18"/>
      <c r="CG243" s="18"/>
      <c r="CH243" s="18"/>
      <c r="CI243" s="18"/>
      <c r="CJ243" s="18"/>
      <c r="CK243" s="18"/>
      <c r="CL243" s="18"/>
    </row>
    <row r="244" spans="1:90" x14ac:dyDescent="0.25">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c r="BI244" s="18"/>
      <c r="BJ244" s="18"/>
      <c r="BK244" s="18"/>
      <c r="BL244" s="18"/>
      <c r="BM244" s="18"/>
      <c r="BN244" s="18"/>
      <c r="BO244" s="18"/>
      <c r="BP244" s="18"/>
      <c r="BQ244" s="18"/>
      <c r="BR244" s="18"/>
      <c r="BS244" s="18"/>
      <c r="BT244" s="18"/>
      <c r="BU244" s="18"/>
      <c r="BV244" s="18"/>
      <c r="BW244" s="18"/>
      <c r="BX244" s="18"/>
      <c r="BY244" s="18"/>
      <c r="BZ244" s="18"/>
      <c r="CA244" s="18"/>
      <c r="CB244" s="18"/>
      <c r="CC244" s="18"/>
      <c r="CD244" s="18"/>
      <c r="CE244" s="18"/>
      <c r="CF244" s="18"/>
      <c r="CG244" s="18"/>
      <c r="CH244" s="18"/>
      <c r="CI244" s="18"/>
      <c r="CJ244" s="18"/>
      <c r="CK244" s="18"/>
      <c r="CL244" s="18"/>
    </row>
    <row r="245" spans="1:90" x14ac:dyDescent="0.25">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c r="BI245" s="18"/>
      <c r="BJ245" s="18"/>
      <c r="BK245" s="18"/>
      <c r="BL245" s="18"/>
      <c r="BM245" s="18"/>
      <c r="BN245" s="18"/>
      <c r="BO245" s="18"/>
      <c r="BP245" s="18"/>
      <c r="BQ245" s="18"/>
      <c r="BR245" s="18"/>
      <c r="BS245" s="18"/>
      <c r="BT245" s="18"/>
      <c r="BU245" s="18"/>
      <c r="BV245" s="18"/>
      <c r="BW245" s="18"/>
      <c r="BX245" s="18"/>
      <c r="BY245" s="18"/>
      <c r="BZ245" s="18"/>
      <c r="CA245" s="18"/>
      <c r="CB245" s="18"/>
      <c r="CC245" s="18"/>
      <c r="CD245" s="18"/>
      <c r="CE245" s="18"/>
      <c r="CF245" s="18"/>
      <c r="CG245" s="18"/>
      <c r="CH245" s="18"/>
      <c r="CI245" s="18"/>
      <c r="CJ245" s="18"/>
      <c r="CK245" s="18"/>
      <c r="CL245" s="18"/>
    </row>
    <row r="246" spans="1:90" x14ac:dyDescent="0.25">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c r="BI246" s="18"/>
      <c r="BJ246" s="18"/>
      <c r="BK246" s="18"/>
      <c r="BL246" s="18"/>
      <c r="BM246" s="18"/>
      <c r="BN246" s="18"/>
      <c r="BO246" s="18"/>
      <c r="BP246" s="18"/>
      <c r="BQ246" s="18"/>
      <c r="BR246" s="18"/>
      <c r="BS246" s="18"/>
      <c r="BT246" s="18"/>
      <c r="BU246" s="18"/>
      <c r="BV246" s="18"/>
      <c r="BW246" s="18"/>
      <c r="BX246" s="18"/>
      <c r="BY246" s="18"/>
      <c r="BZ246" s="18"/>
      <c r="CA246" s="18"/>
      <c r="CB246" s="18"/>
      <c r="CC246" s="18"/>
      <c r="CD246" s="18"/>
      <c r="CE246" s="18"/>
      <c r="CF246" s="18"/>
      <c r="CG246" s="18"/>
      <c r="CH246" s="18"/>
      <c r="CI246" s="18"/>
      <c r="CJ246" s="18"/>
      <c r="CK246" s="18"/>
      <c r="CL246" s="18"/>
    </row>
    <row r="247" spans="1:90" x14ac:dyDescent="0.25">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c r="BI247" s="18"/>
      <c r="BJ247" s="18"/>
      <c r="BK247" s="18"/>
      <c r="BL247" s="18"/>
      <c r="BM247" s="18"/>
      <c r="BN247" s="18"/>
      <c r="BO247" s="18"/>
      <c r="BP247" s="18"/>
      <c r="BQ247" s="18"/>
      <c r="BR247" s="18"/>
      <c r="BS247" s="18"/>
      <c r="BT247" s="18"/>
      <c r="BU247" s="18"/>
      <c r="BV247" s="18"/>
      <c r="BW247" s="18"/>
      <c r="BX247" s="18"/>
      <c r="BY247" s="18"/>
      <c r="BZ247" s="18"/>
      <c r="CA247" s="18"/>
      <c r="CB247" s="18"/>
      <c r="CC247" s="18"/>
      <c r="CD247" s="18"/>
      <c r="CE247" s="18"/>
      <c r="CF247" s="18"/>
      <c r="CG247" s="18"/>
      <c r="CH247" s="18"/>
      <c r="CI247" s="18"/>
      <c r="CJ247" s="18"/>
      <c r="CK247" s="18"/>
      <c r="CL247" s="18"/>
    </row>
    <row r="248" spans="1:90" x14ac:dyDescent="0.25">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c r="BI248" s="18"/>
      <c r="BJ248" s="18"/>
      <c r="BK248" s="18"/>
      <c r="BL248" s="18"/>
      <c r="BM248" s="18"/>
      <c r="BN248" s="18"/>
      <c r="BO248" s="18"/>
      <c r="BP248" s="18"/>
      <c r="BQ248" s="18"/>
      <c r="BR248" s="18"/>
      <c r="BS248" s="18"/>
      <c r="BT248" s="18"/>
      <c r="BU248" s="18"/>
      <c r="BV248" s="18"/>
      <c r="BW248" s="18"/>
      <c r="BX248" s="18"/>
      <c r="BY248" s="18"/>
      <c r="BZ248" s="18"/>
      <c r="CA248" s="18"/>
      <c r="CB248" s="18"/>
      <c r="CC248" s="18"/>
      <c r="CD248" s="18"/>
      <c r="CE248" s="18"/>
      <c r="CF248" s="18"/>
      <c r="CG248" s="18"/>
      <c r="CH248" s="18"/>
      <c r="CI248" s="18"/>
      <c r="CJ248" s="18"/>
      <c r="CK248" s="18"/>
      <c r="CL248" s="18"/>
    </row>
    <row r="249" spans="1:90" x14ac:dyDescent="0.25">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c r="BI249" s="18"/>
      <c r="BJ249" s="18"/>
      <c r="BK249" s="18"/>
      <c r="BL249" s="18"/>
      <c r="BM249" s="18"/>
      <c r="BN249" s="18"/>
      <c r="BO249" s="18"/>
      <c r="BP249" s="18"/>
      <c r="BQ249" s="18"/>
      <c r="BR249" s="18"/>
      <c r="BS249" s="18"/>
      <c r="BT249" s="18"/>
      <c r="BU249" s="18"/>
      <c r="BV249" s="18"/>
      <c r="BW249" s="18"/>
      <c r="BX249" s="18"/>
      <c r="BY249" s="18"/>
      <c r="BZ249" s="18"/>
      <c r="CA249" s="18"/>
      <c r="CB249" s="18"/>
      <c r="CC249" s="18"/>
      <c r="CD249" s="18"/>
      <c r="CE249" s="18"/>
      <c r="CF249" s="18"/>
      <c r="CG249" s="18"/>
      <c r="CH249" s="18"/>
      <c r="CI249" s="18"/>
      <c r="CJ249" s="18"/>
      <c r="CK249" s="18"/>
      <c r="CL249" s="18"/>
    </row>
    <row r="250" spans="1:90" x14ac:dyDescent="0.25">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c r="BI250" s="18"/>
      <c r="BJ250" s="18"/>
      <c r="BK250" s="18"/>
      <c r="BL250" s="18"/>
      <c r="BM250" s="18"/>
      <c r="BN250" s="18"/>
      <c r="BO250" s="18"/>
      <c r="BP250" s="18"/>
      <c r="BQ250" s="18"/>
      <c r="BR250" s="18"/>
      <c r="BS250" s="18"/>
      <c r="BT250" s="18"/>
      <c r="BU250" s="18"/>
      <c r="BV250" s="18"/>
      <c r="BW250" s="18"/>
      <c r="BX250" s="18"/>
      <c r="BY250" s="18"/>
      <c r="BZ250" s="18"/>
      <c r="CA250" s="18"/>
      <c r="CB250" s="18"/>
      <c r="CC250" s="18"/>
      <c r="CD250" s="18"/>
      <c r="CE250" s="18"/>
      <c r="CF250" s="18"/>
      <c r="CG250" s="18"/>
      <c r="CH250" s="18"/>
      <c r="CI250" s="18"/>
      <c r="CJ250" s="18"/>
      <c r="CK250" s="18"/>
      <c r="CL250" s="18"/>
    </row>
    <row r="251" spans="1:90" x14ac:dyDescent="0.25">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c r="BI251" s="18"/>
      <c r="BJ251" s="18"/>
      <c r="BK251" s="18"/>
      <c r="BL251" s="18"/>
      <c r="BM251" s="18"/>
      <c r="BN251" s="18"/>
      <c r="BO251" s="18"/>
      <c r="BP251" s="18"/>
      <c r="BQ251" s="18"/>
      <c r="BR251" s="18"/>
      <c r="BS251" s="18"/>
      <c r="BT251" s="18"/>
      <c r="BU251" s="18"/>
      <c r="BV251" s="18"/>
      <c r="BW251" s="18"/>
      <c r="BX251" s="18"/>
      <c r="BY251" s="18"/>
      <c r="BZ251" s="18"/>
      <c r="CA251" s="18"/>
      <c r="CB251" s="18"/>
      <c r="CC251" s="18"/>
      <c r="CD251" s="18"/>
      <c r="CE251" s="18"/>
      <c r="CF251" s="18"/>
      <c r="CG251" s="18"/>
      <c r="CH251" s="18"/>
      <c r="CI251" s="18"/>
      <c r="CJ251" s="18"/>
      <c r="CK251" s="18"/>
      <c r="CL251" s="18"/>
    </row>
    <row r="252" spans="1:90" x14ac:dyDescent="0.25">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c r="BI252" s="18"/>
      <c r="BJ252" s="18"/>
      <c r="BK252" s="18"/>
      <c r="BL252" s="18"/>
      <c r="BM252" s="18"/>
      <c r="BN252" s="18"/>
      <c r="BO252" s="18"/>
      <c r="BP252" s="18"/>
      <c r="BQ252" s="18"/>
      <c r="BR252" s="18"/>
      <c r="BS252" s="18"/>
      <c r="BT252" s="18"/>
      <c r="BU252" s="18"/>
      <c r="BV252" s="18"/>
      <c r="BW252" s="18"/>
      <c r="BX252" s="18"/>
      <c r="BY252" s="18"/>
      <c r="BZ252" s="18"/>
      <c r="CA252" s="18"/>
      <c r="CB252" s="18"/>
      <c r="CC252" s="18"/>
      <c r="CD252" s="18"/>
      <c r="CE252" s="18"/>
      <c r="CF252" s="18"/>
      <c r="CG252" s="18"/>
      <c r="CH252" s="18"/>
      <c r="CI252" s="18"/>
      <c r="CJ252" s="18"/>
      <c r="CK252" s="18"/>
      <c r="CL252" s="18"/>
    </row>
    <row r="253" spans="1:90" x14ac:dyDescent="0.25">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c r="BI253" s="18"/>
      <c r="BJ253" s="18"/>
      <c r="BK253" s="18"/>
      <c r="BL253" s="18"/>
      <c r="BM253" s="18"/>
      <c r="BN253" s="18"/>
      <c r="BO253" s="18"/>
      <c r="BP253" s="18"/>
      <c r="BQ253" s="18"/>
      <c r="BR253" s="18"/>
      <c r="BS253" s="18"/>
      <c r="BT253" s="18"/>
      <c r="BU253" s="18"/>
      <c r="BV253" s="18"/>
      <c r="BW253" s="18"/>
      <c r="BX253" s="18"/>
      <c r="BY253" s="18"/>
      <c r="BZ253" s="18"/>
      <c r="CA253" s="18"/>
      <c r="CB253" s="18"/>
      <c r="CC253" s="18"/>
      <c r="CD253" s="18"/>
      <c r="CE253" s="18"/>
      <c r="CF253" s="18"/>
      <c r="CG253" s="18"/>
      <c r="CH253" s="18"/>
      <c r="CI253" s="18"/>
      <c r="CJ253" s="18"/>
      <c r="CK253" s="18"/>
      <c r="CL253" s="18"/>
    </row>
    <row r="254" spans="1:90" x14ac:dyDescent="0.25">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c r="BI254" s="18"/>
      <c r="BJ254" s="18"/>
      <c r="BK254" s="18"/>
      <c r="BL254" s="18"/>
      <c r="BM254" s="18"/>
      <c r="BN254" s="18"/>
      <c r="BO254" s="18"/>
      <c r="BP254" s="18"/>
      <c r="BQ254" s="18"/>
      <c r="BR254" s="18"/>
      <c r="BS254" s="18"/>
      <c r="BT254" s="18"/>
      <c r="BU254" s="18"/>
      <c r="BV254" s="18"/>
      <c r="BW254" s="18"/>
      <c r="BX254" s="18"/>
      <c r="BY254" s="18"/>
      <c r="BZ254" s="18"/>
      <c r="CA254" s="18"/>
      <c r="CB254" s="18"/>
      <c r="CC254" s="18"/>
      <c r="CD254" s="18"/>
      <c r="CE254" s="18"/>
      <c r="CF254" s="18"/>
      <c r="CG254" s="18"/>
      <c r="CH254" s="18"/>
      <c r="CI254" s="18"/>
      <c r="CJ254" s="18"/>
      <c r="CK254" s="18"/>
      <c r="CL254" s="18"/>
    </row>
    <row r="255" spans="1:90" x14ac:dyDescent="0.25">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8"/>
      <c r="BT255" s="18"/>
      <c r="BU255" s="18"/>
      <c r="BV255" s="18"/>
      <c r="BW255" s="18"/>
      <c r="BX255" s="18"/>
      <c r="BY255" s="18"/>
      <c r="BZ255" s="18"/>
      <c r="CA255" s="18"/>
      <c r="CB255" s="18"/>
      <c r="CC255" s="18"/>
      <c r="CD255" s="18"/>
      <c r="CE255" s="18"/>
      <c r="CF255" s="18"/>
      <c r="CG255" s="18"/>
      <c r="CH255" s="18"/>
      <c r="CI255" s="18"/>
      <c r="CJ255" s="18"/>
      <c r="CK255" s="18"/>
      <c r="CL255" s="18"/>
    </row>
    <row r="256" spans="1:90" x14ac:dyDescent="0.25">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8"/>
      <c r="BT256" s="18"/>
      <c r="BU256" s="18"/>
      <c r="BV256" s="18"/>
      <c r="BW256" s="18"/>
      <c r="BX256" s="18"/>
      <c r="BY256" s="18"/>
      <c r="BZ256" s="18"/>
      <c r="CA256" s="18"/>
      <c r="CB256" s="18"/>
      <c r="CC256" s="18"/>
      <c r="CD256" s="18"/>
      <c r="CE256" s="18"/>
      <c r="CF256" s="18"/>
      <c r="CG256" s="18"/>
      <c r="CH256" s="18"/>
      <c r="CI256" s="18"/>
      <c r="CJ256" s="18"/>
      <c r="CK256" s="18"/>
      <c r="CL256" s="18"/>
    </row>
    <row r="257" spans="1:90" x14ac:dyDescent="0.25">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8"/>
      <c r="BT257" s="18"/>
      <c r="BU257" s="18"/>
      <c r="BV257" s="18"/>
      <c r="BW257" s="18"/>
      <c r="BX257" s="18"/>
      <c r="BY257" s="18"/>
      <c r="BZ257" s="18"/>
      <c r="CA257" s="18"/>
      <c r="CB257" s="18"/>
      <c r="CC257" s="18"/>
      <c r="CD257" s="18"/>
      <c r="CE257" s="18"/>
      <c r="CF257" s="18"/>
      <c r="CG257" s="18"/>
      <c r="CH257" s="18"/>
      <c r="CI257" s="18"/>
      <c r="CJ257" s="18"/>
      <c r="CK257" s="18"/>
      <c r="CL257" s="18"/>
    </row>
    <row r="258" spans="1:90" x14ac:dyDescent="0.25">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8"/>
      <c r="BT258" s="18"/>
      <c r="BU258" s="18"/>
      <c r="BV258" s="18"/>
      <c r="BW258" s="18"/>
      <c r="BX258" s="18"/>
      <c r="BY258" s="18"/>
      <c r="BZ258" s="18"/>
      <c r="CA258" s="18"/>
      <c r="CB258" s="18"/>
      <c r="CC258" s="18"/>
      <c r="CD258" s="18"/>
      <c r="CE258" s="18"/>
      <c r="CF258" s="18"/>
      <c r="CG258" s="18"/>
      <c r="CH258" s="18"/>
      <c r="CI258" s="18"/>
      <c r="CJ258" s="18"/>
      <c r="CK258" s="18"/>
      <c r="CL258" s="18"/>
    </row>
    <row r="259" spans="1:90" x14ac:dyDescent="0.25">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8"/>
      <c r="BT259" s="18"/>
      <c r="BU259" s="18"/>
      <c r="BV259" s="18"/>
      <c r="BW259" s="18"/>
      <c r="BX259" s="18"/>
      <c r="BY259" s="18"/>
      <c r="BZ259" s="18"/>
      <c r="CA259" s="18"/>
      <c r="CB259" s="18"/>
      <c r="CC259" s="18"/>
      <c r="CD259" s="18"/>
      <c r="CE259" s="18"/>
      <c r="CF259" s="18"/>
      <c r="CG259" s="18"/>
      <c r="CH259" s="18"/>
      <c r="CI259" s="18"/>
      <c r="CJ259" s="18"/>
      <c r="CK259" s="18"/>
      <c r="CL259" s="18"/>
    </row>
    <row r="260" spans="1:90" x14ac:dyDescent="0.25">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8"/>
      <c r="BT260" s="18"/>
      <c r="BU260" s="18"/>
      <c r="BV260" s="18"/>
      <c r="BW260" s="18"/>
      <c r="BX260" s="18"/>
      <c r="BY260" s="18"/>
      <c r="BZ260" s="18"/>
      <c r="CA260" s="18"/>
      <c r="CB260" s="18"/>
      <c r="CC260" s="18"/>
      <c r="CD260" s="18"/>
      <c r="CE260" s="18"/>
      <c r="CF260" s="18"/>
      <c r="CG260" s="18"/>
      <c r="CH260" s="18"/>
      <c r="CI260" s="18"/>
      <c r="CJ260" s="18"/>
      <c r="CK260" s="18"/>
      <c r="CL260" s="18"/>
    </row>
    <row r="261" spans="1:90" x14ac:dyDescent="0.25">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8"/>
      <c r="BT261" s="18"/>
      <c r="BU261" s="18"/>
      <c r="BV261" s="18"/>
      <c r="BW261" s="18"/>
      <c r="BX261" s="18"/>
      <c r="BY261" s="18"/>
      <c r="BZ261" s="18"/>
      <c r="CA261" s="18"/>
      <c r="CB261" s="18"/>
      <c r="CC261" s="18"/>
      <c r="CD261" s="18"/>
      <c r="CE261" s="18"/>
      <c r="CF261" s="18"/>
      <c r="CG261" s="18"/>
      <c r="CH261" s="18"/>
      <c r="CI261" s="18"/>
      <c r="CJ261" s="18"/>
      <c r="CK261" s="18"/>
      <c r="CL261" s="18"/>
    </row>
    <row r="262" spans="1:90" x14ac:dyDescent="0.25">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8"/>
      <c r="BT262" s="18"/>
      <c r="BU262" s="18"/>
      <c r="BV262" s="18"/>
      <c r="BW262" s="18"/>
      <c r="BX262" s="18"/>
      <c r="BY262" s="18"/>
      <c r="BZ262" s="18"/>
      <c r="CA262" s="18"/>
      <c r="CB262" s="18"/>
      <c r="CC262" s="18"/>
      <c r="CD262" s="18"/>
      <c r="CE262" s="18"/>
      <c r="CF262" s="18"/>
      <c r="CG262" s="18"/>
      <c r="CH262" s="18"/>
      <c r="CI262" s="18"/>
      <c r="CJ262" s="18"/>
      <c r="CK262" s="18"/>
      <c r="CL262" s="18"/>
    </row>
    <row r="263" spans="1:90" x14ac:dyDescent="0.25">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8"/>
      <c r="BT263" s="18"/>
      <c r="BU263" s="18"/>
      <c r="BV263" s="18"/>
      <c r="BW263" s="18"/>
      <c r="BX263" s="18"/>
      <c r="BY263" s="18"/>
      <c r="BZ263" s="18"/>
      <c r="CA263" s="18"/>
      <c r="CB263" s="18"/>
      <c r="CC263" s="18"/>
      <c r="CD263" s="18"/>
      <c r="CE263" s="18"/>
      <c r="CF263" s="18"/>
      <c r="CG263" s="18"/>
      <c r="CH263" s="18"/>
      <c r="CI263" s="18"/>
      <c r="CJ263" s="18"/>
      <c r="CK263" s="18"/>
      <c r="CL263" s="18"/>
    </row>
    <row r="264" spans="1:90" x14ac:dyDescent="0.25">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8"/>
      <c r="BT264" s="18"/>
      <c r="BU264" s="18"/>
      <c r="BV264" s="18"/>
      <c r="BW264" s="18"/>
      <c r="BX264" s="18"/>
      <c r="BY264" s="18"/>
      <c r="BZ264" s="18"/>
      <c r="CA264" s="18"/>
      <c r="CB264" s="18"/>
      <c r="CC264" s="18"/>
      <c r="CD264" s="18"/>
      <c r="CE264" s="18"/>
      <c r="CF264" s="18"/>
      <c r="CG264" s="18"/>
      <c r="CH264" s="18"/>
      <c r="CI264" s="18"/>
      <c r="CJ264" s="18"/>
      <c r="CK264" s="18"/>
      <c r="CL264" s="18"/>
    </row>
    <row r="265" spans="1:90" x14ac:dyDescent="0.25">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8"/>
      <c r="BT265" s="18"/>
      <c r="BU265" s="18"/>
      <c r="BV265" s="18"/>
      <c r="BW265" s="18"/>
      <c r="BX265" s="18"/>
      <c r="BY265" s="18"/>
      <c r="BZ265" s="18"/>
      <c r="CA265" s="18"/>
      <c r="CB265" s="18"/>
      <c r="CC265" s="18"/>
      <c r="CD265" s="18"/>
      <c r="CE265" s="18"/>
      <c r="CF265" s="18"/>
      <c r="CG265" s="18"/>
      <c r="CH265" s="18"/>
      <c r="CI265" s="18"/>
      <c r="CJ265" s="18"/>
      <c r="CK265" s="18"/>
      <c r="CL265" s="18"/>
    </row>
    <row r="266" spans="1:90" x14ac:dyDescent="0.25">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8"/>
      <c r="BT266" s="18"/>
      <c r="BU266" s="18"/>
      <c r="BV266" s="18"/>
      <c r="BW266" s="18"/>
      <c r="BX266" s="18"/>
      <c r="BY266" s="18"/>
      <c r="BZ266" s="18"/>
      <c r="CA266" s="18"/>
      <c r="CB266" s="18"/>
      <c r="CC266" s="18"/>
      <c r="CD266" s="18"/>
      <c r="CE266" s="18"/>
      <c r="CF266" s="18"/>
      <c r="CG266" s="18"/>
      <c r="CH266" s="18"/>
      <c r="CI266" s="18"/>
      <c r="CJ266" s="18"/>
      <c r="CK266" s="18"/>
      <c r="CL266" s="18"/>
    </row>
    <row r="267" spans="1:90" x14ac:dyDescent="0.25">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8"/>
      <c r="BT267" s="18"/>
      <c r="BU267" s="18"/>
      <c r="BV267" s="18"/>
      <c r="BW267" s="18"/>
      <c r="BX267" s="18"/>
      <c r="BY267" s="18"/>
      <c r="BZ267" s="18"/>
      <c r="CA267" s="18"/>
      <c r="CB267" s="18"/>
      <c r="CC267" s="18"/>
      <c r="CD267" s="18"/>
      <c r="CE267" s="18"/>
      <c r="CF267" s="18"/>
      <c r="CG267" s="18"/>
      <c r="CH267" s="18"/>
      <c r="CI267" s="18"/>
      <c r="CJ267" s="18"/>
      <c r="CK267" s="18"/>
      <c r="CL267" s="18"/>
    </row>
    <row r="268" spans="1:90" x14ac:dyDescent="0.25">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8"/>
      <c r="BT268" s="18"/>
      <c r="BU268" s="18"/>
      <c r="BV268" s="18"/>
      <c r="BW268" s="18"/>
      <c r="BX268" s="18"/>
      <c r="BY268" s="18"/>
      <c r="BZ268" s="18"/>
      <c r="CA268" s="18"/>
      <c r="CB268" s="18"/>
      <c r="CC268" s="18"/>
      <c r="CD268" s="18"/>
      <c r="CE268" s="18"/>
      <c r="CF268" s="18"/>
      <c r="CG268" s="18"/>
      <c r="CH268" s="18"/>
      <c r="CI268" s="18"/>
      <c r="CJ268" s="18"/>
      <c r="CK268" s="18"/>
      <c r="CL268" s="18"/>
    </row>
    <row r="269" spans="1:90" x14ac:dyDescent="0.25">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8"/>
      <c r="BT269" s="18"/>
      <c r="BU269" s="18"/>
      <c r="BV269" s="18"/>
      <c r="BW269" s="18"/>
      <c r="BX269" s="18"/>
      <c r="BY269" s="18"/>
      <c r="BZ269" s="18"/>
      <c r="CA269" s="18"/>
      <c r="CB269" s="18"/>
      <c r="CC269" s="18"/>
      <c r="CD269" s="18"/>
      <c r="CE269" s="18"/>
      <c r="CF269" s="18"/>
      <c r="CG269" s="18"/>
      <c r="CH269" s="18"/>
      <c r="CI269" s="18"/>
      <c r="CJ269" s="18"/>
      <c r="CK269" s="18"/>
      <c r="CL269" s="18"/>
    </row>
    <row r="270" spans="1:90" x14ac:dyDescent="0.25">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8"/>
      <c r="BT270" s="18"/>
      <c r="BU270" s="18"/>
      <c r="BV270" s="18"/>
      <c r="BW270" s="18"/>
      <c r="BX270" s="18"/>
      <c r="BY270" s="18"/>
      <c r="BZ270" s="18"/>
      <c r="CA270" s="18"/>
      <c r="CB270" s="18"/>
      <c r="CC270" s="18"/>
      <c r="CD270" s="18"/>
      <c r="CE270" s="18"/>
      <c r="CF270" s="18"/>
      <c r="CG270" s="18"/>
      <c r="CH270" s="18"/>
      <c r="CI270" s="18"/>
      <c r="CJ270" s="18"/>
      <c r="CK270" s="18"/>
      <c r="CL270" s="18"/>
    </row>
    <row r="271" spans="1:90" x14ac:dyDescent="0.25">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8"/>
      <c r="BT271" s="18"/>
      <c r="BU271" s="18"/>
      <c r="BV271" s="18"/>
      <c r="BW271" s="18"/>
      <c r="BX271" s="18"/>
      <c r="BY271" s="18"/>
      <c r="BZ271" s="18"/>
      <c r="CA271" s="18"/>
      <c r="CB271" s="18"/>
      <c r="CC271" s="18"/>
      <c r="CD271" s="18"/>
      <c r="CE271" s="18"/>
      <c r="CF271" s="18"/>
      <c r="CG271" s="18"/>
      <c r="CH271" s="18"/>
      <c r="CI271" s="18"/>
      <c r="CJ271" s="18"/>
      <c r="CK271" s="18"/>
      <c r="CL271" s="18"/>
    </row>
    <row r="272" spans="1:90" x14ac:dyDescent="0.25">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8"/>
      <c r="BT272" s="18"/>
      <c r="BU272" s="18"/>
      <c r="BV272" s="18"/>
      <c r="BW272" s="18"/>
      <c r="BX272" s="18"/>
      <c r="BY272" s="18"/>
      <c r="BZ272" s="18"/>
      <c r="CA272" s="18"/>
      <c r="CB272" s="18"/>
      <c r="CC272" s="18"/>
      <c r="CD272" s="18"/>
      <c r="CE272" s="18"/>
      <c r="CF272" s="18"/>
      <c r="CG272" s="18"/>
      <c r="CH272" s="18"/>
      <c r="CI272" s="18"/>
      <c r="CJ272" s="18"/>
      <c r="CK272" s="18"/>
      <c r="CL272" s="18"/>
    </row>
    <row r="273" spans="1:90" x14ac:dyDescent="0.25">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8"/>
      <c r="BT273" s="18"/>
      <c r="BU273" s="18"/>
      <c r="BV273" s="18"/>
      <c r="BW273" s="18"/>
      <c r="BX273" s="18"/>
      <c r="BY273" s="18"/>
      <c r="BZ273" s="18"/>
      <c r="CA273" s="18"/>
      <c r="CB273" s="18"/>
      <c r="CC273" s="18"/>
      <c r="CD273" s="18"/>
      <c r="CE273" s="18"/>
      <c r="CF273" s="18"/>
      <c r="CG273" s="18"/>
      <c r="CH273" s="18"/>
      <c r="CI273" s="18"/>
      <c r="CJ273" s="18"/>
      <c r="CK273" s="18"/>
      <c r="CL273" s="18"/>
    </row>
    <row r="274" spans="1:90" x14ac:dyDescent="0.25">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8"/>
      <c r="BT274" s="18"/>
      <c r="BU274" s="18"/>
      <c r="BV274" s="18"/>
      <c r="BW274" s="18"/>
      <c r="BX274" s="18"/>
      <c r="BY274" s="18"/>
      <c r="BZ274" s="18"/>
      <c r="CA274" s="18"/>
      <c r="CB274" s="18"/>
      <c r="CC274" s="18"/>
      <c r="CD274" s="18"/>
      <c r="CE274" s="18"/>
      <c r="CF274" s="18"/>
      <c r="CG274" s="18"/>
      <c r="CH274" s="18"/>
      <c r="CI274" s="18"/>
      <c r="CJ274" s="18"/>
      <c r="CK274" s="18"/>
      <c r="CL274" s="18"/>
    </row>
    <row r="275" spans="1:90" x14ac:dyDescent="0.25">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8"/>
      <c r="BT275" s="18"/>
      <c r="BU275" s="18"/>
      <c r="BV275" s="18"/>
      <c r="BW275" s="18"/>
      <c r="BX275" s="18"/>
      <c r="BY275" s="18"/>
      <c r="BZ275" s="18"/>
      <c r="CA275" s="18"/>
      <c r="CB275" s="18"/>
      <c r="CC275" s="18"/>
      <c r="CD275" s="18"/>
      <c r="CE275" s="18"/>
      <c r="CF275" s="18"/>
      <c r="CG275" s="18"/>
      <c r="CH275" s="18"/>
      <c r="CI275" s="18"/>
      <c r="CJ275" s="18"/>
      <c r="CK275" s="18"/>
      <c r="CL275" s="18"/>
    </row>
    <row r="276" spans="1:90" x14ac:dyDescent="0.25">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8"/>
      <c r="BT276" s="18"/>
      <c r="BU276" s="18"/>
      <c r="BV276" s="18"/>
      <c r="BW276" s="18"/>
      <c r="BX276" s="18"/>
      <c r="BY276" s="18"/>
      <c r="BZ276" s="18"/>
      <c r="CA276" s="18"/>
      <c r="CB276" s="18"/>
      <c r="CC276" s="18"/>
      <c r="CD276" s="18"/>
      <c r="CE276" s="18"/>
      <c r="CF276" s="18"/>
      <c r="CG276" s="18"/>
      <c r="CH276" s="18"/>
      <c r="CI276" s="18"/>
      <c r="CJ276" s="18"/>
      <c r="CK276" s="18"/>
      <c r="CL276" s="18"/>
    </row>
    <row r="277" spans="1:90" x14ac:dyDescent="0.25">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8"/>
      <c r="BT277" s="18"/>
      <c r="BU277" s="18"/>
      <c r="BV277" s="18"/>
      <c r="BW277" s="18"/>
      <c r="BX277" s="18"/>
      <c r="BY277" s="18"/>
      <c r="BZ277" s="18"/>
      <c r="CA277" s="18"/>
      <c r="CB277" s="18"/>
      <c r="CC277" s="18"/>
      <c r="CD277" s="18"/>
      <c r="CE277" s="18"/>
      <c r="CF277" s="18"/>
      <c r="CG277" s="18"/>
      <c r="CH277" s="18"/>
      <c r="CI277" s="18"/>
      <c r="CJ277" s="18"/>
      <c r="CK277" s="18"/>
      <c r="CL277" s="18"/>
    </row>
    <row r="278" spans="1:90" x14ac:dyDescent="0.25">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8"/>
      <c r="BT278" s="18"/>
      <c r="BU278" s="18"/>
      <c r="BV278" s="18"/>
      <c r="BW278" s="18"/>
      <c r="BX278" s="18"/>
      <c r="BY278" s="18"/>
      <c r="BZ278" s="18"/>
      <c r="CA278" s="18"/>
      <c r="CB278" s="18"/>
      <c r="CC278" s="18"/>
      <c r="CD278" s="18"/>
      <c r="CE278" s="18"/>
      <c r="CF278" s="18"/>
      <c r="CG278" s="18"/>
      <c r="CH278" s="18"/>
      <c r="CI278" s="18"/>
      <c r="CJ278" s="18"/>
      <c r="CK278" s="18"/>
      <c r="CL278" s="18"/>
    </row>
    <row r="279" spans="1:90" x14ac:dyDescent="0.25">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8"/>
      <c r="BT279" s="18"/>
      <c r="BU279" s="18"/>
      <c r="BV279" s="18"/>
      <c r="BW279" s="18"/>
      <c r="BX279" s="18"/>
      <c r="BY279" s="18"/>
      <c r="BZ279" s="18"/>
      <c r="CA279" s="18"/>
      <c r="CB279" s="18"/>
      <c r="CC279" s="18"/>
      <c r="CD279" s="18"/>
      <c r="CE279" s="18"/>
      <c r="CF279" s="18"/>
      <c r="CG279" s="18"/>
      <c r="CH279" s="18"/>
      <c r="CI279" s="18"/>
      <c r="CJ279" s="18"/>
      <c r="CK279" s="18"/>
      <c r="CL279" s="18"/>
    </row>
    <row r="280" spans="1:90" x14ac:dyDescent="0.25">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8"/>
      <c r="BT280" s="18"/>
      <c r="BU280" s="18"/>
      <c r="BV280" s="18"/>
      <c r="BW280" s="18"/>
      <c r="BX280" s="18"/>
      <c r="BY280" s="18"/>
      <c r="BZ280" s="18"/>
      <c r="CA280" s="18"/>
      <c r="CB280" s="18"/>
      <c r="CC280" s="18"/>
      <c r="CD280" s="18"/>
      <c r="CE280" s="18"/>
      <c r="CF280" s="18"/>
      <c r="CG280" s="18"/>
      <c r="CH280" s="18"/>
      <c r="CI280" s="18"/>
      <c r="CJ280" s="18"/>
      <c r="CK280" s="18"/>
      <c r="CL280" s="18"/>
    </row>
    <row r="281" spans="1:90" x14ac:dyDescent="0.25">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8"/>
      <c r="BT281" s="18"/>
      <c r="BU281" s="18"/>
      <c r="BV281" s="18"/>
      <c r="BW281" s="18"/>
      <c r="BX281" s="18"/>
      <c r="BY281" s="18"/>
      <c r="BZ281" s="18"/>
      <c r="CA281" s="18"/>
      <c r="CB281" s="18"/>
      <c r="CC281" s="18"/>
      <c r="CD281" s="18"/>
      <c r="CE281" s="18"/>
      <c r="CF281" s="18"/>
      <c r="CG281" s="18"/>
      <c r="CH281" s="18"/>
      <c r="CI281" s="18"/>
      <c r="CJ281" s="18"/>
      <c r="CK281" s="18"/>
      <c r="CL281" s="18"/>
    </row>
    <row r="282" spans="1:90" x14ac:dyDescent="0.25">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8"/>
      <c r="BT282" s="18"/>
      <c r="BU282" s="18"/>
      <c r="BV282" s="18"/>
      <c r="BW282" s="18"/>
      <c r="BX282" s="18"/>
      <c r="BY282" s="18"/>
      <c r="BZ282" s="18"/>
      <c r="CA282" s="18"/>
      <c r="CB282" s="18"/>
      <c r="CC282" s="18"/>
      <c r="CD282" s="18"/>
      <c r="CE282" s="18"/>
      <c r="CF282" s="18"/>
      <c r="CG282" s="18"/>
      <c r="CH282" s="18"/>
      <c r="CI282" s="18"/>
      <c r="CJ282" s="18"/>
      <c r="CK282" s="18"/>
      <c r="CL282" s="18"/>
    </row>
    <row r="283" spans="1:90" x14ac:dyDescent="0.25">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8"/>
      <c r="BT283" s="18"/>
      <c r="BU283" s="18"/>
      <c r="BV283" s="18"/>
      <c r="BW283" s="18"/>
      <c r="BX283" s="18"/>
      <c r="BY283" s="18"/>
      <c r="BZ283" s="18"/>
      <c r="CA283" s="18"/>
      <c r="CB283" s="18"/>
      <c r="CC283" s="18"/>
      <c r="CD283" s="18"/>
      <c r="CE283" s="18"/>
      <c r="CF283" s="18"/>
      <c r="CG283" s="18"/>
      <c r="CH283" s="18"/>
      <c r="CI283" s="18"/>
      <c r="CJ283" s="18"/>
      <c r="CK283" s="18"/>
      <c r="CL283" s="18"/>
    </row>
    <row r="284" spans="1:90" x14ac:dyDescent="0.25">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8"/>
      <c r="BT284" s="18"/>
      <c r="BU284" s="18"/>
      <c r="BV284" s="18"/>
      <c r="BW284" s="18"/>
      <c r="BX284" s="18"/>
      <c r="BY284" s="18"/>
      <c r="BZ284" s="18"/>
      <c r="CA284" s="18"/>
      <c r="CB284" s="18"/>
      <c r="CC284" s="18"/>
      <c r="CD284" s="18"/>
      <c r="CE284" s="18"/>
      <c r="CF284" s="18"/>
      <c r="CG284" s="18"/>
      <c r="CH284" s="18"/>
      <c r="CI284" s="18"/>
      <c r="CJ284" s="18"/>
      <c r="CK284" s="18"/>
      <c r="CL284" s="18"/>
    </row>
    <row r="285" spans="1:90" x14ac:dyDescent="0.25">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8"/>
      <c r="BT285" s="18"/>
      <c r="BU285" s="18"/>
      <c r="BV285" s="18"/>
      <c r="BW285" s="18"/>
      <c r="BX285" s="18"/>
      <c r="BY285" s="18"/>
      <c r="BZ285" s="18"/>
      <c r="CA285" s="18"/>
      <c r="CB285" s="18"/>
      <c r="CC285" s="18"/>
      <c r="CD285" s="18"/>
      <c r="CE285" s="18"/>
      <c r="CF285" s="18"/>
      <c r="CG285" s="18"/>
      <c r="CH285" s="18"/>
      <c r="CI285" s="18"/>
      <c r="CJ285" s="18"/>
      <c r="CK285" s="18"/>
      <c r="CL285" s="18"/>
    </row>
    <row r="286" spans="1:90" x14ac:dyDescent="0.25">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8"/>
      <c r="BT286" s="18"/>
      <c r="BU286" s="18"/>
      <c r="BV286" s="18"/>
      <c r="BW286" s="18"/>
      <c r="BX286" s="18"/>
      <c r="BY286" s="18"/>
      <c r="BZ286" s="18"/>
      <c r="CA286" s="18"/>
      <c r="CB286" s="18"/>
      <c r="CC286" s="18"/>
      <c r="CD286" s="18"/>
      <c r="CE286" s="18"/>
      <c r="CF286" s="18"/>
      <c r="CG286" s="18"/>
      <c r="CH286" s="18"/>
      <c r="CI286" s="18"/>
      <c r="CJ286" s="18"/>
      <c r="CK286" s="18"/>
      <c r="CL286" s="18"/>
    </row>
    <row r="287" spans="1:90" x14ac:dyDescent="0.25">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8"/>
      <c r="BT287" s="18"/>
      <c r="BU287" s="18"/>
      <c r="BV287" s="18"/>
      <c r="BW287" s="18"/>
      <c r="BX287" s="18"/>
      <c r="BY287" s="18"/>
      <c r="BZ287" s="18"/>
      <c r="CA287" s="18"/>
      <c r="CB287" s="18"/>
      <c r="CC287" s="18"/>
      <c r="CD287" s="18"/>
      <c r="CE287" s="18"/>
      <c r="CF287" s="18"/>
      <c r="CG287" s="18"/>
      <c r="CH287" s="18"/>
      <c r="CI287" s="18"/>
      <c r="CJ287" s="18"/>
      <c r="CK287" s="18"/>
      <c r="CL287" s="18"/>
    </row>
    <row r="288" spans="1:90" x14ac:dyDescent="0.25">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8"/>
      <c r="BT288" s="18"/>
      <c r="BU288" s="18"/>
      <c r="BV288" s="18"/>
      <c r="BW288" s="18"/>
      <c r="BX288" s="18"/>
      <c r="BY288" s="18"/>
      <c r="BZ288" s="18"/>
      <c r="CA288" s="18"/>
      <c r="CB288" s="18"/>
      <c r="CC288" s="18"/>
      <c r="CD288" s="18"/>
      <c r="CE288" s="18"/>
      <c r="CF288" s="18"/>
      <c r="CG288" s="18"/>
      <c r="CH288" s="18"/>
      <c r="CI288" s="18"/>
      <c r="CJ288" s="18"/>
      <c r="CK288" s="18"/>
      <c r="CL288" s="18"/>
    </row>
    <row r="289" spans="1:90" x14ac:dyDescent="0.25">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8"/>
      <c r="BT289" s="18"/>
      <c r="BU289" s="18"/>
      <c r="BV289" s="18"/>
      <c r="BW289" s="18"/>
      <c r="BX289" s="18"/>
      <c r="BY289" s="18"/>
      <c r="BZ289" s="18"/>
      <c r="CA289" s="18"/>
      <c r="CB289" s="18"/>
      <c r="CC289" s="18"/>
      <c r="CD289" s="18"/>
      <c r="CE289" s="18"/>
      <c r="CF289" s="18"/>
      <c r="CG289" s="18"/>
      <c r="CH289" s="18"/>
      <c r="CI289" s="18"/>
      <c r="CJ289" s="18"/>
      <c r="CK289" s="18"/>
      <c r="CL289" s="18"/>
    </row>
    <row r="290" spans="1:90" x14ac:dyDescent="0.25">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8"/>
      <c r="BT290" s="18"/>
      <c r="BU290" s="18"/>
      <c r="BV290" s="18"/>
      <c r="BW290" s="18"/>
      <c r="BX290" s="18"/>
      <c r="BY290" s="18"/>
      <c r="BZ290" s="18"/>
      <c r="CA290" s="18"/>
      <c r="CB290" s="18"/>
      <c r="CC290" s="18"/>
      <c r="CD290" s="18"/>
      <c r="CE290" s="18"/>
      <c r="CF290" s="18"/>
      <c r="CG290" s="18"/>
      <c r="CH290" s="18"/>
      <c r="CI290" s="18"/>
      <c r="CJ290" s="18"/>
      <c r="CK290" s="18"/>
      <c r="CL290" s="18"/>
    </row>
    <row r="291" spans="1:90" x14ac:dyDescent="0.25">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8"/>
      <c r="BT291" s="18"/>
      <c r="BU291" s="18"/>
      <c r="BV291" s="18"/>
      <c r="BW291" s="18"/>
      <c r="BX291" s="18"/>
      <c r="BY291" s="18"/>
      <c r="BZ291" s="18"/>
      <c r="CA291" s="18"/>
      <c r="CB291" s="18"/>
      <c r="CC291" s="18"/>
      <c r="CD291" s="18"/>
      <c r="CE291" s="18"/>
      <c r="CF291" s="18"/>
      <c r="CG291" s="18"/>
      <c r="CH291" s="18"/>
      <c r="CI291" s="18"/>
      <c r="CJ291" s="18"/>
      <c r="CK291" s="18"/>
      <c r="CL291" s="18"/>
    </row>
    <row r="292" spans="1:90" x14ac:dyDescent="0.25">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8"/>
      <c r="BT292" s="18"/>
      <c r="BU292" s="18"/>
      <c r="BV292" s="18"/>
      <c r="BW292" s="18"/>
      <c r="BX292" s="18"/>
      <c r="BY292" s="18"/>
      <c r="BZ292" s="18"/>
      <c r="CA292" s="18"/>
      <c r="CB292" s="18"/>
      <c r="CC292" s="18"/>
      <c r="CD292" s="18"/>
      <c r="CE292" s="18"/>
      <c r="CF292" s="18"/>
      <c r="CG292" s="18"/>
      <c r="CH292" s="18"/>
      <c r="CI292" s="18"/>
      <c r="CJ292" s="18"/>
      <c r="CK292" s="18"/>
      <c r="CL292" s="18"/>
    </row>
    <row r="293" spans="1:90" x14ac:dyDescent="0.25">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8"/>
      <c r="BT293" s="18"/>
      <c r="BU293" s="18"/>
      <c r="BV293" s="18"/>
      <c r="BW293" s="18"/>
      <c r="BX293" s="18"/>
      <c r="BY293" s="18"/>
      <c r="BZ293" s="18"/>
      <c r="CA293" s="18"/>
      <c r="CB293" s="18"/>
      <c r="CC293" s="18"/>
      <c r="CD293" s="18"/>
      <c r="CE293" s="18"/>
      <c r="CF293" s="18"/>
      <c r="CG293" s="18"/>
      <c r="CH293" s="18"/>
      <c r="CI293" s="18"/>
      <c r="CJ293" s="18"/>
      <c r="CK293" s="18"/>
      <c r="CL293" s="18"/>
    </row>
    <row r="294" spans="1:90" x14ac:dyDescent="0.25">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8"/>
      <c r="BT294" s="18"/>
      <c r="BU294" s="18"/>
      <c r="BV294" s="18"/>
      <c r="BW294" s="18"/>
      <c r="BX294" s="18"/>
      <c r="BY294" s="18"/>
      <c r="BZ294" s="18"/>
      <c r="CA294" s="18"/>
      <c r="CB294" s="18"/>
      <c r="CC294" s="18"/>
      <c r="CD294" s="18"/>
      <c r="CE294" s="18"/>
      <c r="CF294" s="18"/>
      <c r="CG294" s="18"/>
      <c r="CH294" s="18"/>
      <c r="CI294" s="18"/>
      <c r="CJ294" s="18"/>
      <c r="CK294" s="18"/>
      <c r="CL294" s="18"/>
    </row>
    <row r="295" spans="1:90" x14ac:dyDescent="0.25">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8"/>
      <c r="BT295" s="18"/>
      <c r="BU295" s="18"/>
      <c r="BV295" s="18"/>
      <c r="BW295" s="18"/>
      <c r="BX295" s="18"/>
      <c r="BY295" s="18"/>
      <c r="BZ295" s="18"/>
      <c r="CA295" s="18"/>
      <c r="CB295" s="18"/>
      <c r="CC295" s="18"/>
      <c r="CD295" s="18"/>
      <c r="CE295" s="18"/>
      <c r="CF295" s="18"/>
      <c r="CG295" s="18"/>
      <c r="CH295" s="18"/>
      <c r="CI295" s="18"/>
      <c r="CJ295" s="18"/>
      <c r="CK295" s="18"/>
      <c r="CL295" s="18"/>
    </row>
    <row r="296" spans="1:90" x14ac:dyDescent="0.25">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8"/>
      <c r="BT296" s="18"/>
      <c r="BU296" s="18"/>
      <c r="BV296" s="18"/>
      <c r="BW296" s="18"/>
      <c r="BX296" s="18"/>
      <c r="BY296" s="18"/>
      <c r="BZ296" s="18"/>
      <c r="CA296" s="18"/>
      <c r="CB296" s="18"/>
      <c r="CC296" s="18"/>
      <c r="CD296" s="18"/>
      <c r="CE296" s="18"/>
      <c r="CF296" s="18"/>
      <c r="CG296" s="18"/>
      <c r="CH296" s="18"/>
      <c r="CI296" s="18"/>
      <c r="CJ296" s="18"/>
      <c r="CK296" s="18"/>
      <c r="CL296" s="18"/>
    </row>
    <row r="297" spans="1:90" x14ac:dyDescent="0.25">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8"/>
      <c r="BT297" s="18"/>
      <c r="BU297" s="18"/>
      <c r="BV297" s="18"/>
      <c r="BW297" s="18"/>
      <c r="BX297" s="18"/>
      <c r="BY297" s="18"/>
      <c r="BZ297" s="18"/>
      <c r="CA297" s="18"/>
      <c r="CB297" s="18"/>
      <c r="CC297" s="18"/>
      <c r="CD297" s="18"/>
      <c r="CE297" s="18"/>
      <c r="CF297" s="18"/>
      <c r="CG297" s="18"/>
      <c r="CH297" s="18"/>
      <c r="CI297" s="18"/>
      <c r="CJ297" s="18"/>
      <c r="CK297" s="18"/>
      <c r="CL297" s="18"/>
    </row>
    <row r="298" spans="1:90" x14ac:dyDescent="0.25">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8"/>
      <c r="BT298" s="18"/>
      <c r="BU298" s="18"/>
      <c r="BV298" s="18"/>
      <c r="BW298" s="18"/>
      <c r="BX298" s="18"/>
      <c r="BY298" s="18"/>
      <c r="BZ298" s="18"/>
      <c r="CA298" s="18"/>
      <c r="CB298" s="18"/>
      <c r="CC298" s="18"/>
      <c r="CD298" s="18"/>
      <c r="CE298" s="18"/>
      <c r="CF298" s="18"/>
      <c r="CG298" s="18"/>
      <c r="CH298" s="18"/>
      <c r="CI298" s="18"/>
      <c r="CJ298" s="18"/>
      <c r="CK298" s="18"/>
      <c r="CL298" s="18"/>
    </row>
    <row r="299" spans="1:90" x14ac:dyDescent="0.25">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8"/>
      <c r="BT299" s="18"/>
      <c r="BU299" s="18"/>
      <c r="BV299" s="18"/>
      <c r="BW299" s="18"/>
      <c r="BX299" s="18"/>
      <c r="BY299" s="18"/>
      <c r="BZ299" s="18"/>
      <c r="CA299" s="18"/>
      <c r="CB299" s="18"/>
      <c r="CC299" s="18"/>
      <c r="CD299" s="18"/>
      <c r="CE299" s="18"/>
      <c r="CF299" s="18"/>
      <c r="CG299" s="18"/>
      <c r="CH299" s="18"/>
      <c r="CI299" s="18"/>
      <c r="CJ299" s="18"/>
      <c r="CK299" s="18"/>
      <c r="CL299" s="18"/>
    </row>
    <row r="300" spans="1:90" x14ac:dyDescent="0.25">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8"/>
      <c r="BT300" s="18"/>
      <c r="BU300" s="18"/>
      <c r="BV300" s="18"/>
      <c r="BW300" s="18"/>
      <c r="BX300" s="18"/>
      <c r="BY300" s="18"/>
      <c r="BZ300" s="18"/>
      <c r="CA300" s="18"/>
      <c r="CB300" s="18"/>
      <c r="CC300" s="18"/>
      <c r="CD300" s="18"/>
      <c r="CE300" s="18"/>
      <c r="CF300" s="18"/>
      <c r="CG300" s="18"/>
      <c r="CH300" s="18"/>
      <c r="CI300" s="18"/>
      <c r="CJ300" s="18"/>
      <c r="CK300" s="18"/>
      <c r="CL300" s="18"/>
    </row>
    <row r="301" spans="1:90" x14ac:dyDescent="0.25">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8"/>
      <c r="BT301" s="18"/>
      <c r="BU301" s="18"/>
      <c r="BV301" s="18"/>
      <c r="BW301" s="18"/>
      <c r="BX301" s="18"/>
      <c r="BY301" s="18"/>
      <c r="BZ301" s="18"/>
      <c r="CA301" s="18"/>
      <c r="CB301" s="18"/>
      <c r="CC301" s="18"/>
      <c r="CD301" s="18"/>
      <c r="CE301" s="18"/>
      <c r="CF301" s="18"/>
      <c r="CG301" s="18"/>
      <c r="CH301" s="18"/>
      <c r="CI301" s="18"/>
      <c r="CJ301" s="18"/>
      <c r="CK301" s="18"/>
      <c r="CL301" s="18"/>
    </row>
    <row r="302" spans="1:90" x14ac:dyDescent="0.25">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row>
    <row r="303" spans="1:90" x14ac:dyDescent="0.25">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row>
    <row r="304" spans="1:90" x14ac:dyDescent="0.25">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row>
    <row r="305" spans="1:90" x14ac:dyDescent="0.25">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row>
    <row r="306" spans="1:90" x14ac:dyDescent="0.25">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row>
    <row r="307" spans="1:90" x14ac:dyDescent="0.25">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row>
    <row r="308" spans="1:90" x14ac:dyDescent="0.25">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row>
    <row r="309" spans="1:90" x14ac:dyDescent="0.25">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row>
    <row r="310" spans="1:90" x14ac:dyDescent="0.25">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row>
    <row r="311" spans="1:90" x14ac:dyDescent="0.25">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row>
    <row r="312" spans="1:90" x14ac:dyDescent="0.25">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row>
    <row r="313" spans="1:90" x14ac:dyDescent="0.25">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row>
    <row r="314" spans="1:90" x14ac:dyDescent="0.25">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row>
    <row r="315" spans="1:90" x14ac:dyDescent="0.25">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row>
    <row r="316" spans="1:90" x14ac:dyDescent="0.25">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row>
    <row r="317" spans="1:90" x14ac:dyDescent="0.25">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row>
    <row r="318" spans="1:90" x14ac:dyDescent="0.25">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row>
    <row r="319" spans="1:90" x14ac:dyDescent="0.25">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row>
    <row r="320" spans="1:90" x14ac:dyDescent="0.25">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row>
    <row r="321" spans="1:90" x14ac:dyDescent="0.25">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row>
    <row r="322" spans="1:90" x14ac:dyDescent="0.25">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row>
    <row r="323" spans="1:90" x14ac:dyDescent="0.25">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row>
    <row r="324" spans="1:90" x14ac:dyDescent="0.25">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row>
    <row r="325" spans="1:90" x14ac:dyDescent="0.25">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row>
    <row r="326" spans="1:90" x14ac:dyDescent="0.25">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row>
    <row r="327" spans="1:90" x14ac:dyDescent="0.25">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row>
    <row r="328" spans="1:90" x14ac:dyDescent="0.25">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row>
    <row r="329" spans="1:90" x14ac:dyDescent="0.25">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row>
    <row r="330" spans="1:90" x14ac:dyDescent="0.25">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row>
    <row r="331" spans="1:90" x14ac:dyDescent="0.25">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row>
    <row r="332" spans="1:90" x14ac:dyDescent="0.25">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row>
    <row r="333" spans="1:90" x14ac:dyDescent="0.25">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row>
    <row r="334" spans="1:90" x14ac:dyDescent="0.25">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row>
    <row r="335" spans="1:90" x14ac:dyDescent="0.25">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row>
    <row r="336" spans="1:90" x14ac:dyDescent="0.25">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row>
    <row r="337" spans="1:90" x14ac:dyDescent="0.25">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row>
    <row r="338" spans="1:90" x14ac:dyDescent="0.25">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row>
    <row r="339" spans="1:90" x14ac:dyDescent="0.25">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row>
    <row r="340" spans="1:90" x14ac:dyDescent="0.25">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row>
    <row r="341" spans="1:90" x14ac:dyDescent="0.25">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8"/>
      <c r="BT341" s="18"/>
      <c r="BU341" s="18"/>
      <c r="BV341" s="18"/>
      <c r="BW341" s="18"/>
      <c r="BX341" s="18"/>
      <c r="BY341" s="18"/>
      <c r="BZ341" s="18"/>
      <c r="CA341" s="18"/>
      <c r="CB341" s="18"/>
      <c r="CC341" s="18"/>
      <c r="CD341" s="18"/>
      <c r="CE341" s="18"/>
      <c r="CF341" s="18"/>
      <c r="CG341" s="18"/>
      <c r="CH341" s="18"/>
      <c r="CI341" s="18"/>
      <c r="CJ341" s="18"/>
      <c r="CK341" s="18"/>
      <c r="CL341" s="18"/>
    </row>
    <row r="342" spans="1:90" x14ac:dyDescent="0.25">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8"/>
      <c r="BT342" s="18"/>
      <c r="BU342" s="18"/>
      <c r="BV342" s="18"/>
      <c r="BW342" s="18"/>
      <c r="BX342" s="18"/>
      <c r="BY342" s="18"/>
      <c r="BZ342" s="18"/>
      <c r="CA342" s="18"/>
      <c r="CB342" s="18"/>
      <c r="CC342" s="18"/>
      <c r="CD342" s="18"/>
      <c r="CE342" s="18"/>
      <c r="CF342" s="18"/>
      <c r="CG342" s="18"/>
      <c r="CH342" s="18"/>
      <c r="CI342" s="18"/>
      <c r="CJ342" s="18"/>
      <c r="CK342" s="18"/>
      <c r="CL342" s="18"/>
    </row>
    <row r="343" spans="1:90" x14ac:dyDescent="0.25">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8"/>
      <c r="BT343" s="18"/>
      <c r="BU343" s="18"/>
      <c r="BV343" s="18"/>
      <c r="BW343" s="18"/>
      <c r="BX343" s="18"/>
      <c r="BY343" s="18"/>
      <c r="BZ343" s="18"/>
      <c r="CA343" s="18"/>
      <c r="CB343" s="18"/>
      <c r="CC343" s="18"/>
      <c r="CD343" s="18"/>
      <c r="CE343" s="18"/>
      <c r="CF343" s="18"/>
      <c r="CG343" s="18"/>
      <c r="CH343" s="18"/>
      <c r="CI343" s="18"/>
      <c r="CJ343" s="18"/>
      <c r="CK343" s="18"/>
      <c r="CL343" s="18"/>
    </row>
    <row r="344" spans="1:90" x14ac:dyDescent="0.25">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8"/>
      <c r="BT344" s="18"/>
      <c r="BU344" s="18"/>
      <c r="BV344" s="18"/>
      <c r="BW344" s="18"/>
      <c r="BX344" s="18"/>
      <c r="BY344" s="18"/>
      <c r="BZ344" s="18"/>
      <c r="CA344" s="18"/>
      <c r="CB344" s="18"/>
      <c r="CC344" s="18"/>
      <c r="CD344" s="18"/>
      <c r="CE344" s="18"/>
      <c r="CF344" s="18"/>
      <c r="CG344" s="18"/>
      <c r="CH344" s="18"/>
      <c r="CI344" s="18"/>
      <c r="CJ344" s="18"/>
      <c r="CK344" s="18"/>
      <c r="CL344" s="18"/>
    </row>
    <row r="345" spans="1:90" x14ac:dyDescent="0.25">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8"/>
      <c r="BT345" s="18"/>
      <c r="BU345" s="18"/>
      <c r="BV345" s="18"/>
      <c r="BW345" s="18"/>
      <c r="BX345" s="18"/>
      <c r="BY345" s="18"/>
      <c r="BZ345" s="18"/>
      <c r="CA345" s="18"/>
      <c r="CB345" s="18"/>
      <c r="CC345" s="18"/>
      <c r="CD345" s="18"/>
      <c r="CE345" s="18"/>
      <c r="CF345" s="18"/>
      <c r="CG345" s="18"/>
      <c r="CH345" s="18"/>
      <c r="CI345" s="18"/>
      <c r="CJ345" s="18"/>
      <c r="CK345" s="18"/>
      <c r="CL345" s="18"/>
    </row>
    <row r="346" spans="1:90" x14ac:dyDescent="0.25">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8"/>
      <c r="BT346" s="18"/>
      <c r="BU346" s="18"/>
      <c r="BV346" s="18"/>
      <c r="BW346" s="18"/>
      <c r="BX346" s="18"/>
      <c r="BY346" s="18"/>
      <c r="BZ346" s="18"/>
      <c r="CA346" s="18"/>
      <c r="CB346" s="18"/>
      <c r="CC346" s="18"/>
      <c r="CD346" s="18"/>
      <c r="CE346" s="18"/>
      <c r="CF346" s="18"/>
      <c r="CG346" s="18"/>
      <c r="CH346" s="18"/>
      <c r="CI346" s="18"/>
      <c r="CJ346" s="18"/>
      <c r="CK346" s="18"/>
      <c r="CL346" s="18"/>
    </row>
    <row r="347" spans="1:90" x14ac:dyDescent="0.25">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8"/>
      <c r="BT347" s="18"/>
      <c r="BU347" s="18"/>
      <c r="BV347" s="18"/>
      <c r="BW347" s="18"/>
      <c r="BX347" s="18"/>
      <c r="BY347" s="18"/>
      <c r="BZ347" s="18"/>
      <c r="CA347" s="18"/>
      <c r="CB347" s="18"/>
      <c r="CC347" s="18"/>
      <c r="CD347" s="18"/>
      <c r="CE347" s="18"/>
      <c r="CF347" s="18"/>
      <c r="CG347" s="18"/>
      <c r="CH347" s="18"/>
      <c r="CI347" s="18"/>
      <c r="CJ347" s="18"/>
      <c r="CK347" s="18"/>
      <c r="CL347" s="18"/>
    </row>
    <row r="348" spans="1:90" x14ac:dyDescent="0.25">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8"/>
      <c r="BT348" s="18"/>
      <c r="BU348" s="18"/>
      <c r="BV348" s="18"/>
      <c r="BW348" s="18"/>
      <c r="BX348" s="18"/>
      <c r="BY348" s="18"/>
      <c r="BZ348" s="18"/>
      <c r="CA348" s="18"/>
      <c r="CB348" s="18"/>
      <c r="CC348" s="18"/>
      <c r="CD348" s="18"/>
      <c r="CE348" s="18"/>
      <c r="CF348" s="18"/>
      <c r="CG348" s="18"/>
      <c r="CH348" s="18"/>
      <c r="CI348" s="18"/>
      <c r="CJ348" s="18"/>
      <c r="CK348" s="18"/>
      <c r="CL348" s="18"/>
    </row>
    <row r="349" spans="1:90" x14ac:dyDescent="0.25">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8"/>
      <c r="BT349" s="18"/>
      <c r="BU349" s="18"/>
      <c r="BV349" s="18"/>
      <c r="BW349" s="18"/>
      <c r="BX349" s="18"/>
      <c r="BY349" s="18"/>
      <c r="BZ349" s="18"/>
      <c r="CA349" s="18"/>
      <c r="CB349" s="18"/>
      <c r="CC349" s="18"/>
      <c r="CD349" s="18"/>
      <c r="CE349" s="18"/>
      <c r="CF349" s="18"/>
      <c r="CG349" s="18"/>
      <c r="CH349" s="18"/>
      <c r="CI349" s="18"/>
      <c r="CJ349" s="18"/>
      <c r="CK349" s="18"/>
      <c r="CL349" s="18"/>
    </row>
    <row r="350" spans="1:90" x14ac:dyDescent="0.25">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8"/>
      <c r="BT350" s="18"/>
      <c r="BU350" s="18"/>
      <c r="BV350" s="18"/>
      <c r="BW350" s="18"/>
      <c r="BX350" s="18"/>
      <c r="BY350" s="18"/>
      <c r="BZ350" s="18"/>
      <c r="CA350" s="18"/>
      <c r="CB350" s="18"/>
      <c r="CC350" s="18"/>
      <c r="CD350" s="18"/>
      <c r="CE350" s="18"/>
      <c r="CF350" s="18"/>
      <c r="CG350" s="18"/>
      <c r="CH350" s="18"/>
      <c r="CI350" s="18"/>
      <c r="CJ350" s="18"/>
      <c r="CK350" s="18"/>
      <c r="CL350" s="18"/>
    </row>
    <row r="351" spans="1:90" x14ac:dyDescent="0.25">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c r="BO351" s="18"/>
      <c r="BP351" s="18"/>
      <c r="BQ351" s="18"/>
      <c r="BR351" s="18"/>
      <c r="BS351" s="18"/>
      <c r="BT351" s="18"/>
      <c r="BU351" s="18"/>
      <c r="BV351" s="18"/>
      <c r="BW351" s="18"/>
      <c r="BX351" s="18"/>
      <c r="BY351" s="18"/>
      <c r="BZ351" s="18"/>
      <c r="CA351" s="18"/>
      <c r="CB351" s="18"/>
      <c r="CC351" s="18"/>
      <c r="CD351" s="18"/>
      <c r="CE351" s="18"/>
      <c r="CF351" s="18"/>
      <c r="CG351" s="18"/>
      <c r="CH351" s="18"/>
      <c r="CI351" s="18"/>
      <c r="CJ351" s="18"/>
      <c r="CK351" s="18"/>
      <c r="CL351" s="18"/>
    </row>
    <row r="352" spans="1:90" x14ac:dyDescent="0.25">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c r="BO352" s="18"/>
      <c r="BP352" s="18"/>
      <c r="BQ352" s="18"/>
      <c r="BR352" s="18"/>
      <c r="BS352" s="18"/>
      <c r="BT352" s="18"/>
      <c r="BU352" s="18"/>
      <c r="BV352" s="18"/>
      <c r="BW352" s="18"/>
      <c r="BX352" s="18"/>
      <c r="BY352" s="18"/>
      <c r="BZ352" s="18"/>
      <c r="CA352" s="18"/>
      <c r="CB352" s="18"/>
      <c r="CC352" s="18"/>
      <c r="CD352" s="18"/>
      <c r="CE352" s="18"/>
      <c r="CF352" s="18"/>
      <c r="CG352" s="18"/>
      <c r="CH352" s="18"/>
      <c r="CI352" s="18"/>
      <c r="CJ352" s="18"/>
      <c r="CK352" s="18"/>
      <c r="CL352" s="18"/>
    </row>
    <row r="353" spans="1:90" x14ac:dyDescent="0.25">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c r="BO353" s="18"/>
      <c r="BP353" s="18"/>
      <c r="BQ353" s="18"/>
      <c r="BR353" s="18"/>
      <c r="BS353" s="18"/>
      <c r="BT353" s="18"/>
      <c r="BU353" s="18"/>
      <c r="BV353" s="18"/>
      <c r="BW353" s="18"/>
      <c r="BX353" s="18"/>
      <c r="BY353" s="18"/>
      <c r="BZ353" s="18"/>
      <c r="CA353" s="18"/>
      <c r="CB353" s="18"/>
      <c r="CC353" s="18"/>
      <c r="CD353" s="18"/>
      <c r="CE353" s="18"/>
      <c r="CF353" s="18"/>
      <c r="CG353" s="18"/>
      <c r="CH353" s="18"/>
      <c r="CI353" s="18"/>
      <c r="CJ353" s="18"/>
      <c r="CK353" s="18"/>
      <c r="CL353" s="18"/>
    </row>
    <row r="354" spans="1:90" x14ac:dyDescent="0.25">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c r="BO354" s="18"/>
      <c r="BP354" s="18"/>
      <c r="BQ354" s="18"/>
      <c r="BR354" s="18"/>
      <c r="BS354" s="18"/>
      <c r="BT354" s="18"/>
      <c r="BU354" s="18"/>
      <c r="BV354" s="18"/>
      <c r="BW354" s="18"/>
      <c r="BX354" s="18"/>
      <c r="BY354" s="18"/>
      <c r="BZ354" s="18"/>
      <c r="CA354" s="18"/>
      <c r="CB354" s="18"/>
      <c r="CC354" s="18"/>
      <c r="CD354" s="18"/>
      <c r="CE354" s="18"/>
      <c r="CF354" s="18"/>
      <c r="CG354" s="18"/>
      <c r="CH354" s="18"/>
      <c r="CI354" s="18"/>
      <c r="CJ354" s="18"/>
      <c r="CK354" s="18"/>
      <c r="CL354" s="18"/>
    </row>
    <row r="355" spans="1:90" x14ac:dyDescent="0.25">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c r="BO355" s="18"/>
      <c r="BP355" s="18"/>
      <c r="BQ355" s="18"/>
      <c r="BR355" s="18"/>
      <c r="BS355" s="18"/>
      <c r="BT355" s="18"/>
      <c r="BU355" s="18"/>
      <c r="BV355" s="18"/>
      <c r="BW355" s="18"/>
      <c r="BX355" s="18"/>
      <c r="BY355" s="18"/>
      <c r="BZ355" s="18"/>
      <c r="CA355" s="18"/>
      <c r="CB355" s="18"/>
      <c r="CC355" s="18"/>
      <c r="CD355" s="18"/>
      <c r="CE355" s="18"/>
      <c r="CF355" s="18"/>
      <c r="CG355" s="18"/>
      <c r="CH355" s="18"/>
      <c r="CI355" s="18"/>
      <c r="CJ355" s="18"/>
      <c r="CK355" s="18"/>
      <c r="CL355" s="18"/>
    </row>
    <row r="356" spans="1:90" x14ac:dyDescent="0.25">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c r="BO356" s="18"/>
      <c r="BP356" s="18"/>
      <c r="BQ356" s="18"/>
      <c r="BR356" s="18"/>
      <c r="BS356" s="18"/>
      <c r="BT356" s="18"/>
      <c r="BU356" s="18"/>
      <c r="BV356" s="18"/>
      <c r="BW356" s="18"/>
      <c r="BX356" s="18"/>
      <c r="BY356" s="18"/>
      <c r="BZ356" s="18"/>
      <c r="CA356" s="18"/>
      <c r="CB356" s="18"/>
      <c r="CC356" s="18"/>
      <c r="CD356" s="18"/>
      <c r="CE356" s="18"/>
      <c r="CF356" s="18"/>
      <c r="CG356" s="18"/>
      <c r="CH356" s="18"/>
      <c r="CI356" s="18"/>
      <c r="CJ356" s="18"/>
      <c r="CK356" s="18"/>
      <c r="CL356" s="18"/>
    </row>
    <row r="357" spans="1:90" x14ac:dyDescent="0.25">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c r="BO357" s="18"/>
      <c r="BP357" s="18"/>
      <c r="BQ357" s="18"/>
      <c r="BR357" s="18"/>
      <c r="BS357" s="18"/>
      <c r="BT357" s="18"/>
      <c r="BU357" s="18"/>
      <c r="BV357" s="18"/>
      <c r="BW357" s="18"/>
      <c r="BX357" s="18"/>
      <c r="BY357" s="18"/>
      <c r="BZ357" s="18"/>
      <c r="CA357" s="18"/>
      <c r="CB357" s="18"/>
      <c r="CC357" s="18"/>
      <c r="CD357" s="18"/>
      <c r="CE357" s="18"/>
      <c r="CF357" s="18"/>
      <c r="CG357" s="18"/>
      <c r="CH357" s="18"/>
      <c r="CI357" s="18"/>
      <c r="CJ357" s="18"/>
      <c r="CK357" s="18"/>
      <c r="CL357" s="18"/>
    </row>
    <row r="358" spans="1:90" x14ac:dyDescent="0.25">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c r="BO358" s="18"/>
      <c r="BP358" s="18"/>
      <c r="BQ358" s="18"/>
      <c r="BR358" s="18"/>
      <c r="BS358" s="18"/>
      <c r="BT358" s="18"/>
      <c r="BU358" s="18"/>
      <c r="BV358" s="18"/>
      <c r="BW358" s="18"/>
      <c r="BX358" s="18"/>
      <c r="BY358" s="18"/>
      <c r="BZ358" s="18"/>
      <c r="CA358" s="18"/>
      <c r="CB358" s="18"/>
      <c r="CC358" s="18"/>
      <c r="CD358" s="18"/>
      <c r="CE358" s="18"/>
      <c r="CF358" s="18"/>
      <c r="CG358" s="18"/>
      <c r="CH358" s="18"/>
      <c r="CI358" s="18"/>
      <c r="CJ358" s="18"/>
      <c r="CK358" s="18"/>
      <c r="CL358" s="18"/>
    </row>
    <row r="359" spans="1:90" x14ac:dyDescent="0.25">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c r="BO359" s="18"/>
      <c r="BP359" s="18"/>
      <c r="BQ359" s="18"/>
      <c r="BR359" s="18"/>
      <c r="BS359" s="18"/>
      <c r="BT359" s="18"/>
      <c r="BU359" s="18"/>
      <c r="BV359" s="18"/>
      <c r="BW359" s="18"/>
      <c r="BX359" s="18"/>
      <c r="BY359" s="18"/>
      <c r="BZ359" s="18"/>
      <c r="CA359" s="18"/>
      <c r="CB359" s="18"/>
      <c r="CC359" s="18"/>
      <c r="CD359" s="18"/>
      <c r="CE359" s="18"/>
      <c r="CF359" s="18"/>
      <c r="CG359" s="18"/>
      <c r="CH359" s="18"/>
      <c r="CI359" s="18"/>
      <c r="CJ359" s="18"/>
      <c r="CK359" s="18"/>
      <c r="CL359" s="18"/>
    </row>
    <row r="360" spans="1:90" x14ac:dyDescent="0.25">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c r="BO360" s="18"/>
      <c r="BP360" s="18"/>
      <c r="BQ360" s="18"/>
      <c r="BR360" s="18"/>
      <c r="BS360" s="18"/>
      <c r="BT360" s="18"/>
      <c r="BU360" s="18"/>
      <c r="BV360" s="18"/>
      <c r="BW360" s="18"/>
      <c r="BX360" s="18"/>
      <c r="BY360" s="18"/>
      <c r="BZ360" s="18"/>
      <c r="CA360" s="18"/>
      <c r="CB360" s="18"/>
      <c r="CC360" s="18"/>
      <c r="CD360" s="18"/>
      <c r="CE360" s="18"/>
      <c r="CF360" s="18"/>
      <c r="CG360" s="18"/>
      <c r="CH360" s="18"/>
      <c r="CI360" s="18"/>
      <c r="CJ360" s="18"/>
      <c r="CK360" s="18"/>
      <c r="CL360" s="18"/>
    </row>
    <row r="361" spans="1:90" x14ac:dyDescent="0.25">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c r="BO361" s="18"/>
      <c r="BP361" s="18"/>
      <c r="BQ361" s="18"/>
      <c r="BR361" s="18"/>
      <c r="BS361" s="18"/>
      <c r="BT361" s="18"/>
      <c r="BU361" s="18"/>
      <c r="BV361" s="18"/>
      <c r="BW361" s="18"/>
      <c r="BX361" s="18"/>
      <c r="BY361" s="18"/>
      <c r="BZ361" s="18"/>
      <c r="CA361" s="18"/>
      <c r="CB361" s="18"/>
      <c r="CC361" s="18"/>
      <c r="CD361" s="18"/>
      <c r="CE361" s="18"/>
      <c r="CF361" s="18"/>
      <c r="CG361" s="18"/>
      <c r="CH361" s="18"/>
      <c r="CI361" s="18"/>
      <c r="CJ361" s="18"/>
      <c r="CK361" s="18"/>
      <c r="CL361" s="18"/>
    </row>
    <row r="362" spans="1:90" x14ac:dyDescent="0.25">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c r="BO362" s="18"/>
      <c r="BP362" s="18"/>
      <c r="BQ362" s="18"/>
      <c r="BR362" s="18"/>
      <c r="BS362" s="18"/>
      <c r="BT362" s="18"/>
      <c r="BU362" s="18"/>
      <c r="BV362" s="18"/>
      <c r="BW362" s="18"/>
      <c r="BX362" s="18"/>
      <c r="BY362" s="18"/>
      <c r="BZ362" s="18"/>
      <c r="CA362" s="18"/>
      <c r="CB362" s="18"/>
      <c r="CC362" s="18"/>
      <c r="CD362" s="18"/>
      <c r="CE362" s="18"/>
      <c r="CF362" s="18"/>
      <c r="CG362" s="18"/>
      <c r="CH362" s="18"/>
      <c r="CI362" s="18"/>
      <c r="CJ362" s="18"/>
      <c r="CK362" s="18"/>
      <c r="CL362" s="18"/>
    </row>
    <row r="363" spans="1:90" x14ac:dyDescent="0.25">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c r="BO363" s="18"/>
      <c r="BP363" s="18"/>
      <c r="BQ363" s="18"/>
      <c r="BR363" s="18"/>
      <c r="BS363" s="18"/>
      <c r="BT363" s="18"/>
      <c r="BU363" s="18"/>
      <c r="BV363" s="18"/>
      <c r="BW363" s="18"/>
      <c r="BX363" s="18"/>
      <c r="BY363" s="18"/>
      <c r="BZ363" s="18"/>
      <c r="CA363" s="18"/>
      <c r="CB363" s="18"/>
      <c r="CC363" s="18"/>
      <c r="CD363" s="18"/>
      <c r="CE363" s="18"/>
      <c r="CF363" s="18"/>
      <c r="CG363" s="18"/>
      <c r="CH363" s="18"/>
      <c r="CI363" s="18"/>
      <c r="CJ363" s="18"/>
      <c r="CK363" s="18"/>
      <c r="CL363" s="18"/>
    </row>
    <row r="364" spans="1:90" x14ac:dyDescent="0.25">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c r="BO364" s="18"/>
      <c r="BP364" s="18"/>
      <c r="BQ364" s="18"/>
      <c r="BR364" s="18"/>
      <c r="BS364" s="18"/>
      <c r="BT364" s="18"/>
      <c r="BU364" s="18"/>
      <c r="BV364" s="18"/>
      <c r="BW364" s="18"/>
      <c r="BX364" s="18"/>
      <c r="BY364" s="18"/>
      <c r="BZ364" s="18"/>
      <c r="CA364" s="18"/>
      <c r="CB364" s="18"/>
      <c r="CC364" s="18"/>
      <c r="CD364" s="18"/>
      <c r="CE364" s="18"/>
      <c r="CF364" s="18"/>
      <c r="CG364" s="18"/>
      <c r="CH364" s="18"/>
      <c r="CI364" s="18"/>
      <c r="CJ364" s="18"/>
      <c r="CK364" s="18"/>
      <c r="CL364" s="18"/>
    </row>
    <row r="365" spans="1:90" x14ac:dyDescent="0.25">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c r="BO365" s="18"/>
      <c r="BP365" s="18"/>
      <c r="BQ365" s="18"/>
      <c r="BR365" s="18"/>
      <c r="BS365" s="18"/>
      <c r="BT365" s="18"/>
      <c r="BU365" s="18"/>
      <c r="BV365" s="18"/>
      <c r="BW365" s="18"/>
      <c r="BX365" s="18"/>
      <c r="BY365" s="18"/>
      <c r="BZ365" s="18"/>
      <c r="CA365" s="18"/>
      <c r="CB365" s="18"/>
      <c r="CC365" s="18"/>
      <c r="CD365" s="18"/>
      <c r="CE365" s="18"/>
      <c r="CF365" s="18"/>
      <c r="CG365" s="18"/>
      <c r="CH365" s="18"/>
      <c r="CI365" s="18"/>
      <c r="CJ365" s="18"/>
      <c r="CK365" s="18"/>
      <c r="CL365" s="18"/>
    </row>
    <row r="366" spans="1:90" x14ac:dyDescent="0.25">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c r="BO366" s="18"/>
      <c r="BP366" s="18"/>
      <c r="BQ366" s="18"/>
      <c r="BR366" s="18"/>
      <c r="BS366" s="18"/>
      <c r="BT366" s="18"/>
      <c r="BU366" s="18"/>
      <c r="BV366" s="18"/>
      <c r="BW366" s="18"/>
      <c r="BX366" s="18"/>
      <c r="BY366" s="18"/>
      <c r="BZ366" s="18"/>
      <c r="CA366" s="18"/>
      <c r="CB366" s="18"/>
      <c r="CC366" s="18"/>
      <c r="CD366" s="18"/>
      <c r="CE366" s="18"/>
      <c r="CF366" s="18"/>
      <c r="CG366" s="18"/>
      <c r="CH366" s="18"/>
      <c r="CI366" s="18"/>
      <c r="CJ366" s="18"/>
      <c r="CK366" s="18"/>
      <c r="CL366" s="18"/>
    </row>
    <row r="367" spans="1:90" x14ac:dyDescent="0.25">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c r="BO367" s="18"/>
      <c r="BP367" s="18"/>
      <c r="BQ367" s="18"/>
      <c r="BR367" s="18"/>
      <c r="BS367" s="18"/>
      <c r="BT367" s="18"/>
      <c r="BU367" s="18"/>
      <c r="BV367" s="18"/>
      <c r="BW367" s="18"/>
      <c r="BX367" s="18"/>
      <c r="BY367" s="18"/>
      <c r="BZ367" s="18"/>
      <c r="CA367" s="18"/>
      <c r="CB367" s="18"/>
      <c r="CC367" s="18"/>
      <c r="CD367" s="18"/>
      <c r="CE367" s="18"/>
      <c r="CF367" s="18"/>
      <c r="CG367" s="18"/>
      <c r="CH367" s="18"/>
      <c r="CI367" s="18"/>
      <c r="CJ367" s="18"/>
      <c r="CK367" s="18"/>
      <c r="CL367" s="18"/>
    </row>
    <row r="368" spans="1:90" x14ac:dyDescent="0.25">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c r="BO368" s="18"/>
      <c r="BP368" s="18"/>
      <c r="BQ368" s="18"/>
      <c r="BR368" s="18"/>
      <c r="BS368" s="18"/>
      <c r="BT368" s="18"/>
      <c r="BU368" s="18"/>
      <c r="BV368" s="18"/>
      <c r="BW368" s="18"/>
      <c r="BX368" s="18"/>
      <c r="BY368" s="18"/>
      <c r="BZ368" s="18"/>
      <c r="CA368" s="18"/>
      <c r="CB368" s="18"/>
      <c r="CC368" s="18"/>
      <c r="CD368" s="18"/>
      <c r="CE368" s="18"/>
      <c r="CF368" s="18"/>
      <c r="CG368" s="18"/>
      <c r="CH368" s="18"/>
      <c r="CI368" s="18"/>
      <c r="CJ368" s="18"/>
      <c r="CK368" s="18"/>
      <c r="CL368" s="18"/>
    </row>
    <row r="369" spans="1:90" x14ac:dyDescent="0.25">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c r="BO369" s="18"/>
      <c r="BP369" s="18"/>
      <c r="BQ369" s="18"/>
      <c r="BR369" s="18"/>
      <c r="BS369" s="18"/>
      <c r="BT369" s="18"/>
      <c r="BU369" s="18"/>
      <c r="BV369" s="18"/>
      <c r="BW369" s="18"/>
      <c r="BX369" s="18"/>
      <c r="BY369" s="18"/>
      <c r="BZ369" s="18"/>
      <c r="CA369" s="18"/>
      <c r="CB369" s="18"/>
      <c r="CC369" s="18"/>
      <c r="CD369" s="18"/>
      <c r="CE369" s="18"/>
      <c r="CF369" s="18"/>
      <c r="CG369" s="18"/>
      <c r="CH369" s="18"/>
      <c r="CI369" s="18"/>
      <c r="CJ369" s="18"/>
      <c r="CK369" s="18"/>
      <c r="CL369" s="18"/>
    </row>
    <row r="370" spans="1:90" x14ac:dyDescent="0.25">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c r="BO370" s="18"/>
      <c r="BP370" s="18"/>
      <c r="BQ370" s="18"/>
      <c r="BR370" s="18"/>
      <c r="BS370" s="18"/>
      <c r="BT370" s="18"/>
      <c r="BU370" s="18"/>
      <c r="BV370" s="18"/>
      <c r="BW370" s="18"/>
      <c r="BX370" s="18"/>
      <c r="BY370" s="18"/>
      <c r="BZ370" s="18"/>
      <c r="CA370" s="18"/>
      <c r="CB370" s="18"/>
      <c r="CC370" s="18"/>
      <c r="CD370" s="18"/>
      <c r="CE370" s="18"/>
      <c r="CF370" s="18"/>
      <c r="CG370" s="18"/>
      <c r="CH370" s="18"/>
      <c r="CI370" s="18"/>
      <c r="CJ370" s="18"/>
      <c r="CK370" s="18"/>
      <c r="CL370" s="18"/>
    </row>
    <row r="371" spans="1:90" x14ac:dyDescent="0.25">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c r="BO371" s="18"/>
      <c r="BP371" s="18"/>
      <c r="BQ371" s="18"/>
      <c r="BR371" s="18"/>
      <c r="BS371" s="18"/>
      <c r="BT371" s="18"/>
      <c r="BU371" s="18"/>
      <c r="BV371" s="18"/>
      <c r="BW371" s="18"/>
      <c r="BX371" s="18"/>
      <c r="BY371" s="18"/>
      <c r="BZ371" s="18"/>
      <c r="CA371" s="18"/>
      <c r="CB371" s="18"/>
      <c r="CC371" s="18"/>
      <c r="CD371" s="18"/>
      <c r="CE371" s="18"/>
      <c r="CF371" s="18"/>
      <c r="CG371" s="18"/>
      <c r="CH371" s="18"/>
      <c r="CI371" s="18"/>
      <c r="CJ371" s="18"/>
      <c r="CK371" s="18"/>
      <c r="CL371" s="18"/>
    </row>
    <row r="372" spans="1:90" x14ac:dyDescent="0.25">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c r="BO372" s="18"/>
      <c r="BP372" s="18"/>
      <c r="BQ372" s="18"/>
      <c r="BR372" s="18"/>
      <c r="BS372" s="18"/>
      <c r="BT372" s="18"/>
      <c r="BU372" s="18"/>
      <c r="BV372" s="18"/>
      <c r="BW372" s="18"/>
      <c r="BX372" s="18"/>
      <c r="BY372" s="18"/>
      <c r="BZ372" s="18"/>
      <c r="CA372" s="18"/>
      <c r="CB372" s="18"/>
      <c r="CC372" s="18"/>
      <c r="CD372" s="18"/>
      <c r="CE372" s="18"/>
      <c r="CF372" s="18"/>
      <c r="CG372" s="18"/>
      <c r="CH372" s="18"/>
      <c r="CI372" s="18"/>
      <c r="CJ372" s="18"/>
      <c r="CK372" s="18"/>
      <c r="CL372" s="18"/>
    </row>
    <row r="373" spans="1:90" x14ac:dyDescent="0.25">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c r="BO373" s="18"/>
      <c r="BP373" s="18"/>
      <c r="BQ373" s="18"/>
      <c r="BR373" s="18"/>
      <c r="BS373" s="18"/>
      <c r="BT373" s="18"/>
      <c r="BU373" s="18"/>
      <c r="BV373" s="18"/>
      <c r="BW373" s="18"/>
      <c r="BX373" s="18"/>
      <c r="BY373" s="18"/>
      <c r="BZ373" s="18"/>
      <c r="CA373" s="18"/>
      <c r="CB373" s="18"/>
      <c r="CC373" s="18"/>
      <c r="CD373" s="18"/>
      <c r="CE373" s="18"/>
      <c r="CF373" s="18"/>
      <c r="CG373" s="18"/>
      <c r="CH373" s="18"/>
      <c r="CI373" s="18"/>
      <c r="CJ373" s="18"/>
      <c r="CK373" s="18"/>
      <c r="CL373" s="18"/>
    </row>
    <row r="374" spans="1:90" x14ac:dyDescent="0.25">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c r="BO374" s="18"/>
      <c r="BP374" s="18"/>
      <c r="BQ374" s="18"/>
      <c r="BR374" s="18"/>
      <c r="BS374" s="18"/>
      <c r="BT374" s="18"/>
      <c r="BU374" s="18"/>
      <c r="BV374" s="18"/>
      <c r="BW374" s="18"/>
      <c r="BX374" s="18"/>
      <c r="BY374" s="18"/>
      <c r="BZ374" s="18"/>
      <c r="CA374" s="18"/>
      <c r="CB374" s="18"/>
      <c r="CC374" s="18"/>
      <c r="CD374" s="18"/>
      <c r="CE374" s="18"/>
      <c r="CF374" s="18"/>
      <c r="CG374" s="18"/>
      <c r="CH374" s="18"/>
      <c r="CI374" s="18"/>
      <c r="CJ374" s="18"/>
      <c r="CK374" s="18"/>
      <c r="CL374" s="18"/>
    </row>
    <row r="375" spans="1:90" x14ac:dyDescent="0.25">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c r="BO375" s="18"/>
      <c r="BP375" s="18"/>
      <c r="BQ375" s="18"/>
      <c r="BR375" s="18"/>
      <c r="BS375" s="18"/>
      <c r="BT375" s="18"/>
      <c r="BU375" s="18"/>
      <c r="BV375" s="18"/>
      <c r="BW375" s="18"/>
      <c r="BX375" s="18"/>
      <c r="BY375" s="18"/>
      <c r="BZ375" s="18"/>
      <c r="CA375" s="18"/>
      <c r="CB375" s="18"/>
      <c r="CC375" s="18"/>
      <c r="CD375" s="18"/>
      <c r="CE375" s="18"/>
      <c r="CF375" s="18"/>
      <c r="CG375" s="18"/>
      <c r="CH375" s="18"/>
      <c r="CI375" s="18"/>
      <c r="CJ375" s="18"/>
      <c r="CK375" s="18"/>
      <c r="CL375" s="18"/>
    </row>
    <row r="376" spans="1:90" x14ac:dyDescent="0.25">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c r="BO376" s="18"/>
      <c r="BP376" s="18"/>
      <c r="BQ376" s="18"/>
      <c r="BR376" s="18"/>
      <c r="BS376" s="18"/>
      <c r="BT376" s="18"/>
      <c r="BU376" s="18"/>
      <c r="BV376" s="18"/>
      <c r="BW376" s="18"/>
      <c r="BX376" s="18"/>
      <c r="BY376" s="18"/>
      <c r="BZ376" s="18"/>
      <c r="CA376" s="18"/>
      <c r="CB376" s="18"/>
      <c r="CC376" s="18"/>
      <c r="CD376" s="18"/>
      <c r="CE376" s="18"/>
      <c r="CF376" s="18"/>
      <c r="CG376" s="18"/>
      <c r="CH376" s="18"/>
      <c r="CI376" s="18"/>
      <c r="CJ376" s="18"/>
      <c r="CK376" s="18"/>
      <c r="CL376" s="18"/>
    </row>
    <row r="377" spans="1:90" x14ac:dyDescent="0.25">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c r="BO377" s="18"/>
      <c r="BP377" s="18"/>
      <c r="BQ377" s="18"/>
      <c r="BR377" s="18"/>
      <c r="BS377" s="18"/>
      <c r="BT377" s="18"/>
      <c r="BU377" s="18"/>
      <c r="BV377" s="18"/>
      <c r="BW377" s="18"/>
      <c r="BX377" s="18"/>
      <c r="BY377" s="18"/>
      <c r="BZ377" s="18"/>
      <c r="CA377" s="18"/>
      <c r="CB377" s="18"/>
      <c r="CC377" s="18"/>
      <c r="CD377" s="18"/>
      <c r="CE377" s="18"/>
      <c r="CF377" s="18"/>
      <c r="CG377" s="18"/>
      <c r="CH377" s="18"/>
      <c r="CI377" s="18"/>
      <c r="CJ377" s="18"/>
      <c r="CK377" s="18"/>
      <c r="CL377" s="18"/>
    </row>
    <row r="378" spans="1:90" x14ac:dyDescent="0.25">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c r="BO378" s="18"/>
      <c r="BP378" s="18"/>
      <c r="BQ378" s="18"/>
      <c r="BR378" s="18"/>
      <c r="BS378" s="18"/>
      <c r="BT378" s="18"/>
      <c r="BU378" s="18"/>
      <c r="BV378" s="18"/>
      <c r="BW378" s="18"/>
      <c r="BX378" s="18"/>
      <c r="BY378" s="18"/>
      <c r="BZ378" s="18"/>
      <c r="CA378" s="18"/>
      <c r="CB378" s="18"/>
      <c r="CC378" s="18"/>
      <c r="CD378" s="18"/>
      <c r="CE378" s="18"/>
      <c r="CF378" s="18"/>
      <c r="CG378" s="18"/>
      <c r="CH378" s="18"/>
      <c r="CI378" s="18"/>
      <c r="CJ378" s="18"/>
      <c r="CK378" s="18"/>
      <c r="CL378" s="18"/>
    </row>
    <row r="379" spans="1:90" x14ac:dyDescent="0.25">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c r="BO379" s="18"/>
      <c r="BP379" s="18"/>
      <c r="BQ379" s="18"/>
      <c r="BR379" s="18"/>
      <c r="BS379" s="18"/>
      <c r="BT379" s="18"/>
      <c r="BU379" s="18"/>
      <c r="BV379" s="18"/>
      <c r="BW379" s="18"/>
      <c r="BX379" s="18"/>
      <c r="BY379" s="18"/>
      <c r="BZ379" s="18"/>
      <c r="CA379" s="18"/>
      <c r="CB379" s="18"/>
      <c r="CC379" s="18"/>
      <c r="CD379" s="18"/>
      <c r="CE379" s="18"/>
      <c r="CF379" s="18"/>
      <c r="CG379" s="18"/>
      <c r="CH379" s="18"/>
      <c r="CI379" s="18"/>
      <c r="CJ379" s="18"/>
      <c r="CK379" s="18"/>
      <c r="CL379" s="18"/>
    </row>
    <row r="380" spans="1:90" x14ac:dyDescent="0.25">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c r="BO380" s="18"/>
      <c r="BP380" s="18"/>
      <c r="BQ380" s="18"/>
      <c r="BR380" s="18"/>
      <c r="BS380" s="18"/>
      <c r="BT380" s="18"/>
      <c r="BU380" s="18"/>
      <c r="BV380" s="18"/>
      <c r="BW380" s="18"/>
      <c r="BX380" s="18"/>
      <c r="BY380" s="18"/>
      <c r="BZ380" s="18"/>
      <c r="CA380" s="18"/>
      <c r="CB380" s="18"/>
      <c r="CC380" s="18"/>
      <c r="CD380" s="18"/>
      <c r="CE380" s="18"/>
      <c r="CF380" s="18"/>
      <c r="CG380" s="18"/>
      <c r="CH380" s="18"/>
      <c r="CI380" s="18"/>
      <c r="CJ380" s="18"/>
      <c r="CK380" s="18"/>
      <c r="CL380" s="18"/>
    </row>
    <row r="381" spans="1:90" x14ac:dyDescent="0.25">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c r="BO381" s="18"/>
      <c r="BP381" s="18"/>
      <c r="BQ381" s="18"/>
      <c r="BR381" s="18"/>
      <c r="BS381" s="18"/>
      <c r="BT381" s="18"/>
      <c r="BU381" s="18"/>
      <c r="BV381" s="18"/>
      <c r="BW381" s="18"/>
      <c r="BX381" s="18"/>
      <c r="BY381" s="18"/>
      <c r="BZ381" s="18"/>
      <c r="CA381" s="18"/>
      <c r="CB381" s="18"/>
      <c r="CC381" s="18"/>
      <c r="CD381" s="18"/>
      <c r="CE381" s="18"/>
      <c r="CF381" s="18"/>
      <c r="CG381" s="18"/>
      <c r="CH381" s="18"/>
      <c r="CI381" s="18"/>
      <c r="CJ381" s="18"/>
      <c r="CK381" s="18"/>
      <c r="CL381" s="18"/>
    </row>
    <row r="382" spans="1:90" x14ac:dyDescent="0.25">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c r="BO382" s="18"/>
      <c r="BP382" s="18"/>
      <c r="BQ382" s="18"/>
      <c r="BR382" s="18"/>
      <c r="BS382" s="18"/>
      <c r="BT382" s="18"/>
      <c r="BU382" s="18"/>
      <c r="BV382" s="18"/>
      <c r="BW382" s="18"/>
      <c r="BX382" s="18"/>
      <c r="BY382" s="18"/>
      <c r="BZ382" s="18"/>
      <c r="CA382" s="18"/>
      <c r="CB382" s="18"/>
      <c r="CC382" s="18"/>
      <c r="CD382" s="18"/>
      <c r="CE382" s="18"/>
      <c r="CF382" s="18"/>
      <c r="CG382" s="18"/>
      <c r="CH382" s="18"/>
      <c r="CI382" s="18"/>
      <c r="CJ382" s="18"/>
      <c r="CK382" s="18"/>
      <c r="CL382" s="18"/>
    </row>
    <row r="383" spans="1:90" x14ac:dyDescent="0.25">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c r="BO383" s="18"/>
      <c r="BP383" s="18"/>
      <c r="BQ383" s="18"/>
      <c r="BR383" s="18"/>
      <c r="BS383" s="18"/>
      <c r="BT383" s="18"/>
      <c r="BU383" s="18"/>
      <c r="BV383" s="18"/>
      <c r="BW383" s="18"/>
      <c r="BX383" s="18"/>
      <c r="BY383" s="18"/>
      <c r="BZ383" s="18"/>
      <c r="CA383" s="18"/>
      <c r="CB383" s="18"/>
      <c r="CC383" s="18"/>
      <c r="CD383" s="18"/>
      <c r="CE383" s="18"/>
      <c r="CF383" s="18"/>
      <c r="CG383" s="18"/>
      <c r="CH383" s="18"/>
      <c r="CI383" s="18"/>
      <c r="CJ383" s="18"/>
      <c r="CK383" s="18"/>
      <c r="CL383" s="18"/>
    </row>
    <row r="384" spans="1:90" x14ac:dyDescent="0.25">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c r="BO384" s="18"/>
      <c r="BP384" s="18"/>
      <c r="BQ384" s="18"/>
      <c r="BR384" s="18"/>
      <c r="BS384" s="18"/>
      <c r="BT384" s="18"/>
      <c r="BU384" s="18"/>
      <c r="BV384" s="18"/>
      <c r="BW384" s="18"/>
      <c r="BX384" s="18"/>
      <c r="BY384" s="18"/>
      <c r="BZ384" s="18"/>
      <c r="CA384" s="18"/>
      <c r="CB384" s="18"/>
      <c r="CC384" s="18"/>
      <c r="CD384" s="18"/>
      <c r="CE384" s="18"/>
      <c r="CF384" s="18"/>
      <c r="CG384" s="18"/>
      <c r="CH384" s="18"/>
      <c r="CI384" s="18"/>
      <c r="CJ384" s="18"/>
      <c r="CK384" s="18"/>
      <c r="CL384" s="18"/>
    </row>
    <row r="385" spans="1:90" x14ac:dyDescent="0.25">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c r="BO385" s="18"/>
      <c r="BP385" s="18"/>
      <c r="BQ385" s="18"/>
      <c r="BR385" s="18"/>
      <c r="BS385" s="18"/>
      <c r="BT385" s="18"/>
      <c r="BU385" s="18"/>
      <c r="BV385" s="18"/>
      <c r="BW385" s="18"/>
      <c r="BX385" s="18"/>
      <c r="BY385" s="18"/>
      <c r="BZ385" s="18"/>
      <c r="CA385" s="18"/>
      <c r="CB385" s="18"/>
      <c r="CC385" s="18"/>
      <c r="CD385" s="18"/>
      <c r="CE385" s="18"/>
      <c r="CF385" s="18"/>
      <c r="CG385" s="18"/>
      <c r="CH385" s="18"/>
      <c r="CI385" s="18"/>
      <c r="CJ385" s="18"/>
      <c r="CK385" s="18"/>
      <c r="CL385" s="18"/>
    </row>
    <row r="386" spans="1:90" x14ac:dyDescent="0.25">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c r="BO386" s="18"/>
      <c r="BP386" s="18"/>
      <c r="BQ386" s="18"/>
      <c r="BR386" s="18"/>
      <c r="BS386" s="18"/>
      <c r="BT386" s="18"/>
      <c r="BU386" s="18"/>
      <c r="BV386" s="18"/>
      <c r="BW386" s="18"/>
      <c r="BX386" s="18"/>
      <c r="BY386" s="18"/>
      <c r="BZ386" s="18"/>
      <c r="CA386" s="18"/>
      <c r="CB386" s="18"/>
      <c r="CC386" s="18"/>
      <c r="CD386" s="18"/>
      <c r="CE386" s="18"/>
      <c r="CF386" s="18"/>
      <c r="CG386" s="18"/>
      <c r="CH386" s="18"/>
      <c r="CI386" s="18"/>
      <c r="CJ386" s="18"/>
      <c r="CK386" s="18"/>
      <c r="CL386" s="18"/>
    </row>
    <row r="387" spans="1:90" x14ac:dyDescent="0.25">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c r="BO387" s="18"/>
      <c r="BP387" s="18"/>
      <c r="BQ387" s="18"/>
      <c r="BR387" s="18"/>
      <c r="BS387" s="18"/>
      <c r="BT387" s="18"/>
      <c r="BU387" s="18"/>
      <c r="BV387" s="18"/>
      <c r="BW387" s="18"/>
      <c r="BX387" s="18"/>
      <c r="BY387" s="18"/>
      <c r="BZ387" s="18"/>
      <c r="CA387" s="18"/>
      <c r="CB387" s="18"/>
      <c r="CC387" s="18"/>
      <c r="CD387" s="18"/>
      <c r="CE387" s="18"/>
      <c r="CF387" s="18"/>
      <c r="CG387" s="18"/>
      <c r="CH387" s="18"/>
      <c r="CI387" s="18"/>
      <c r="CJ387" s="18"/>
      <c r="CK387" s="18"/>
      <c r="CL387" s="18"/>
    </row>
    <row r="388" spans="1:90" x14ac:dyDescent="0.25">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c r="BO388" s="18"/>
      <c r="BP388" s="18"/>
      <c r="BQ388" s="18"/>
      <c r="BR388" s="18"/>
      <c r="BS388" s="18"/>
      <c r="BT388" s="18"/>
      <c r="BU388" s="18"/>
      <c r="BV388" s="18"/>
      <c r="BW388" s="18"/>
      <c r="BX388" s="18"/>
      <c r="BY388" s="18"/>
      <c r="BZ388" s="18"/>
      <c r="CA388" s="18"/>
      <c r="CB388" s="18"/>
      <c r="CC388" s="18"/>
      <c r="CD388" s="18"/>
      <c r="CE388" s="18"/>
      <c r="CF388" s="18"/>
      <c r="CG388" s="18"/>
      <c r="CH388" s="18"/>
      <c r="CI388" s="18"/>
      <c r="CJ388" s="18"/>
      <c r="CK388" s="18"/>
      <c r="CL388" s="18"/>
    </row>
    <row r="389" spans="1:90" x14ac:dyDescent="0.25">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c r="BO389" s="18"/>
      <c r="BP389" s="18"/>
      <c r="BQ389" s="18"/>
      <c r="BR389" s="18"/>
      <c r="BS389" s="18"/>
      <c r="BT389" s="18"/>
      <c r="BU389" s="18"/>
      <c r="BV389" s="18"/>
      <c r="BW389" s="18"/>
      <c r="BX389" s="18"/>
      <c r="BY389" s="18"/>
      <c r="BZ389" s="18"/>
      <c r="CA389" s="18"/>
      <c r="CB389" s="18"/>
      <c r="CC389" s="18"/>
      <c r="CD389" s="18"/>
      <c r="CE389" s="18"/>
      <c r="CF389" s="18"/>
      <c r="CG389" s="18"/>
      <c r="CH389" s="18"/>
      <c r="CI389" s="18"/>
      <c r="CJ389" s="18"/>
      <c r="CK389" s="18"/>
      <c r="CL389" s="18"/>
    </row>
    <row r="390" spans="1:90" x14ac:dyDescent="0.25">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c r="BO390" s="18"/>
      <c r="BP390" s="18"/>
      <c r="BQ390" s="18"/>
      <c r="BR390" s="18"/>
      <c r="BS390" s="18"/>
      <c r="BT390" s="18"/>
      <c r="BU390" s="18"/>
      <c r="BV390" s="18"/>
      <c r="BW390" s="18"/>
      <c r="BX390" s="18"/>
      <c r="BY390" s="18"/>
      <c r="BZ390" s="18"/>
      <c r="CA390" s="18"/>
      <c r="CB390" s="18"/>
      <c r="CC390" s="18"/>
      <c r="CD390" s="18"/>
      <c r="CE390" s="18"/>
      <c r="CF390" s="18"/>
      <c r="CG390" s="18"/>
      <c r="CH390" s="18"/>
      <c r="CI390" s="18"/>
      <c r="CJ390" s="18"/>
      <c r="CK390" s="18"/>
      <c r="CL390" s="18"/>
    </row>
    <row r="391" spans="1:90" x14ac:dyDescent="0.25">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c r="BO391" s="18"/>
      <c r="BP391" s="18"/>
      <c r="BQ391" s="18"/>
      <c r="BR391" s="18"/>
      <c r="BS391" s="18"/>
      <c r="BT391" s="18"/>
      <c r="BU391" s="18"/>
      <c r="BV391" s="18"/>
      <c r="BW391" s="18"/>
      <c r="BX391" s="18"/>
      <c r="BY391" s="18"/>
      <c r="BZ391" s="18"/>
      <c r="CA391" s="18"/>
      <c r="CB391" s="18"/>
      <c r="CC391" s="18"/>
      <c r="CD391" s="18"/>
      <c r="CE391" s="18"/>
      <c r="CF391" s="18"/>
      <c r="CG391" s="18"/>
      <c r="CH391" s="18"/>
      <c r="CI391" s="18"/>
      <c r="CJ391" s="18"/>
      <c r="CK391" s="18"/>
      <c r="CL391" s="18"/>
    </row>
    <row r="392" spans="1:90" x14ac:dyDescent="0.25">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c r="BO392" s="18"/>
      <c r="BP392" s="18"/>
      <c r="BQ392" s="18"/>
      <c r="BR392" s="18"/>
      <c r="BS392" s="18"/>
      <c r="BT392" s="18"/>
      <c r="BU392" s="18"/>
      <c r="BV392" s="18"/>
      <c r="BW392" s="18"/>
      <c r="BX392" s="18"/>
      <c r="BY392" s="18"/>
      <c r="BZ392" s="18"/>
      <c r="CA392" s="18"/>
      <c r="CB392" s="18"/>
      <c r="CC392" s="18"/>
      <c r="CD392" s="18"/>
      <c r="CE392" s="18"/>
      <c r="CF392" s="18"/>
      <c r="CG392" s="18"/>
      <c r="CH392" s="18"/>
      <c r="CI392" s="18"/>
      <c r="CJ392" s="18"/>
      <c r="CK392" s="18"/>
      <c r="CL392" s="18"/>
    </row>
    <row r="393" spans="1:90" x14ac:dyDescent="0.25">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c r="BO393" s="18"/>
      <c r="BP393" s="18"/>
      <c r="BQ393" s="18"/>
      <c r="BR393" s="18"/>
      <c r="BS393" s="18"/>
      <c r="BT393" s="18"/>
      <c r="BU393" s="18"/>
      <c r="BV393" s="18"/>
      <c r="BW393" s="18"/>
      <c r="BX393" s="18"/>
      <c r="BY393" s="18"/>
      <c r="BZ393" s="18"/>
      <c r="CA393" s="18"/>
      <c r="CB393" s="18"/>
      <c r="CC393" s="18"/>
      <c r="CD393" s="18"/>
      <c r="CE393" s="18"/>
      <c r="CF393" s="18"/>
      <c r="CG393" s="18"/>
      <c r="CH393" s="18"/>
      <c r="CI393" s="18"/>
      <c r="CJ393" s="18"/>
      <c r="CK393" s="18"/>
      <c r="CL393" s="18"/>
    </row>
    <row r="394" spans="1:90" x14ac:dyDescent="0.25">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c r="BO394" s="18"/>
      <c r="BP394" s="18"/>
      <c r="BQ394" s="18"/>
      <c r="BR394" s="18"/>
      <c r="BS394" s="18"/>
      <c r="BT394" s="18"/>
      <c r="BU394" s="18"/>
      <c r="BV394" s="18"/>
      <c r="BW394" s="18"/>
      <c r="BX394" s="18"/>
      <c r="BY394" s="18"/>
      <c r="BZ394" s="18"/>
      <c r="CA394" s="18"/>
      <c r="CB394" s="18"/>
      <c r="CC394" s="18"/>
      <c r="CD394" s="18"/>
      <c r="CE394" s="18"/>
      <c r="CF394" s="18"/>
      <c r="CG394" s="18"/>
      <c r="CH394" s="18"/>
      <c r="CI394" s="18"/>
      <c r="CJ394" s="18"/>
      <c r="CK394" s="18"/>
      <c r="CL394" s="18"/>
    </row>
    <row r="395" spans="1:90" x14ac:dyDescent="0.25">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c r="BO395" s="18"/>
      <c r="BP395" s="18"/>
      <c r="BQ395" s="18"/>
      <c r="BR395" s="18"/>
      <c r="BS395" s="18"/>
      <c r="BT395" s="18"/>
      <c r="BU395" s="18"/>
      <c r="BV395" s="18"/>
      <c r="BW395" s="18"/>
      <c r="BX395" s="18"/>
      <c r="BY395" s="18"/>
      <c r="BZ395" s="18"/>
      <c r="CA395" s="18"/>
      <c r="CB395" s="18"/>
      <c r="CC395" s="18"/>
      <c r="CD395" s="18"/>
      <c r="CE395" s="18"/>
      <c r="CF395" s="18"/>
      <c r="CG395" s="18"/>
      <c r="CH395" s="18"/>
      <c r="CI395" s="18"/>
      <c r="CJ395" s="18"/>
      <c r="CK395" s="18"/>
      <c r="CL395" s="18"/>
    </row>
    <row r="396" spans="1:90" x14ac:dyDescent="0.25">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c r="BO396" s="18"/>
      <c r="BP396" s="18"/>
      <c r="BQ396" s="18"/>
      <c r="BR396" s="18"/>
      <c r="BS396" s="18"/>
      <c r="BT396" s="18"/>
      <c r="BU396" s="18"/>
      <c r="BV396" s="18"/>
      <c r="BW396" s="18"/>
      <c r="BX396" s="18"/>
      <c r="BY396" s="18"/>
      <c r="BZ396" s="18"/>
      <c r="CA396" s="18"/>
      <c r="CB396" s="18"/>
      <c r="CC396" s="18"/>
      <c r="CD396" s="18"/>
      <c r="CE396" s="18"/>
      <c r="CF396" s="18"/>
      <c r="CG396" s="18"/>
      <c r="CH396" s="18"/>
      <c r="CI396" s="18"/>
      <c r="CJ396" s="18"/>
      <c r="CK396" s="18"/>
      <c r="CL396" s="18"/>
    </row>
    <row r="397" spans="1:90" x14ac:dyDescent="0.25">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c r="BO397" s="18"/>
      <c r="BP397" s="18"/>
      <c r="BQ397" s="18"/>
      <c r="BR397" s="18"/>
      <c r="BS397" s="18"/>
      <c r="BT397" s="18"/>
      <c r="BU397" s="18"/>
      <c r="BV397" s="18"/>
      <c r="BW397" s="18"/>
      <c r="BX397" s="18"/>
      <c r="BY397" s="18"/>
      <c r="BZ397" s="18"/>
      <c r="CA397" s="18"/>
      <c r="CB397" s="18"/>
      <c r="CC397" s="18"/>
      <c r="CD397" s="18"/>
      <c r="CE397" s="18"/>
      <c r="CF397" s="18"/>
      <c r="CG397" s="18"/>
      <c r="CH397" s="18"/>
      <c r="CI397" s="18"/>
      <c r="CJ397" s="18"/>
      <c r="CK397" s="18"/>
      <c r="CL397" s="18"/>
    </row>
    <row r="398" spans="1:90" x14ac:dyDescent="0.25">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c r="BO398" s="18"/>
      <c r="BP398" s="18"/>
      <c r="BQ398" s="18"/>
      <c r="BR398" s="18"/>
      <c r="BS398" s="18"/>
      <c r="BT398" s="18"/>
      <c r="BU398" s="18"/>
      <c r="BV398" s="18"/>
      <c r="BW398" s="18"/>
      <c r="BX398" s="18"/>
      <c r="BY398" s="18"/>
      <c r="BZ398" s="18"/>
      <c r="CA398" s="18"/>
      <c r="CB398" s="18"/>
      <c r="CC398" s="18"/>
      <c r="CD398" s="18"/>
      <c r="CE398" s="18"/>
      <c r="CF398" s="18"/>
      <c r="CG398" s="18"/>
      <c r="CH398" s="18"/>
      <c r="CI398" s="18"/>
      <c r="CJ398" s="18"/>
      <c r="CK398" s="18"/>
      <c r="CL398" s="18"/>
    </row>
    <row r="399" spans="1:90" x14ac:dyDescent="0.25">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c r="BO399" s="18"/>
      <c r="BP399" s="18"/>
      <c r="BQ399" s="18"/>
      <c r="BR399" s="18"/>
      <c r="BS399" s="18"/>
      <c r="BT399" s="18"/>
      <c r="BU399" s="18"/>
      <c r="BV399" s="18"/>
      <c r="BW399" s="18"/>
      <c r="BX399" s="18"/>
      <c r="BY399" s="18"/>
      <c r="BZ399" s="18"/>
      <c r="CA399" s="18"/>
      <c r="CB399" s="18"/>
      <c r="CC399" s="18"/>
      <c r="CD399" s="18"/>
      <c r="CE399" s="18"/>
      <c r="CF399" s="18"/>
      <c r="CG399" s="18"/>
      <c r="CH399" s="18"/>
      <c r="CI399" s="18"/>
      <c r="CJ399" s="18"/>
      <c r="CK399" s="18"/>
      <c r="CL399" s="18"/>
    </row>
    <row r="400" spans="1:90" x14ac:dyDescent="0.25">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c r="BO400" s="18"/>
      <c r="BP400" s="18"/>
      <c r="BQ400" s="18"/>
      <c r="BR400" s="18"/>
      <c r="BS400" s="18"/>
      <c r="BT400" s="18"/>
      <c r="BU400" s="18"/>
      <c r="BV400" s="18"/>
      <c r="BW400" s="18"/>
      <c r="BX400" s="18"/>
      <c r="BY400" s="18"/>
      <c r="BZ400" s="18"/>
      <c r="CA400" s="18"/>
      <c r="CB400" s="18"/>
      <c r="CC400" s="18"/>
      <c r="CD400" s="18"/>
      <c r="CE400" s="18"/>
      <c r="CF400" s="18"/>
      <c r="CG400" s="18"/>
      <c r="CH400" s="18"/>
      <c r="CI400" s="18"/>
      <c r="CJ400" s="18"/>
      <c r="CK400" s="18"/>
      <c r="CL400" s="18"/>
    </row>
    <row r="401" spans="1:90" x14ac:dyDescent="0.25">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c r="BO401" s="18"/>
      <c r="BP401" s="18"/>
      <c r="BQ401" s="18"/>
      <c r="BR401" s="18"/>
      <c r="BS401" s="18"/>
      <c r="BT401" s="18"/>
      <c r="BU401" s="18"/>
      <c r="BV401" s="18"/>
      <c r="BW401" s="18"/>
      <c r="BX401" s="18"/>
      <c r="BY401" s="18"/>
      <c r="BZ401" s="18"/>
      <c r="CA401" s="18"/>
      <c r="CB401" s="18"/>
      <c r="CC401" s="18"/>
      <c r="CD401" s="18"/>
      <c r="CE401" s="18"/>
      <c r="CF401" s="18"/>
      <c r="CG401" s="18"/>
      <c r="CH401" s="18"/>
      <c r="CI401" s="18"/>
      <c r="CJ401" s="18"/>
      <c r="CK401" s="18"/>
      <c r="CL401" s="18"/>
    </row>
    <row r="402" spans="1:90" x14ac:dyDescent="0.25">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c r="BO402" s="18"/>
      <c r="BP402" s="18"/>
      <c r="BQ402" s="18"/>
      <c r="BR402" s="18"/>
      <c r="BS402" s="18"/>
      <c r="BT402" s="18"/>
      <c r="BU402" s="18"/>
      <c r="BV402" s="18"/>
      <c r="BW402" s="18"/>
      <c r="BX402" s="18"/>
      <c r="BY402" s="18"/>
      <c r="BZ402" s="18"/>
      <c r="CA402" s="18"/>
      <c r="CB402" s="18"/>
      <c r="CC402" s="18"/>
      <c r="CD402" s="18"/>
      <c r="CE402" s="18"/>
      <c r="CF402" s="18"/>
      <c r="CG402" s="18"/>
      <c r="CH402" s="18"/>
      <c r="CI402" s="18"/>
      <c r="CJ402" s="18"/>
      <c r="CK402" s="18"/>
      <c r="CL402" s="18"/>
    </row>
    <row r="403" spans="1:90" x14ac:dyDescent="0.25">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c r="BO403" s="18"/>
      <c r="BP403" s="18"/>
      <c r="BQ403" s="18"/>
      <c r="BR403" s="18"/>
      <c r="BS403" s="18"/>
      <c r="BT403" s="18"/>
      <c r="BU403" s="18"/>
      <c r="BV403" s="18"/>
      <c r="BW403" s="18"/>
      <c r="BX403" s="18"/>
      <c r="BY403" s="18"/>
      <c r="BZ403" s="18"/>
      <c r="CA403" s="18"/>
      <c r="CB403" s="18"/>
      <c r="CC403" s="18"/>
      <c r="CD403" s="18"/>
      <c r="CE403" s="18"/>
      <c r="CF403" s="18"/>
      <c r="CG403" s="18"/>
      <c r="CH403" s="18"/>
      <c r="CI403" s="18"/>
      <c r="CJ403" s="18"/>
      <c r="CK403" s="18"/>
      <c r="CL403" s="18"/>
    </row>
    <row r="404" spans="1:90" x14ac:dyDescent="0.25">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c r="BO404" s="18"/>
      <c r="BP404" s="18"/>
      <c r="BQ404" s="18"/>
      <c r="BR404" s="18"/>
      <c r="BS404" s="18"/>
      <c r="BT404" s="18"/>
      <c r="BU404" s="18"/>
      <c r="BV404" s="18"/>
      <c r="BW404" s="18"/>
      <c r="BX404" s="18"/>
      <c r="BY404" s="18"/>
      <c r="BZ404" s="18"/>
      <c r="CA404" s="18"/>
      <c r="CB404" s="18"/>
      <c r="CC404" s="18"/>
      <c r="CD404" s="18"/>
      <c r="CE404" s="18"/>
      <c r="CF404" s="18"/>
      <c r="CG404" s="18"/>
      <c r="CH404" s="18"/>
      <c r="CI404" s="18"/>
      <c r="CJ404" s="18"/>
      <c r="CK404" s="18"/>
      <c r="CL404" s="18"/>
    </row>
    <row r="405" spans="1:90" x14ac:dyDescent="0.25">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8"/>
      <c r="BT405" s="18"/>
      <c r="BU405" s="18"/>
      <c r="BV405" s="18"/>
      <c r="BW405" s="18"/>
      <c r="BX405" s="18"/>
      <c r="BY405" s="18"/>
      <c r="BZ405" s="18"/>
      <c r="CA405" s="18"/>
      <c r="CB405" s="18"/>
      <c r="CC405" s="18"/>
      <c r="CD405" s="18"/>
      <c r="CE405" s="18"/>
      <c r="CF405" s="18"/>
      <c r="CG405" s="18"/>
      <c r="CH405" s="18"/>
      <c r="CI405" s="18"/>
      <c r="CJ405" s="18"/>
      <c r="CK405" s="18"/>
      <c r="CL405" s="18"/>
    </row>
    <row r="406" spans="1:90" x14ac:dyDescent="0.25">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c r="BO406" s="18"/>
      <c r="BP406" s="18"/>
      <c r="BQ406" s="18"/>
      <c r="BR406" s="18"/>
      <c r="BS406" s="18"/>
      <c r="BT406" s="18"/>
      <c r="BU406" s="18"/>
      <c r="BV406" s="18"/>
      <c r="BW406" s="18"/>
      <c r="BX406" s="18"/>
      <c r="BY406" s="18"/>
      <c r="BZ406" s="18"/>
      <c r="CA406" s="18"/>
      <c r="CB406" s="18"/>
      <c r="CC406" s="18"/>
      <c r="CD406" s="18"/>
      <c r="CE406" s="18"/>
      <c r="CF406" s="18"/>
      <c r="CG406" s="18"/>
      <c r="CH406" s="18"/>
      <c r="CI406" s="18"/>
      <c r="CJ406" s="18"/>
      <c r="CK406" s="18"/>
      <c r="CL406" s="18"/>
    </row>
    <row r="407" spans="1:90" x14ac:dyDescent="0.25">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c r="BO407" s="18"/>
      <c r="BP407" s="18"/>
      <c r="BQ407" s="18"/>
      <c r="BR407" s="18"/>
      <c r="BS407" s="18"/>
      <c r="BT407" s="18"/>
      <c r="BU407" s="18"/>
      <c r="BV407" s="18"/>
      <c r="BW407" s="18"/>
      <c r="BX407" s="18"/>
      <c r="BY407" s="18"/>
      <c r="BZ407" s="18"/>
      <c r="CA407" s="18"/>
      <c r="CB407" s="18"/>
      <c r="CC407" s="18"/>
      <c r="CD407" s="18"/>
      <c r="CE407" s="18"/>
      <c r="CF407" s="18"/>
      <c r="CG407" s="18"/>
      <c r="CH407" s="18"/>
      <c r="CI407" s="18"/>
      <c r="CJ407" s="18"/>
      <c r="CK407" s="18"/>
      <c r="CL407" s="18"/>
    </row>
    <row r="408" spans="1:90" x14ac:dyDescent="0.25">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c r="BO408" s="18"/>
      <c r="BP408" s="18"/>
      <c r="BQ408" s="18"/>
      <c r="BR408" s="18"/>
      <c r="BS408" s="18"/>
      <c r="BT408" s="18"/>
      <c r="BU408" s="18"/>
      <c r="BV408" s="18"/>
      <c r="BW408" s="18"/>
      <c r="BX408" s="18"/>
      <c r="BY408" s="18"/>
      <c r="BZ408" s="18"/>
      <c r="CA408" s="18"/>
      <c r="CB408" s="18"/>
      <c r="CC408" s="18"/>
      <c r="CD408" s="18"/>
      <c r="CE408" s="18"/>
      <c r="CF408" s="18"/>
      <c r="CG408" s="18"/>
      <c r="CH408" s="18"/>
      <c r="CI408" s="18"/>
      <c r="CJ408" s="18"/>
      <c r="CK408" s="18"/>
      <c r="CL408" s="18"/>
    </row>
    <row r="409" spans="1:90" x14ac:dyDescent="0.25">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c r="BO409" s="18"/>
      <c r="BP409" s="18"/>
      <c r="BQ409" s="18"/>
      <c r="BR409" s="18"/>
      <c r="BS409" s="18"/>
      <c r="BT409" s="18"/>
      <c r="BU409" s="18"/>
      <c r="BV409" s="18"/>
      <c r="BW409" s="18"/>
      <c r="BX409" s="18"/>
      <c r="BY409" s="18"/>
      <c r="BZ409" s="18"/>
      <c r="CA409" s="18"/>
      <c r="CB409" s="18"/>
      <c r="CC409" s="18"/>
      <c r="CD409" s="18"/>
      <c r="CE409" s="18"/>
      <c r="CF409" s="18"/>
      <c r="CG409" s="18"/>
      <c r="CH409" s="18"/>
      <c r="CI409" s="18"/>
      <c r="CJ409" s="18"/>
      <c r="CK409" s="18"/>
      <c r="CL409" s="18"/>
    </row>
    <row r="410" spans="1:90" x14ac:dyDescent="0.25">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c r="BO410" s="18"/>
      <c r="BP410" s="18"/>
      <c r="BQ410" s="18"/>
      <c r="BR410" s="18"/>
      <c r="BS410" s="18"/>
      <c r="BT410" s="18"/>
      <c r="BU410" s="18"/>
      <c r="BV410" s="18"/>
      <c r="BW410" s="18"/>
      <c r="BX410" s="18"/>
      <c r="BY410" s="18"/>
      <c r="BZ410" s="18"/>
      <c r="CA410" s="18"/>
      <c r="CB410" s="18"/>
      <c r="CC410" s="18"/>
      <c r="CD410" s="18"/>
      <c r="CE410" s="18"/>
      <c r="CF410" s="18"/>
      <c r="CG410" s="18"/>
      <c r="CH410" s="18"/>
      <c r="CI410" s="18"/>
      <c r="CJ410" s="18"/>
      <c r="CK410" s="18"/>
      <c r="CL410" s="18"/>
    </row>
    <row r="411" spans="1:90" x14ac:dyDescent="0.25">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c r="BO411" s="18"/>
      <c r="BP411" s="18"/>
      <c r="BQ411" s="18"/>
      <c r="BR411" s="18"/>
      <c r="BS411" s="18"/>
      <c r="BT411" s="18"/>
      <c r="BU411" s="18"/>
      <c r="BV411" s="18"/>
      <c r="BW411" s="18"/>
      <c r="BX411" s="18"/>
      <c r="BY411" s="18"/>
      <c r="BZ411" s="18"/>
      <c r="CA411" s="18"/>
      <c r="CB411" s="18"/>
      <c r="CC411" s="18"/>
      <c r="CD411" s="18"/>
      <c r="CE411" s="18"/>
      <c r="CF411" s="18"/>
      <c r="CG411" s="18"/>
      <c r="CH411" s="18"/>
      <c r="CI411" s="18"/>
      <c r="CJ411" s="18"/>
      <c r="CK411" s="18"/>
      <c r="CL411" s="18"/>
    </row>
    <row r="412" spans="1:90" x14ac:dyDescent="0.25">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c r="BO412" s="18"/>
      <c r="BP412" s="18"/>
      <c r="BQ412" s="18"/>
      <c r="BR412" s="18"/>
      <c r="BS412" s="18"/>
      <c r="BT412" s="18"/>
      <c r="BU412" s="18"/>
      <c r="BV412" s="18"/>
      <c r="BW412" s="18"/>
      <c r="BX412" s="18"/>
      <c r="BY412" s="18"/>
      <c r="BZ412" s="18"/>
      <c r="CA412" s="18"/>
      <c r="CB412" s="18"/>
      <c r="CC412" s="18"/>
      <c r="CD412" s="18"/>
      <c r="CE412" s="18"/>
      <c r="CF412" s="18"/>
      <c r="CG412" s="18"/>
      <c r="CH412" s="18"/>
      <c r="CI412" s="18"/>
      <c r="CJ412" s="18"/>
      <c r="CK412" s="18"/>
      <c r="CL412" s="18"/>
    </row>
    <row r="413" spans="1:90" x14ac:dyDescent="0.25">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c r="BO413" s="18"/>
      <c r="BP413" s="18"/>
      <c r="BQ413" s="18"/>
      <c r="BR413" s="18"/>
      <c r="BS413" s="18"/>
      <c r="BT413" s="18"/>
      <c r="BU413" s="18"/>
      <c r="BV413" s="18"/>
      <c r="BW413" s="18"/>
      <c r="BX413" s="18"/>
      <c r="BY413" s="18"/>
      <c r="BZ413" s="18"/>
      <c r="CA413" s="18"/>
      <c r="CB413" s="18"/>
      <c r="CC413" s="18"/>
      <c r="CD413" s="18"/>
      <c r="CE413" s="18"/>
      <c r="CF413" s="18"/>
      <c r="CG413" s="18"/>
      <c r="CH413" s="18"/>
      <c r="CI413" s="18"/>
      <c r="CJ413" s="18"/>
      <c r="CK413" s="18"/>
      <c r="CL413" s="18"/>
    </row>
    <row r="414" spans="1:90" x14ac:dyDescent="0.25">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c r="BO414" s="18"/>
      <c r="BP414" s="18"/>
      <c r="BQ414" s="18"/>
      <c r="BR414" s="18"/>
      <c r="BS414" s="18"/>
      <c r="BT414" s="18"/>
      <c r="BU414" s="18"/>
      <c r="BV414" s="18"/>
      <c r="BW414" s="18"/>
      <c r="BX414" s="18"/>
      <c r="BY414" s="18"/>
      <c r="BZ414" s="18"/>
      <c r="CA414" s="18"/>
      <c r="CB414" s="18"/>
      <c r="CC414" s="18"/>
      <c r="CD414" s="18"/>
      <c r="CE414" s="18"/>
      <c r="CF414" s="18"/>
      <c r="CG414" s="18"/>
      <c r="CH414" s="18"/>
      <c r="CI414" s="18"/>
      <c r="CJ414" s="18"/>
      <c r="CK414" s="18"/>
      <c r="CL414" s="18"/>
    </row>
    <row r="415" spans="1:90" x14ac:dyDescent="0.25">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c r="BO415" s="18"/>
      <c r="BP415" s="18"/>
      <c r="BQ415" s="18"/>
      <c r="BR415" s="18"/>
      <c r="BS415" s="18"/>
      <c r="BT415" s="18"/>
      <c r="BU415" s="18"/>
      <c r="BV415" s="18"/>
      <c r="BW415" s="18"/>
      <c r="BX415" s="18"/>
      <c r="BY415" s="18"/>
      <c r="BZ415" s="18"/>
      <c r="CA415" s="18"/>
      <c r="CB415" s="18"/>
      <c r="CC415" s="18"/>
      <c r="CD415" s="18"/>
      <c r="CE415" s="18"/>
      <c r="CF415" s="18"/>
      <c r="CG415" s="18"/>
      <c r="CH415" s="18"/>
      <c r="CI415" s="18"/>
      <c r="CJ415" s="18"/>
      <c r="CK415" s="18"/>
      <c r="CL415" s="18"/>
    </row>
    <row r="416" spans="1:90" x14ac:dyDescent="0.25">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c r="BO416" s="18"/>
      <c r="BP416" s="18"/>
      <c r="BQ416" s="18"/>
      <c r="BR416" s="18"/>
      <c r="BS416" s="18"/>
      <c r="BT416" s="18"/>
      <c r="BU416" s="18"/>
      <c r="BV416" s="18"/>
      <c r="BW416" s="18"/>
      <c r="BX416" s="18"/>
      <c r="BY416" s="18"/>
      <c r="BZ416" s="18"/>
      <c r="CA416" s="18"/>
      <c r="CB416" s="18"/>
      <c r="CC416" s="18"/>
      <c r="CD416" s="18"/>
      <c r="CE416" s="18"/>
      <c r="CF416" s="18"/>
      <c r="CG416" s="18"/>
      <c r="CH416" s="18"/>
      <c r="CI416" s="18"/>
      <c r="CJ416" s="18"/>
      <c r="CK416" s="18"/>
      <c r="CL416" s="18"/>
    </row>
    <row r="417" spans="1:90" x14ac:dyDescent="0.25">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c r="BO417" s="18"/>
      <c r="BP417" s="18"/>
      <c r="BQ417" s="18"/>
      <c r="BR417" s="18"/>
      <c r="BS417" s="18"/>
      <c r="BT417" s="18"/>
      <c r="BU417" s="18"/>
      <c r="BV417" s="18"/>
      <c r="BW417" s="18"/>
      <c r="BX417" s="18"/>
      <c r="BY417" s="18"/>
      <c r="BZ417" s="18"/>
      <c r="CA417" s="18"/>
      <c r="CB417" s="18"/>
      <c r="CC417" s="18"/>
      <c r="CD417" s="18"/>
      <c r="CE417" s="18"/>
      <c r="CF417" s="18"/>
      <c r="CG417" s="18"/>
      <c r="CH417" s="18"/>
      <c r="CI417" s="18"/>
      <c r="CJ417" s="18"/>
      <c r="CK417" s="18"/>
      <c r="CL417" s="18"/>
    </row>
    <row r="418" spans="1:90" x14ac:dyDescent="0.25">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c r="BO418" s="18"/>
      <c r="BP418" s="18"/>
      <c r="BQ418" s="18"/>
      <c r="BR418" s="18"/>
      <c r="BS418" s="18"/>
      <c r="BT418" s="18"/>
      <c r="BU418" s="18"/>
      <c r="BV418" s="18"/>
      <c r="BW418" s="18"/>
      <c r="BX418" s="18"/>
      <c r="BY418" s="18"/>
      <c r="BZ418" s="18"/>
      <c r="CA418" s="18"/>
      <c r="CB418" s="18"/>
      <c r="CC418" s="18"/>
      <c r="CD418" s="18"/>
      <c r="CE418" s="18"/>
      <c r="CF418" s="18"/>
      <c r="CG418" s="18"/>
      <c r="CH418" s="18"/>
      <c r="CI418" s="18"/>
      <c r="CJ418" s="18"/>
      <c r="CK418" s="18"/>
      <c r="CL418" s="18"/>
    </row>
    <row r="419" spans="1:90" x14ac:dyDescent="0.25">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c r="BO419" s="18"/>
      <c r="BP419" s="18"/>
      <c r="BQ419" s="18"/>
      <c r="BR419" s="18"/>
      <c r="BS419" s="18"/>
      <c r="BT419" s="18"/>
      <c r="BU419" s="18"/>
      <c r="BV419" s="18"/>
      <c r="BW419" s="18"/>
      <c r="BX419" s="18"/>
      <c r="BY419" s="18"/>
      <c r="BZ419" s="18"/>
      <c r="CA419" s="18"/>
      <c r="CB419" s="18"/>
      <c r="CC419" s="18"/>
      <c r="CD419" s="18"/>
      <c r="CE419" s="18"/>
      <c r="CF419" s="18"/>
      <c r="CG419" s="18"/>
      <c r="CH419" s="18"/>
      <c r="CI419" s="18"/>
      <c r="CJ419" s="18"/>
      <c r="CK419" s="18"/>
      <c r="CL419" s="18"/>
    </row>
    <row r="420" spans="1:90" x14ac:dyDescent="0.25">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c r="BO420" s="18"/>
      <c r="BP420" s="18"/>
      <c r="BQ420" s="18"/>
      <c r="BR420" s="18"/>
      <c r="BS420" s="18"/>
      <c r="BT420" s="18"/>
      <c r="BU420" s="18"/>
      <c r="BV420" s="18"/>
      <c r="BW420" s="18"/>
      <c r="BX420" s="18"/>
      <c r="BY420" s="18"/>
      <c r="BZ420" s="18"/>
      <c r="CA420" s="18"/>
      <c r="CB420" s="18"/>
      <c r="CC420" s="18"/>
      <c r="CD420" s="18"/>
      <c r="CE420" s="18"/>
      <c r="CF420" s="18"/>
      <c r="CG420" s="18"/>
      <c r="CH420" s="18"/>
      <c r="CI420" s="18"/>
      <c r="CJ420" s="18"/>
      <c r="CK420" s="18"/>
      <c r="CL420" s="18"/>
    </row>
    <row r="421" spans="1:90" x14ac:dyDescent="0.25">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c r="BO421" s="18"/>
      <c r="BP421" s="18"/>
      <c r="BQ421" s="18"/>
      <c r="BR421" s="18"/>
      <c r="BS421" s="18"/>
      <c r="BT421" s="18"/>
      <c r="BU421" s="18"/>
      <c r="BV421" s="18"/>
      <c r="BW421" s="18"/>
      <c r="BX421" s="18"/>
      <c r="BY421" s="18"/>
      <c r="BZ421" s="18"/>
      <c r="CA421" s="18"/>
      <c r="CB421" s="18"/>
      <c r="CC421" s="18"/>
      <c r="CD421" s="18"/>
      <c r="CE421" s="18"/>
      <c r="CF421" s="18"/>
      <c r="CG421" s="18"/>
      <c r="CH421" s="18"/>
      <c r="CI421" s="18"/>
      <c r="CJ421" s="18"/>
      <c r="CK421" s="18"/>
      <c r="CL421" s="18"/>
    </row>
    <row r="422" spans="1:90" x14ac:dyDescent="0.25">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c r="BO422" s="18"/>
      <c r="BP422" s="18"/>
      <c r="BQ422" s="18"/>
      <c r="BR422" s="18"/>
      <c r="BS422" s="18"/>
      <c r="BT422" s="18"/>
      <c r="BU422" s="18"/>
      <c r="BV422" s="18"/>
      <c r="BW422" s="18"/>
      <c r="BX422" s="18"/>
      <c r="BY422" s="18"/>
      <c r="BZ422" s="18"/>
      <c r="CA422" s="18"/>
      <c r="CB422" s="18"/>
      <c r="CC422" s="18"/>
      <c r="CD422" s="18"/>
      <c r="CE422" s="18"/>
      <c r="CF422" s="18"/>
      <c r="CG422" s="18"/>
      <c r="CH422" s="18"/>
      <c r="CI422" s="18"/>
      <c r="CJ422" s="18"/>
      <c r="CK422" s="18"/>
      <c r="CL422" s="18"/>
    </row>
    <row r="423" spans="1:90" x14ac:dyDescent="0.25">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c r="BO423" s="18"/>
      <c r="BP423" s="18"/>
      <c r="BQ423" s="18"/>
      <c r="BR423" s="18"/>
      <c r="BS423" s="18"/>
      <c r="BT423" s="18"/>
      <c r="BU423" s="18"/>
      <c r="BV423" s="18"/>
      <c r="BW423" s="18"/>
      <c r="BX423" s="18"/>
      <c r="BY423" s="18"/>
      <c r="BZ423" s="18"/>
      <c r="CA423" s="18"/>
      <c r="CB423" s="18"/>
      <c r="CC423" s="18"/>
      <c r="CD423" s="18"/>
      <c r="CE423" s="18"/>
      <c r="CF423" s="18"/>
      <c r="CG423" s="18"/>
      <c r="CH423" s="18"/>
      <c r="CI423" s="18"/>
      <c r="CJ423" s="18"/>
      <c r="CK423" s="18"/>
      <c r="CL423" s="18"/>
    </row>
    <row r="424" spans="1:90" x14ac:dyDescent="0.25">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c r="BO424" s="18"/>
      <c r="BP424" s="18"/>
      <c r="BQ424" s="18"/>
      <c r="BR424" s="18"/>
      <c r="BS424" s="18"/>
      <c r="BT424" s="18"/>
      <c r="BU424" s="18"/>
      <c r="BV424" s="18"/>
      <c r="BW424" s="18"/>
      <c r="BX424" s="18"/>
      <c r="BY424" s="18"/>
      <c r="BZ424" s="18"/>
      <c r="CA424" s="18"/>
      <c r="CB424" s="18"/>
      <c r="CC424" s="18"/>
      <c r="CD424" s="18"/>
      <c r="CE424" s="18"/>
      <c r="CF424" s="18"/>
      <c r="CG424" s="18"/>
      <c r="CH424" s="18"/>
      <c r="CI424" s="18"/>
      <c r="CJ424" s="18"/>
      <c r="CK424" s="18"/>
      <c r="CL424" s="18"/>
    </row>
    <row r="425" spans="1:90" x14ac:dyDescent="0.25">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c r="BO425" s="18"/>
      <c r="BP425" s="18"/>
      <c r="BQ425" s="18"/>
      <c r="BR425" s="18"/>
      <c r="BS425" s="18"/>
      <c r="BT425" s="18"/>
      <c r="BU425" s="18"/>
      <c r="BV425" s="18"/>
      <c r="BW425" s="18"/>
      <c r="BX425" s="18"/>
      <c r="BY425" s="18"/>
      <c r="BZ425" s="18"/>
      <c r="CA425" s="18"/>
      <c r="CB425" s="18"/>
      <c r="CC425" s="18"/>
      <c r="CD425" s="18"/>
      <c r="CE425" s="18"/>
      <c r="CF425" s="18"/>
      <c r="CG425" s="18"/>
      <c r="CH425" s="18"/>
      <c r="CI425" s="18"/>
      <c r="CJ425" s="18"/>
      <c r="CK425" s="18"/>
      <c r="CL425" s="18"/>
    </row>
    <row r="426" spans="1:90" x14ac:dyDescent="0.25">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c r="BO426" s="18"/>
      <c r="BP426" s="18"/>
      <c r="BQ426" s="18"/>
      <c r="BR426" s="18"/>
      <c r="BS426" s="18"/>
      <c r="BT426" s="18"/>
      <c r="BU426" s="18"/>
      <c r="BV426" s="18"/>
      <c r="BW426" s="18"/>
      <c r="BX426" s="18"/>
      <c r="BY426" s="18"/>
      <c r="BZ426" s="18"/>
      <c r="CA426" s="18"/>
      <c r="CB426" s="18"/>
      <c r="CC426" s="18"/>
      <c r="CD426" s="18"/>
      <c r="CE426" s="18"/>
      <c r="CF426" s="18"/>
      <c r="CG426" s="18"/>
      <c r="CH426" s="18"/>
      <c r="CI426" s="18"/>
      <c r="CJ426" s="18"/>
      <c r="CK426" s="18"/>
      <c r="CL426" s="18"/>
    </row>
    <row r="427" spans="1:90" x14ac:dyDescent="0.25">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c r="BO427" s="18"/>
      <c r="BP427" s="18"/>
      <c r="BQ427" s="18"/>
      <c r="BR427" s="18"/>
      <c r="BS427" s="18"/>
      <c r="BT427" s="18"/>
      <c r="BU427" s="18"/>
      <c r="BV427" s="18"/>
      <c r="BW427" s="18"/>
      <c r="BX427" s="18"/>
      <c r="BY427" s="18"/>
      <c r="BZ427" s="18"/>
      <c r="CA427" s="18"/>
      <c r="CB427" s="18"/>
      <c r="CC427" s="18"/>
      <c r="CD427" s="18"/>
      <c r="CE427" s="18"/>
      <c r="CF427" s="18"/>
      <c r="CG427" s="18"/>
      <c r="CH427" s="18"/>
      <c r="CI427" s="18"/>
      <c r="CJ427" s="18"/>
      <c r="CK427" s="18"/>
      <c r="CL427" s="18"/>
    </row>
    <row r="428" spans="1:90" x14ac:dyDescent="0.25">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c r="BO428" s="18"/>
      <c r="BP428" s="18"/>
      <c r="BQ428" s="18"/>
      <c r="BR428" s="18"/>
      <c r="BS428" s="18"/>
      <c r="BT428" s="18"/>
      <c r="BU428" s="18"/>
      <c r="BV428" s="18"/>
      <c r="BW428" s="18"/>
      <c r="BX428" s="18"/>
      <c r="BY428" s="18"/>
      <c r="BZ428" s="18"/>
      <c r="CA428" s="18"/>
      <c r="CB428" s="18"/>
      <c r="CC428" s="18"/>
      <c r="CD428" s="18"/>
      <c r="CE428" s="18"/>
      <c r="CF428" s="18"/>
      <c r="CG428" s="18"/>
      <c r="CH428" s="18"/>
      <c r="CI428" s="18"/>
      <c r="CJ428" s="18"/>
      <c r="CK428" s="18"/>
      <c r="CL428" s="18"/>
    </row>
    <row r="429" spans="1:90" x14ac:dyDescent="0.25">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c r="BO429" s="18"/>
      <c r="BP429" s="18"/>
      <c r="BQ429" s="18"/>
      <c r="BR429" s="18"/>
      <c r="BS429" s="18"/>
      <c r="BT429" s="18"/>
      <c r="BU429" s="18"/>
      <c r="BV429" s="18"/>
      <c r="BW429" s="18"/>
      <c r="BX429" s="18"/>
      <c r="BY429" s="18"/>
      <c r="BZ429" s="18"/>
      <c r="CA429" s="18"/>
      <c r="CB429" s="18"/>
      <c r="CC429" s="18"/>
      <c r="CD429" s="18"/>
      <c r="CE429" s="18"/>
      <c r="CF429" s="18"/>
      <c r="CG429" s="18"/>
      <c r="CH429" s="18"/>
      <c r="CI429" s="18"/>
      <c r="CJ429" s="18"/>
      <c r="CK429" s="18"/>
      <c r="CL429" s="18"/>
    </row>
    <row r="430" spans="1:90" x14ac:dyDescent="0.25">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c r="BO430" s="18"/>
      <c r="BP430" s="18"/>
      <c r="BQ430" s="18"/>
      <c r="BR430" s="18"/>
      <c r="BS430" s="18"/>
      <c r="BT430" s="18"/>
      <c r="BU430" s="18"/>
      <c r="BV430" s="18"/>
      <c r="BW430" s="18"/>
      <c r="BX430" s="18"/>
      <c r="BY430" s="18"/>
      <c r="BZ430" s="18"/>
      <c r="CA430" s="18"/>
      <c r="CB430" s="18"/>
      <c r="CC430" s="18"/>
      <c r="CD430" s="18"/>
      <c r="CE430" s="18"/>
      <c r="CF430" s="18"/>
      <c r="CG430" s="18"/>
      <c r="CH430" s="18"/>
      <c r="CI430" s="18"/>
      <c r="CJ430" s="18"/>
      <c r="CK430" s="18"/>
      <c r="CL430" s="18"/>
    </row>
    <row r="431" spans="1:90" x14ac:dyDescent="0.25">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c r="BO431" s="18"/>
      <c r="BP431" s="18"/>
      <c r="BQ431" s="18"/>
      <c r="BR431" s="18"/>
      <c r="BS431" s="18"/>
      <c r="BT431" s="18"/>
      <c r="BU431" s="18"/>
      <c r="BV431" s="18"/>
      <c r="BW431" s="18"/>
      <c r="BX431" s="18"/>
      <c r="BY431" s="18"/>
      <c r="BZ431" s="18"/>
      <c r="CA431" s="18"/>
      <c r="CB431" s="18"/>
      <c r="CC431" s="18"/>
      <c r="CD431" s="18"/>
      <c r="CE431" s="18"/>
      <c r="CF431" s="18"/>
      <c r="CG431" s="18"/>
      <c r="CH431" s="18"/>
      <c r="CI431" s="18"/>
      <c r="CJ431" s="18"/>
      <c r="CK431" s="18"/>
      <c r="CL431" s="18"/>
    </row>
    <row r="432" spans="1:90" x14ac:dyDescent="0.25">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c r="BO432" s="18"/>
      <c r="BP432" s="18"/>
      <c r="BQ432" s="18"/>
      <c r="BR432" s="18"/>
      <c r="BS432" s="18"/>
      <c r="BT432" s="18"/>
      <c r="BU432" s="18"/>
      <c r="BV432" s="18"/>
      <c r="BW432" s="18"/>
      <c r="BX432" s="18"/>
      <c r="BY432" s="18"/>
      <c r="BZ432" s="18"/>
      <c r="CA432" s="18"/>
      <c r="CB432" s="18"/>
      <c r="CC432" s="18"/>
      <c r="CD432" s="18"/>
      <c r="CE432" s="18"/>
      <c r="CF432" s="18"/>
      <c r="CG432" s="18"/>
      <c r="CH432" s="18"/>
      <c r="CI432" s="18"/>
      <c r="CJ432" s="18"/>
      <c r="CK432" s="18"/>
      <c r="CL432" s="18"/>
    </row>
    <row r="433" spans="1:90" x14ac:dyDescent="0.25">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c r="BO433" s="18"/>
      <c r="BP433" s="18"/>
      <c r="BQ433" s="18"/>
      <c r="BR433" s="18"/>
      <c r="BS433" s="18"/>
      <c r="BT433" s="18"/>
      <c r="BU433" s="18"/>
      <c r="BV433" s="18"/>
      <c r="BW433" s="18"/>
      <c r="BX433" s="18"/>
      <c r="BY433" s="18"/>
      <c r="BZ433" s="18"/>
      <c r="CA433" s="18"/>
      <c r="CB433" s="18"/>
      <c r="CC433" s="18"/>
      <c r="CD433" s="18"/>
      <c r="CE433" s="18"/>
      <c r="CF433" s="18"/>
      <c r="CG433" s="18"/>
      <c r="CH433" s="18"/>
      <c r="CI433" s="18"/>
      <c r="CJ433" s="18"/>
      <c r="CK433" s="18"/>
      <c r="CL433" s="18"/>
    </row>
    <row r="434" spans="1:90" x14ac:dyDescent="0.25">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c r="BI434" s="18"/>
      <c r="BJ434" s="18"/>
      <c r="BK434" s="18"/>
      <c r="BL434" s="18"/>
      <c r="BM434" s="18"/>
      <c r="BN434" s="18"/>
      <c r="BO434" s="18"/>
      <c r="BP434" s="18"/>
      <c r="BQ434" s="18"/>
      <c r="BR434" s="18"/>
      <c r="BS434" s="18"/>
      <c r="BT434" s="18"/>
      <c r="BU434" s="18"/>
      <c r="BV434" s="18"/>
      <c r="BW434" s="18"/>
      <c r="BX434" s="18"/>
      <c r="BY434" s="18"/>
      <c r="BZ434" s="18"/>
      <c r="CA434" s="18"/>
      <c r="CB434" s="18"/>
      <c r="CC434" s="18"/>
      <c r="CD434" s="18"/>
      <c r="CE434" s="18"/>
      <c r="CF434" s="18"/>
      <c r="CG434" s="18"/>
      <c r="CH434" s="18"/>
      <c r="CI434" s="18"/>
      <c r="CJ434" s="18"/>
      <c r="CK434" s="18"/>
      <c r="CL434" s="18"/>
    </row>
    <row r="435" spans="1:90" x14ac:dyDescent="0.25">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c r="BI435" s="18"/>
      <c r="BJ435" s="18"/>
      <c r="BK435" s="18"/>
      <c r="BL435" s="18"/>
      <c r="BM435" s="18"/>
      <c r="BN435" s="18"/>
      <c r="BO435" s="18"/>
      <c r="BP435" s="18"/>
      <c r="BQ435" s="18"/>
      <c r="BR435" s="18"/>
      <c r="BS435" s="18"/>
      <c r="BT435" s="18"/>
      <c r="BU435" s="18"/>
      <c r="BV435" s="18"/>
      <c r="BW435" s="18"/>
      <c r="BX435" s="18"/>
      <c r="BY435" s="18"/>
      <c r="BZ435" s="18"/>
      <c r="CA435" s="18"/>
      <c r="CB435" s="18"/>
      <c r="CC435" s="18"/>
      <c r="CD435" s="18"/>
      <c r="CE435" s="18"/>
      <c r="CF435" s="18"/>
      <c r="CG435" s="18"/>
      <c r="CH435" s="18"/>
      <c r="CI435" s="18"/>
      <c r="CJ435" s="18"/>
      <c r="CK435" s="18"/>
      <c r="CL435" s="18"/>
    </row>
    <row r="436" spans="1:90" x14ac:dyDescent="0.25">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c r="BI436" s="18"/>
      <c r="BJ436" s="18"/>
      <c r="BK436" s="18"/>
      <c r="BL436" s="18"/>
      <c r="BM436" s="18"/>
      <c r="BN436" s="18"/>
      <c r="BO436" s="18"/>
      <c r="BP436" s="18"/>
      <c r="BQ436" s="18"/>
      <c r="BR436" s="18"/>
      <c r="BS436" s="18"/>
      <c r="BT436" s="18"/>
      <c r="BU436" s="18"/>
      <c r="BV436" s="18"/>
      <c r="BW436" s="18"/>
      <c r="BX436" s="18"/>
      <c r="BY436" s="18"/>
      <c r="BZ436" s="18"/>
      <c r="CA436" s="18"/>
      <c r="CB436" s="18"/>
      <c r="CC436" s="18"/>
      <c r="CD436" s="18"/>
      <c r="CE436" s="18"/>
      <c r="CF436" s="18"/>
      <c r="CG436" s="18"/>
      <c r="CH436" s="18"/>
      <c r="CI436" s="18"/>
      <c r="CJ436" s="18"/>
      <c r="CK436" s="18"/>
      <c r="CL436" s="18"/>
    </row>
    <row r="437" spans="1:90" x14ac:dyDescent="0.25">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c r="BI437" s="18"/>
      <c r="BJ437" s="18"/>
      <c r="BK437" s="18"/>
      <c r="BL437" s="18"/>
      <c r="BM437" s="18"/>
      <c r="BN437" s="18"/>
      <c r="BO437" s="18"/>
      <c r="BP437" s="18"/>
      <c r="BQ437" s="18"/>
      <c r="BR437" s="18"/>
      <c r="BS437" s="18"/>
      <c r="BT437" s="18"/>
      <c r="BU437" s="18"/>
      <c r="BV437" s="18"/>
      <c r="BW437" s="18"/>
      <c r="BX437" s="18"/>
      <c r="BY437" s="18"/>
      <c r="BZ437" s="18"/>
      <c r="CA437" s="18"/>
      <c r="CB437" s="18"/>
      <c r="CC437" s="18"/>
      <c r="CD437" s="18"/>
      <c r="CE437" s="18"/>
      <c r="CF437" s="18"/>
      <c r="CG437" s="18"/>
      <c r="CH437" s="18"/>
      <c r="CI437" s="18"/>
      <c r="CJ437" s="18"/>
      <c r="CK437" s="18"/>
      <c r="CL437" s="18"/>
    </row>
    <row r="438" spans="1:90" x14ac:dyDescent="0.25">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c r="BI438" s="18"/>
      <c r="BJ438" s="18"/>
      <c r="BK438" s="18"/>
      <c r="BL438" s="18"/>
      <c r="BM438" s="18"/>
      <c r="BN438" s="18"/>
      <c r="BO438" s="18"/>
      <c r="BP438" s="18"/>
      <c r="BQ438" s="18"/>
      <c r="BR438" s="18"/>
      <c r="BS438" s="18"/>
      <c r="BT438" s="18"/>
      <c r="BU438" s="18"/>
      <c r="BV438" s="18"/>
      <c r="BW438" s="18"/>
      <c r="BX438" s="18"/>
      <c r="BY438" s="18"/>
      <c r="BZ438" s="18"/>
      <c r="CA438" s="18"/>
      <c r="CB438" s="18"/>
      <c r="CC438" s="18"/>
      <c r="CD438" s="18"/>
      <c r="CE438" s="18"/>
      <c r="CF438" s="18"/>
      <c r="CG438" s="18"/>
      <c r="CH438" s="18"/>
      <c r="CI438" s="18"/>
      <c r="CJ438" s="18"/>
      <c r="CK438" s="18"/>
      <c r="CL438" s="18"/>
    </row>
    <row r="439" spans="1:90" x14ac:dyDescent="0.25">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c r="BI439" s="18"/>
      <c r="BJ439" s="18"/>
      <c r="BK439" s="18"/>
      <c r="BL439" s="18"/>
      <c r="BM439" s="18"/>
      <c r="BN439" s="18"/>
      <c r="BO439" s="18"/>
      <c r="BP439" s="18"/>
      <c r="BQ439" s="18"/>
      <c r="BR439" s="18"/>
      <c r="BS439" s="18"/>
      <c r="BT439" s="18"/>
      <c r="BU439" s="18"/>
      <c r="BV439" s="18"/>
      <c r="BW439" s="18"/>
      <c r="BX439" s="18"/>
      <c r="BY439" s="18"/>
      <c r="BZ439" s="18"/>
      <c r="CA439" s="18"/>
      <c r="CB439" s="18"/>
      <c r="CC439" s="18"/>
      <c r="CD439" s="18"/>
      <c r="CE439" s="18"/>
      <c r="CF439" s="18"/>
      <c r="CG439" s="18"/>
      <c r="CH439" s="18"/>
      <c r="CI439" s="18"/>
      <c r="CJ439" s="18"/>
      <c r="CK439" s="18"/>
      <c r="CL439" s="18"/>
    </row>
    <row r="440" spans="1:90" x14ac:dyDescent="0.25">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c r="BI440" s="18"/>
      <c r="BJ440" s="18"/>
      <c r="BK440" s="18"/>
      <c r="BL440" s="18"/>
      <c r="BM440" s="18"/>
      <c r="BN440" s="18"/>
      <c r="BO440" s="18"/>
      <c r="BP440" s="18"/>
      <c r="BQ440" s="18"/>
      <c r="BR440" s="18"/>
      <c r="BS440" s="18"/>
      <c r="BT440" s="18"/>
      <c r="BU440" s="18"/>
      <c r="BV440" s="18"/>
      <c r="BW440" s="18"/>
      <c r="BX440" s="18"/>
      <c r="BY440" s="18"/>
      <c r="BZ440" s="18"/>
      <c r="CA440" s="18"/>
      <c r="CB440" s="18"/>
      <c r="CC440" s="18"/>
      <c r="CD440" s="18"/>
      <c r="CE440" s="18"/>
      <c r="CF440" s="18"/>
      <c r="CG440" s="18"/>
      <c r="CH440" s="18"/>
      <c r="CI440" s="18"/>
      <c r="CJ440" s="18"/>
      <c r="CK440" s="18"/>
      <c r="CL440" s="18"/>
    </row>
    <row r="441" spans="1:90" x14ac:dyDescent="0.25">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c r="BI441" s="18"/>
      <c r="BJ441" s="18"/>
      <c r="BK441" s="18"/>
      <c r="BL441" s="18"/>
      <c r="BM441" s="18"/>
      <c r="BN441" s="18"/>
      <c r="BO441" s="18"/>
      <c r="BP441" s="18"/>
      <c r="BQ441" s="18"/>
      <c r="BR441" s="18"/>
      <c r="BS441" s="18"/>
      <c r="BT441" s="18"/>
      <c r="BU441" s="18"/>
      <c r="BV441" s="18"/>
      <c r="BW441" s="18"/>
      <c r="BX441" s="18"/>
      <c r="BY441" s="18"/>
      <c r="BZ441" s="18"/>
      <c r="CA441" s="18"/>
      <c r="CB441" s="18"/>
      <c r="CC441" s="18"/>
      <c r="CD441" s="18"/>
      <c r="CE441" s="18"/>
      <c r="CF441" s="18"/>
      <c r="CG441" s="18"/>
      <c r="CH441" s="18"/>
      <c r="CI441" s="18"/>
      <c r="CJ441" s="18"/>
      <c r="CK441" s="18"/>
      <c r="CL441" s="18"/>
    </row>
    <row r="442" spans="1:90" x14ac:dyDescent="0.25">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c r="BI442" s="18"/>
      <c r="BJ442" s="18"/>
      <c r="BK442" s="18"/>
      <c r="BL442" s="18"/>
      <c r="BM442" s="18"/>
      <c r="BN442" s="18"/>
      <c r="BO442" s="18"/>
      <c r="BP442" s="18"/>
      <c r="BQ442" s="18"/>
      <c r="BR442" s="18"/>
      <c r="BS442" s="18"/>
      <c r="BT442" s="18"/>
      <c r="BU442" s="18"/>
      <c r="BV442" s="18"/>
      <c r="BW442" s="18"/>
      <c r="BX442" s="18"/>
      <c r="BY442" s="18"/>
      <c r="BZ442" s="18"/>
      <c r="CA442" s="18"/>
      <c r="CB442" s="18"/>
      <c r="CC442" s="18"/>
      <c r="CD442" s="18"/>
      <c r="CE442" s="18"/>
      <c r="CF442" s="18"/>
      <c r="CG442" s="18"/>
      <c r="CH442" s="18"/>
      <c r="CI442" s="18"/>
      <c r="CJ442" s="18"/>
      <c r="CK442" s="18"/>
      <c r="CL442" s="18"/>
    </row>
    <row r="443" spans="1:90" x14ac:dyDescent="0.25">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c r="BI443" s="18"/>
      <c r="BJ443" s="18"/>
      <c r="BK443" s="18"/>
      <c r="BL443" s="18"/>
      <c r="BM443" s="18"/>
      <c r="BN443" s="18"/>
      <c r="BO443" s="18"/>
      <c r="BP443" s="18"/>
      <c r="BQ443" s="18"/>
      <c r="BR443" s="18"/>
      <c r="BS443" s="18"/>
      <c r="BT443" s="18"/>
      <c r="BU443" s="18"/>
      <c r="BV443" s="18"/>
      <c r="BW443" s="18"/>
      <c r="BX443" s="18"/>
      <c r="BY443" s="18"/>
      <c r="BZ443" s="18"/>
      <c r="CA443" s="18"/>
      <c r="CB443" s="18"/>
      <c r="CC443" s="18"/>
      <c r="CD443" s="18"/>
      <c r="CE443" s="18"/>
      <c r="CF443" s="18"/>
      <c r="CG443" s="18"/>
      <c r="CH443" s="18"/>
      <c r="CI443" s="18"/>
      <c r="CJ443" s="18"/>
      <c r="CK443" s="18"/>
      <c r="CL443" s="18"/>
    </row>
    <row r="444" spans="1:90" x14ac:dyDescent="0.25">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c r="BI444" s="18"/>
      <c r="BJ444" s="18"/>
      <c r="BK444" s="18"/>
      <c r="BL444" s="18"/>
      <c r="BM444" s="18"/>
      <c r="BN444" s="18"/>
      <c r="BO444" s="18"/>
      <c r="BP444" s="18"/>
      <c r="BQ444" s="18"/>
      <c r="BR444" s="18"/>
      <c r="BS444" s="18"/>
      <c r="BT444" s="18"/>
      <c r="BU444" s="18"/>
      <c r="BV444" s="18"/>
      <c r="BW444" s="18"/>
      <c r="BX444" s="18"/>
      <c r="BY444" s="18"/>
      <c r="BZ444" s="18"/>
      <c r="CA444" s="18"/>
      <c r="CB444" s="18"/>
      <c r="CC444" s="18"/>
      <c r="CD444" s="18"/>
      <c r="CE444" s="18"/>
      <c r="CF444" s="18"/>
      <c r="CG444" s="18"/>
      <c r="CH444" s="18"/>
      <c r="CI444" s="18"/>
      <c r="CJ444" s="18"/>
      <c r="CK444" s="18"/>
      <c r="CL444" s="18"/>
    </row>
    <row r="445" spans="1:90" x14ac:dyDescent="0.25">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c r="BI445" s="18"/>
      <c r="BJ445" s="18"/>
      <c r="BK445" s="18"/>
      <c r="BL445" s="18"/>
      <c r="BM445" s="18"/>
      <c r="BN445" s="18"/>
      <c r="BO445" s="18"/>
      <c r="BP445" s="18"/>
      <c r="BQ445" s="18"/>
      <c r="BR445" s="18"/>
      <c r="BS445" s="18"/>
      <c r="BT445" s="18"/>
      <c r="BU445" s="18"/>
      <c r="BV445" s="18"/>
      <c r="BW445" s="18"/>
      <c r="BX445" s="18"/>
      <c r="BY445" s="18"/>
      <c r="BZ445" s="18"/>
      <c r="CA445" s="18"/>
      <c r="CB445" s="18"/>
      <c r="CC445" s="18"/>
      <c r="CD445" s="18"/>
      <c r="CE445" s="18"/>
      <c r="CF445" s="18"/>
      <c r="CG445" s="18"/>
      <c r="CH445" s="18"/>
      <c r="CI445" s="18"/>
      <c r="CJ445" s="18"/>
      <c r="CK445" s="18"/>
      <c r="CL445" s="18"/>
    </row>
    <row r="446" spans="1:90" x14ac:dyDescent="0.25">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c r="BI446" s="18"/>
      <c r="BJ446" s="18"/>
      <c r="BK446" s="18"/>
      <c r="BL446" s="18"/>
      <c r="BM446" s="18"/>
      <c r="BN446" s="18"/>
      <c r="BO446" s="18"/>
      <c r="BP446" s="18"/>
      <c r="BQ446" s="18"/>
      <c r="BR446" s="18"/>
      <c r="BS446" s="18"/>
      <c r="BT446" s="18"/>
      <c r="BU446" s="18"/>
      <c r="BV446" s="18"/>
      <c r="BW446" s="18"/>
      <c r="BX446" s="18"/>
      <c r="BY446" s="18"/>
      <c r="BZ446" s="18"/>
      <c r="CA446" s="18"/>
      <c r="CB446" s="18"/>
      <c r="CC446" s="18"/>
      <c r="CD446" s="18"/>
      <c r="CE446" s="18"/>
      <c r="CF446" s="18"/>
      <c r="CG446" s="18"/>
      <c r="CH446" s="18"/>
      <c r="CI446" s="18"/>
      <c r="CJ446" s="18"/>
      <c r="CK446" s="18"/>
      <c r="CL446" s="18"/>
    </row>
    <row r="447" spans="1:90" x14ac:dyDescent="0.25">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c r="BI447" s="18"/>
      <c r="BJ447" s="18"/>
      <c r="BK447" s="18"/>
      <c r="BL447" s="18"/>
      <c r="BM447" s="18"/>
      <c r="BN447" s="18"/>
      <c r="BO447" s="18"/>
      <c r="BP447" s="18"/>
      <c r="BQ447" s="18"/>
      <c r="BR447" s="18"/>
      <c r="BS447" s="18"/>
      <c r="BT447" s="18"/>
      <c r="BU447" s="18"/>
      <c r="BV447" s="18"/>
      <c r="BW447" s="18"/>
      <c r="BX447" s="18"/>
      <c r="BY447" s="18"/>
      <c r="BZ447" s="18"/>
      <c r="CA447" s="18"/>
      <c r="CB447" s="18"/>
      <c r="CC447" s="18"/>
      <c r="CD447" s="18"/>
      <c r="CE447" s="18"/>
      <c r="CF447" s="18"/>
      <c r="CG447" s="18"/>
      <c r="CH447" s="18"/>
      <c r="CI447" s="18"/>
      <c r="CJ447" s="18"/>
      <c r="CK447" s="18"/>
      <c r="CL447" s="18"/>
    </row>
    <row r="448" spans="1:90" x14ac:dyDescent="0.25">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c r="BI448" s="18"/>
      <c r="BJ448" s="18"/>
      <c r="BK448" s="18"/>
      <c r="BL448" s="18"/>
      <c r="BM448" s="18"/>
      <c r="BN448" s="18"/>
      <c r="BO448" s="18"/>
      <c r="BP448" s="18"/>
      <c r="BQ448" s="18"/>
      <c r="BR448" s="18"/>
      <c r="BS448" s="18"/>
      <c r="BT448" s="18"/>
      <c r="BU448" s="18"/>
      <c r="BV448" s="18"/>
      <c r="BW448" s="18"/>
      <c r="BX448" s="18"/>
      <c r="BY448" s="18"/>
      <c r="BZ448" s="18"/>
      <c r="CA448" s="18"/>
      <c r="CB448" s="18"/>
      <c r="CC448" s="18"/>
      <c r="CD448" s="18"/>
      <c r="CE448" s="18"/>
      <c r="CF448" s="18"/>
      <c r="CG448" s="18"/>
      <c r="CH448" s="18"/>
      <c r="CI448" s="18"/>
      <c r="CJ448" s="18"/>
      <c r="CK448" s="18"/>
      <c r="CL448" s="18"/>
    </row>
    <row r="449" spans="1:90" x14ac:dyDescent="0.25">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c r="BI449" s="18"/>
      <c r="BJ449" s="18"/>
      <c r="BK449" s="18"/>
      <c r="BL449" s="18"/>
      <c r="BM449" s="18"/>
      <c r="BN449" s="18"/>
      <c r="BO449" s="18"/>
      <c r="BP449" s="18"/>
      <c r="BQ449" s="18"/>
      <c r="BR449" s="18"/>
      <c r="BS449" s="18"/>
      <c r="BT449" s="18"/>
      <c r="BU449" s="18"/>
      <c r="BV449" s="18"/>
      <c r="BW449" s="18"/>
      <c r="BX449" s="18"/>
      <c r="BY449" s="18"/>
      <c r="BZ449" s="18"/>
      <c r="CA449" s="18"/>
      <c r="CB449" s="18"/>
      <c r="CC449" s="18"/>
      <c r="CD449" s="18"/>
      <c r="CE449" s="18"/>
      <c r="CF449" s="18"/>
      <c r="CG449" s="18"/>
      <c r="CH449" s="18"/>
      <c r="CI449" s="18"/>
      <c r="CJ449" s="18"/>
      <c r="CK449" s="18"/>
      <c r="CL449" s="18"/>
    </row>
    <row r="450" spans="1:90" x14ac:dyDescent="0.25">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c r="BI450" s="18"/>
      <c r="BJ450" s="18"/>
      <c r="BK450" s="18"/>
      <c r="BL450" s="18"/>
      <c r="BM450" s="18"/>
      <c r="BN450" s="18"/>
      <c r="BO450" s="18"/>
      <c r="BP450" s="18"/>
      <c r="BQ450" s="18"/>
      <c r="BR450" s="18"/>
      <c r="BS450" s="18"/>
      <c r="BT450" s="18"/>
      <c r="BU450" s="18"/>
      <c r="BV450" s="18"/>
      <c r="BW450" s="18"/>
      <c r="BX450" s="18"/>
      <c r="BY450" s="18"/>
      <c r="BZ450" s="18"/>
      <c r="CA450" s="18"/>
      <c r="CB450" s="18"/>
      <c r="CC450" s="18"/>
      <c r="CD450" s="18"/>
      <c r="CE450" s="18"/>
      <c r="CF450" s="18"/>
      <c r="CG450" s="18"/>
      <c r="CH450" s="18"/>
      <c r="CI450" s="18"/>
      <c r="CJ450" s="18"/>
      <c r="CK450" s="18"/>
      <c r="CL450" s="18"/>
    </row>
    <row r="451" spans="1:90" x14ac:dyDescent="0.25">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c r="BI451" s="18"/>
      <c r="BJ451" s="18"/>
      <c r="BK451" s="18"/>
      <c r="BL451" s="18"/>
      <c r="BM451" s="18"/>
      <c r="BN451" s="18"/>
      <c r="BO451" s="18"/>
      <c r="BP451" s="18"/>
      <c r="BQ451" s="18"/>
      <c r="BR451" s="18"/>
      <c r="BS451" s="18"/>
      <c r="BT451" s="18"/>
      <c r="BU451" s="18"/>
      <c r="BV451" s="18"/>
      <c r="BW451" s="18"/>
      <c r="BX451" s="18"/>
      <c r="BY451" s="18"/>
      <c r="BZ451" s="18"/>
      <c r="CA451" s="18"/>
      <c r="CB451" s="18"/>
      <c r="CC451" s="18"/>
      <c r="CD451" s="18"/>
      <c r="CE451" s="18"/>
      <c r="CF451" s="18"/>
      <c r="CG451" s="18"/>
      <c r="CH451" s="18"/>
      <c r="CI451" s="18"/>
      <c r="CJ451" s="18"/>
      <c r="CK451" s="18"/>
      <c r="CL451" s="18"/>
    </row>
    <row r="452" spans="1:90" x14ac:dyDescent="0.25">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c r="BI452" s="18"/>
      <c r="BJ452" s="18"/>
      <c r="BK452" s="18"/>
      <c r="BL452" s="18"/>
      <c r="BM452" s="18"/>
      <c r="BN452" s="18"/>
      <c r="BO452" s="18"/>
      <c r="BP452" s="18"/>
      <c r="BQ452" s="18"/>
      <c r="BR452" s="18"/>
      <c r="BS452" s="18"/>
      <c r="BT452" s="18"/>
      <c r="BU452" s="18"/>
      <c r="BV452" s="18"/>
      <c r="BW452" s="18"/>
      <c r="BX452" s="18"/>
      <c r="BY452" s="18"/>
      <c r="BZ452" s="18"/>
      <c r="CA452" s="18"/>
      <c r="CB452" s="18"/>
      <c r="CC452" s="18"/>
      <c r="CD452" s="18"/>
      <c r="CE452" s="18"/>
      <c r="CF452" s="18"/>
      <c r="CG452" s="18"/>
      <c r="CH452" s="18"/>
      <c r="CI452" s="18"/>
      <c r="CJ452" s="18"/>
      <c r="CK452" s="18"/>
      <c r="CL452" s="18"/>
    </row>
    <row r="453" spans="1:90" x14ac:dyDescent="0.25">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c r="BI453" s="18"/>
      <c r="BJ453" s="18"/>
      <c r="BK453" s="18"/>
      <c r="BL453" s="18"/>
      <c r="BM453" s="18"/>
      <c r="BN453" s="18"/>
      <c r="BO453" s="18"/>
      <c r="BP453" s="18"/>
      <c r="BQ453" s="18"/>
      <c r="BR453" s="18"/>
      <c r="BS453" s="18"/>
      <c r="BT453" s="18"/>
      <c r="BU453" s="18"/>
      <c r="BV453" s="18"/>
      <c r="BW453" s="18"/>
      <c r="BX453" s="18"/>
      <c r="BY453" s="18"/>
      <c r="BZ453" s="18"/>
      <c r="CA453" s="18"/>
      <c r="CB453" s="18"/>
      <c r="CC453" s="18"/>
      <c r="CD453" s="18"/>
      <c r="CE453" s="18"/>
      <c r="CF453" s="18"/>
      <c r="CG453" s="18"/>
      <c r="CH453" s="18"/>
      <c r="CI453" s="18"/>
      <c r="CJ453" s="18"/>
      <c r="CK453" s="18"/>
      <c r="CL453" s="18"/>
    </row>
    <row r="454" spans="1:90" x14ac:dyDescent="0.25">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c r="BI454" s="18"/>
      <c r="BJ454" s="18"/>
      <c r="BK454" s="18"/>
      <c r="BL454" s="18"/>
      <c r="BM454" s="18"/>
      <c r="BN454" s="18"/>
      <c r="BO454" s="18"/>
      <c r="BP454" s="18"/>
      <c r="BQ454" s="18"/>
      <c r="BR454" s="18"/>
      <c r="BS454" s="18"/>
      <c r="BT454" s="18"/>
      <c r="BU454" s="18"/>
      <c r="BV454" s="18"/>
      <c r="BW454" s="18"/>
      <c r="BX454" s="18"/>
      <c r="BY454" s="18"/>
      <c r="BZ454" s="18"/>
      <c r="CA454" s="18"/>
      <c r="CB454" s="18"/>
      <c r="CC454" s="18"/>
      <c r="CD454" s="18"/>
      <c r="CE454" s="18"/>
      <c r="CF454" s="18"/>
      <c r="CG454" s="18"/>
      <c r="CH454" s="18"/>
      <c r="CI454" s="18"/>
      <c r="CJ454" s="18"/>
      <c r="CK454" s="18"/>
      <c r="CL454" s="18"/>
    </row>
    <row r="455" spans="1:90" x14ac:dyDescent="0.25">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c r="BI455" s="18"/>
      <c r="BJ455" s="18"/>
      <c r="BK455" s="18"/>
      <c r="BL455" s="18"/>
      <c r="BM455" s="18"/>
      <c r="BN455" s="18"/>
      <c r="BO455" s="18"/>
      <c r="BP455" s="18"/>
      <c r="BQ455" s="18"/>
      <c r="BR455" s="18"/>
      <c r="BS455" s="18"/>
      <c r="BT455" s="18"/>
      <c r="BU455" s="18"/>
      <c r="BV455" s="18"/>
      <c r="BW455" s="18"/>
      <c r="BX455" s="18"/>
      <c r="BY455" s="18"/>
      <c r="BZ455" s="18"/>
      <c r="CA455" s="18"/>
      <c r="CB455" s="18"/>
      <c r="CC455" s="18"/>
      <c r="CD455" s="18"/>
      <c r="CE455" s="18"/>
      <c r="CF455" s="18"/>
      <c r="CG455" s="18"/>
      <c r="CH455" s="18"/>
      <c r="CI455" s="18"/>
      <c r="CJ455" s="18"/>
      <c r="CK455" s="18"/>
      <c r="CL455" s="18"/>
    </row>
    <row r="456" spans="1:90" x14ac:dyDescent="0.25">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c r="BI456" s="18"/>
      <c r="BJ456" s="18"/>
      <c r="BK456" s="18"/>
      <c r="BL456" s="18"/>
      <c r="BM456" s="18"/>
      <c r="BN456" s="18"/>
      <c r="BO456" s="18"/>
      <c r="BP456" s="18"/>
      <c r="BQ456" s="18"/>
      <c r="BR456" s="18"/>
      <c r="BS456" s="18"/>
      <c r="BT456" s="18"/>
      <c r="BU456" s="18"/>
      <c r="BV456" s="18"/>
      <c r="BW456" s="18"/>
      <c r="BX456" s="18"/>
      <c r="BY456" s="18"/>
      <c r="BZ456" s="18"/>
      <c r="CA456" s="18"/>
      <c r="CB456" s="18"/>
      <c r="CC456" s="18"/>
      <c r="CD456" s="18"/>
      <c r="CE456" s="18"/>
      <c r="CF456" s="18"/>
      <c r="CG456" s="18"/>
      <c r="CH456" s="18"/>
      <c r="CI456" s="18"/>
      <c r="CJ456" s="18"/>
      <c r="CK456" s="18"/>
      <c r="CL456" s="18"/>
    </row>
    <row r="457" spans="1:90" x14ac:dyDescent="0.25">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c r="BI457" s="18"/>
      <c r="BJ457" s="18"/>
      <c r="BK457" s="18"/>
      <c r="BL457" s="18"/>
      <c r="BM457" s="18"/>
      <c r="BN457" s="18"/>
      <c r="BO457" s="18"/>
      <c r="BP457" s="18"/>
      <c r="BQ457" s="18"/>
      <c r="BR457" s="18"/>
      <c r="BS457" s="18"/>
      <c r="BT457" s="18"/>
      <c r="BU457" s="18"/>
      <c r="BV457" s="18"/>
      <c r="BW457" s="18"/>
      <c r="BX457" s="18"/>
      <c r="BY457" s="18"/>
      <c r="BZ457" s="18"/>
      <c r="CA457" s="18"/>
      <c r="CB457" s="18"/>
      <c r="CC457" s="18"/>
      <c r="CD457" s="18"/>
      <c r="CE457" s="18"/>
      <c r="CF457" s="18"/>
      <c r="CG457" s="18"/>
      <c r="CH457" s="18"/>
      <c r="CI457" s="18"/>
      <c r="CJ457" s="18"/>
      <c r="CK457" s="18"/>
      <c r="CL457" s="18"/>
    </row>
    <row r="458" spans="1:90" x14ac:dyDescent="0.25">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c r="BI458" s="18"/>
      <c r="BJ458" s="18"/>
      <c r="BK458" s="18"/>
      <c r="BL458" s="18"/>
      <c r="BM458" s="18"/>
      <c r="BN458" s="18"/>
      <c r="BO458" s="18"/>
      <c r="BP458" s="18"/>
      <c r="BQ458" s="18"/>
      <c r="BR458" s="18"/>
      <c r="BS458" s="18"/>
      <c r="BT458" s="18"/>
      <c r="BU458" s="18"/>
      <c r="BV458" s="18"/>
      <c r="BW458" s="18"/>
      <c r="BX458" s="18"/>
      <c r="BY458" s="18"/>
      <c r="BZ458" s="18"/>
      <c r="CA458" s="18"/>
      <c r="CB458" s="18"/>
      <c r="CC458" s="18"/>
      <c r="CD458" s="18"/>
      <c r="CE458" s="18"/>
      <c r="CF458" s="18"/>
      <c r="CG458" s="18"/>
      <c r="CH458" s="18"/>
      <c r="CI458" s="18"/>
      <c r="CJ458" s="18"/>
      <c r="CK458" s="18"/>
      <c r="CL458" s="18"/>
    </row>
    <row r="459" spans="1:90" x14ac:dyDescent="0.25">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c r="BI459" s="18"/>
      <c r="BJ459" s="18"/>
      <c r="BK459" s="18"/>
      <c r="BL459" s="18"/>
      <c r="BM459" s="18"/>
      <c r="BN459" s="18"/>
      <c r="BO459" s="18"/>
      <c r="BP459" s="18"/>
      <c r="BQ459" s="18"/>
      <c r="BR459" s="18"/>
      <c r="BS459" s="18"/>
      <c r="BT459" s="18"/>
      <c r="BU459" s="18"/>
      <c r="BV459" s="18"/>
      <c r="BW459" s="18"/>
      <c r="BX459" s="18"/>
      <c r="BY459" s="18"/>
      <c r="BZ459" s="18"/>
      <c r="CA459" s="18"/>
      <c r="CB459" s="18"/>
      <c r="CC459" s="18"/>
      <c r="CD459" s="18"/>
      <c r="CE459" s="18"/>
      <c r="CF459" s="18"/>
      <c r="CG459" s="18"/>
      <c r="CH459" s="18"/>
      <c r="CI459" s="18"/>
      <c r="CJ459" s="18"/>
      <c r="CK459" s="18"/>
      <c r="CL459" s="18"/>
    </row>
    <row r="460" spans="1:90" x14ac:dyDescent="0.25">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c r="BI460" s="18"/>
      <c r="BJ460" s="18"/>
      <c r="BK460" s="18"/>
      <c r="BL460" s="18"/>
      <c r="BM460" s="18"/>
      <c r="BN460" s="18"/>
      <c r="BO460" s="18"/>
      <c r="BP460" s="18"/>
      <c r="BQ460" s="18"/>
      <c r="BR460" s="18"/>
      <c r="BS460" s="18"/>
      <c r="BT460" s="18"/>
      <c r="BU460" s="18"/>
      <c r="BV460" s="18"/>
      <c r="BW460" s="18"/>
      <c r="BX460" s="18"/>
      <c r="BY460" s="18"/>
      <c r="BZ460" s="18"/>
      <c r="CA460" s="18"/>
      <c r="CB460" s="18"/>
      <c r="CC460" s="18"/>
      <c r="CD460" s="18"/>
      <c r="CE460" s="18"/>
      <c r="CF460" s="18"/>
      <c r="CG460" s="18"/>
      <c r="CH460" s="18"/>
      <c r="CI460" s="18"/>
      <c r="CJ460" s="18"/>
      <c r="CK460" s="18"/>
      <c r="CL460" s="18"/>
    </row>
    <row r="461" spans="1:90" x14ac:dyDescent="0.25">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c r="BI461" s="18"/>
      <c r="BJ461" s="18"/>
      <c r="BK461" s="18"/>
      <c r="BL461" s="18"/>
      <c r="BM461" s="18"/>
      <c r="BN461" s="18"/>
      <c r="BO461" s="18"/>
      <c r="BP461" s="18"/>
      <c r="BQ461" s="18"/>
      <c r="BR461" s="18"/>
      <c r="BS461" s="18"/>
      <c r="BT461" s="18"/>
      <c r="BU461" s="18"/>
      <c r="BV461" s="18"/>
      <c r="BW461" s="18"/>
      <c r="BX461" s="18"/>
      <c r="BY461" s="18"/>
      <c r="BZ461" s="18"/>
      <c r="CA461" s="18"/>
      <c r="CB461" s="18"/>
      <c r="CC461" s="18"/>
      <c r="CD461" s="18"/>
      <c r="CE461" s="18"/>
      <c r="CF461" s="18"/>
      <c r="CG461" s="18"/>
      <c r="CH461" s="18"/>
      <c r="CI461" s="18"/>
      <c r="CJ461" s="18"/>
      <c r="CK461" s="18"/>
      <c r="CL461" s="18"/>
    </row>
    <row r="462" spans="1:90" x14ac:dyDescent="0.25">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c r="BI462" s="18"/>
      <c r="BJ462" s="18"/>
      <c r="BK462" s="18"/>
      <c r="BL462" s="18"/>
      <c r="BM462" s="18"/>
      <c r="BN462" s="18"/>
      <c r="BO462" s="18"/>
      <c r="BP462" s="18"/>
      <c r="BQ462" s="18"/>
      <c r="BR462" s="18"/>
      <c r="BS462" s="18"/>
      <c r="BT462" s="18"/>
      <c r="BU462" s="18"/>
      <c r="BV462" s="18"/>
      <c r="BW462" s="18"/>
      <c r="BX462" s="18"/>
      <c r="BY462" s="18"/>
      <c r="BZ462" s="18"/>
      <c r="CA462" s="18"/>
      <c r="CB462" s="18"/>
      <c r="CC462" s="18"/>
      <c r="CD462" s="18"/>
      <c r="CE462" s="18"/>
      <c r="CF462" s="18"/>
      <c r="CG462" s="18"/>
      <c r="CH462" s="18"/>
      <c r="CI462" s="18"/>
      <c r="CJ462" s="18"/>
      <c r="CK462" s="18"/>
      <c r="CL462" s="18"/>
    </row>
    <row r="463" spans="1:90" x14ac:dyDescent="0.25">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c r="BI463" s="18"/>
      <c r="BJ463" s="18"/>
      <c r="BK463" s="18"/>
      <c r="BL463" s="18"/>
      <c r="BM463" s="18"/>
      <c r="BN463" s="18"/>
      <c r="BO463" s="18"/>
      <c r="BP463" s="18"/>
      <c r="BQ463" s="18"/>
      <c r="BR463" s="18"/>
      <c r="BS463" s="18"/>
      <c r="BT463" s="18"/>
      <c r="BU463" s="18"/>
      <c r="BV463" s="18"/>
      <c r="BW463" s="18"/>
      <c r="BX463" s="18"/>
      <c r="BY463" s="18"/>
      <c r="BZ463" s="18"/>
      <c r="CA463" s="18"/>
      <c r="CB463" s="18"/>
      <c r="CC463" s="18"/>
      <c r="CD463" s="18"/>
      <c r="CE463" s="18"/>
      <c r="CF463" s="18"/>
      <c r="CG463" s="18"/>
      <c r="CH463" s="18"/>
      <c r="CI463" s="18"/>
      <c r="CJ463" s="18"/>
      <c r="CK463" s="18"/>
      <c r="CL463" s="18"/>
    </row>
    <row r="464" spans="1:90" x14ac:dyDescent="0.25">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c r="BI464" s="18"/>
      <c r="BJ464" s="18"/>
      <c r="BK464" s="18"/>
      <c r="BL464" s="18"/>
      <c r="BM464" s="18"/>
      <c r="BN464" s="18"/>
      <c r="BO464" s="18"/>
      <c r="BP464" s="18"/>
      <c r="BQ464" s="18"/>
      <c r="BR464" s="18"/>
      <c r="BS464" s="18"/>
      <c r="BT464" s="18"/>
      <c r="BU464" s="18"/>
      <c r="BV464" s="18"/>
      <c r="BW464" s="18"/>
      <c r="BX464" s="18"/>
      <c r="BY464" s="18"/>
      <c r="BZ464" s="18"/>
      <c r="CA464" s="18"/>
      <c r="CB464" s="18"/>
      <c r="CC464" s="18"/>
      <c r="CD464" s="18"/>
      <c r="CE464" s="18"/>
      <c r="CF464" s="18"/>
      <c r="CG464" s="18"/>
      <c r="CH464" s="18"/>
      <c r="CI464" s="18"/>
      <c r="CJ464" s="18"/>
      <c r="CK464" s="18"/>
      <c r="CL464" s="18"/>
    </row>
    <row r="465" spans="1:90" x14ac:dyDescent="0.25">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c r="BI465" s="18"/>
      <c r="BJ465" s="18"/>
      <c r="BK465" s="18"/>
      <c r="BL465" s="18"/>
      <c r="BM465" s="18"/>
      <c r="BN465" s="18"/>
      <c r="BO465" s="18"/>
      <c r="BP465" s="18"/>
      <c r="BQ465" s="18"/>
      <c r="BR465" s="18"/>
      <c r="BS465" s="18"/>
      <c r="BT465" s="18"/>
      <c r="BU465" s="18"/>
      <c r="BV465" s="18"/>
      <c r="BW465" s="18"/>
      <c r="BX465" s="18"/>
      <c r="BY465" s="18"/>
      <c r="BZ465" s="18"/>
      <c r="CA465" s="18"/>
      <c r="CB465" s="18"/>
      <c r="CC465" s="18"/>
      <c r="CD465" s="18"/>
      <c r="CE465" s="18"/>
      <c r="CF465" s="18"/>
      <c r="CG465" s="18"/>
      <c r="CH465" s="18"/>
      <c r="CI465" s="18"/>
      <c r="CJ465" s="18"/>
      <c r="CK465" s="18"/>
      <c r="CL465" s="18"/>
    </row>
    <row r="466" spans="1:90" x14ac:dyDescent="0.25">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c r="BI466" s="18"/>
      <c r="BJ466" s="18"/>
      <c r="BK466" s="18"/>
      <c r="BL466" s="18"/>
      <c r="BM466" s="18"/>
      <c r="BN466" s="18"/>
      <c r="BO466" s="18"/>
      <c r="BP466" s="18"/>
      <c r="BQ466" s="18"/>
      <c r="BR466" s="18"/>
      <c r="BS466" s="18"/>
      <c r="BT466" s="18"/>
      <c r="BU466" s="18"/>
      <c r="BV466" s="18"/>
      <c r="BW466" s="18"/>
      <c r="BX466" s="18"/>
      <c r="BY466" s="18"/>
      <c r="BZ466" s="18"/>
      <c r="CA466" s="18"/>
      <c r="CB466" s="18"/>
      <c r="CC466" s="18"/>
      <c r="CD466" s="18"/>
      <c r="CE466" s="18"/>
      <c r="CF466" s="18"/>
      <c r="CG466" s="18"/>
      <c r="CH466" s="18"/>
      <c r="CI466" s="18"/>
      <c r="CJ466" s="18"/>
      <c r="CK466" s="18"/>
      <c r="CL466" s="18"/>
    </row>
    <row r="467" spans="1:90" x14ac:dyDescent="0.25">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c r="BI467" s="18"/>
      <c r="BJ467" s="18"/>
      <c r="BK467" s="18"/>
      <c r="BL467" s="18"/>
      <c r="BM467" s="18"/>
      <c r="BN467" s="18"/>
      <c r="BO467" s="18"/>
      <c r="BP467" s="18"/>
      <c r="BQ467" s="18"/>
      <c r="BR467" s="18"/>
      <c r="BS467" s="18"/>
      <c r="BT467" s="18"/>
      <c r="BU467" s="18"/>
      <c r="BV467" s="18"/>
      <c r="BW467" s="18"/>
      <c r="BX467" s="18"/>
      <c r="BY467" s="18"/>
      <c r="BZ467" s="18"/>
      <c r="CA467" s="18"/>
      <c r="CB467" s="18"/>
      <c r="CC467" s="18"/>
      <c r="CD467" s="18"/>
      <c r="CE467" s="18"/>
      <c r="CF467" s="18"/>
      <c r="CG467" s="18"/>
      <c r="CH467" s="18"/>
      <c r="CI467" s="18"/>
      <c r="CJ467" s="18"/>
      <c r="CK467" s="18"/>
      <c r="CL467" s="18"/>
    </row>
    <row r="468" spans="1:90" x14ac:dyDescent="0.25">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c r="BI468" s="18"/>
      <c r="BJ468" s="18"/>
      <c r="BK468" s="18"/>
      <c r="BL468" s="18"/>
      <c r="BM468" s="18"/>
      <c r="BN468" s="18"/>
      <c r="BO468" s="18"/>
      <c r="BP468" s="18"/>
      <c r="BQ468" s="18"/>
      <c r="BR468" s="18"/>
      <c r="BS468" s="18"/>
      <c r="BT468" s="18"/>
      <c r="BU468" s="18"/>
      <c r="BV468" s="18"/>
      <c r="BW468" s="18"/>
      <c r="BX468" s="18"/>
      <c r="BY468" s="18"/>
      <c r="BZ468" s="18"/>
      <c r="CA468" s="18"/>
      <c r="CB468" s="18"/>
      <c r="CC468" s="18"/>
      <c r="CD468" s="18"/>
      <c r="CE468" s="18"/>
      <c r="CF468" s="18"/>
      <c r="CG468" s="18"/>
      <c r="CH468" s="18"/>
      <c r="CI468" s="18"/>
      <c r="CJ468" s="18"/>
      <c r="CK468" s="18"/>
      <c r="CL468" s="18"/>
    </row>
    <row r="469" spans="1:90" x14ac:dyDescent="0.25">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c r="BI469" s="18"/>
      <c r="BJ469" s="18"/>
      <c r="BK469" s="18"/>
      <c r="BL469" s="18"/>
      <c r="BM469" s="18"/>
      <c r="BN469" s="18"/>
      <c r="BO469" s="18"/>
      <c r="BP469" s="18"/>
      <c r="BQ469" s="18"/>
      <c r="BR469" s="18"/>
      <c r="BS469" s="18"/>
      <c r="BT469" s="18"/>
      <c r="BU469" s="18"/>
      <c r="BV469" s="18"/>
      <c r="BW469" s="18"/>
      <c r="BX469" s="18"/>
      <c r="BY469" s="18"/>
      <c r="BZ469" s="18"/>
      <c r="CA469" s="18"/>
      <c r="CB469" s="18"/>
      <c r="CC469" s="18"/>
      <c r="CD469" s="18"/>
      <c r="CE469" s="18"/>
      <c r="CF469" s="18"/>
      <c r="CG469" s="18"/>
      <c r="CH469" s="18"/>
      <c r="CI469" s="18"/>
      <c r="CJ469" s="18"/>
      <c r="CK469" s="18"/>
      <c r="CL469" s="18"/>
    </row>
    <row r="470" spans="1:90" x14ac:dyDescent="0.25">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c r="BI470" s="18"/>
      <c r="BJ470" s="18"/>
      <c r="BK470" s="18"/>
      <c r="BL470" s="18"/>
      <c r="BM470" s="18"/>
      <c r="BN470" s="18"/>
      <c r="BO470" s="18"/>
      <c r="BP470" s="18"/>
      <c r="BQ470" s="18"/>
      <c r="BR470" s="18"/>
      <c r="BS470" s="18"/>
      <c r="BT470" s="18"/>
      <c r="BU470" s="18"/>
      <c r="BV470" s="18"/>
      <c r="BW470" s="18"/>
      <c r="BX470" s="18"/>
      <c r="BY470" s="18"/>
      <c r="BZ470" s="18"/>
      <c r="CA470" s="18"/>
      <c r="CB470" s="18"/>
      <c r="CC470" s="18"/>
      <c r="CD470" s="18"/>
      <c r="CE470" s="18"/>
      <c r="CF470" s="18"/>
      <c r="CG470" s="18"/>
      <c r="CH470" s="18"/>
      <c r="CI470" s="18"/>
      <c r="CJ470" s="18"/>
      <c r="CK470" s="18"/>
      <c r="CL470" s="18"/>
    </row>
    <row r="471" spans="1:90" x14ac:dyDescent="0.25">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c r="BI471" s="18"/>
      <c r="BJ471" s="18"/>
      <c r="BK471" s="18"/>
      <c r="BL471" s="18"/>
      <c r="BM471" s="18"/>
      <c r="BN471" s="18"/>
      <c r="BO471" s="18"/>
      <c r="BP471" s="18"/>
      <c r="BQ471" s="18"/>
      <c r="BR471" s="18"/>
      <c r="BS471" s="18"/>
      <c r="BT471" s="18"/>
      <c r="BU471" s="18"/>
      <c r="BV471" s="18"/>
      <c r="BW471" s="18"/>
      <c r="BX471" s="18"/>
      <c r="BY471" s="18"/>
      <c r="BZ471" s="18"/>
      <c r="CA471" s="18"/>
      <c r="CB471" s="18"/>
      <c r="CC471" s="18"/>
      <c r="CD471" s="18"/>
      <c r="CE471" s="18"/>
      <c r="CF471" s="18"/>
      <c r="CG471" s="18"/>
      <c r="CH471" s="18"/>
      <c r="CI471" s="18"/>
      <c r="CJ471" s="18"/>
      <c r="CK471" s="18"/>
      <c r="CL471" s="18"/>
    </row>
    <row r="472" spans="1:90" x14ac:dyDescent="0.25">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c r="BI472" s="18"/>
      <c r="BJ472" s="18"/>
      <c r="BK472" s="18"/>
      <c r="BL472" s="18"/>
      <c r="BM472" s="18"/>
      <c r="BN472" s="18"/>
      <c r="BO472" s="18"/>
      <c r="BP472" s="18"/>
      <c r="BQ472" s="18"/>
      <c r="BR472" s="18"/>
      <c r="BS472" s="18"/>
      <c r="BT472" s="18"/>
      <c r="BU472" s="18"/>
      <c r="BV472" s="18"/>
      <c r="BW472" s="18"/>
      <c r="BX472" s="18"/>
      <c r="BY472" s="18"/>
      <c r="BZ472" s="18"/>
      <c r="CA472" s="18"/>
      <c r="CB472" s="18"/>
      <c r="CC472" s="18"/>
      <c r="CD472" s="18"/>
      <c r="CE472" s="18"/>
      <c r="CF472" s="18"/>
      <c r="CG472" s="18"/>
      <c r="CH472" s="18"/>
      <c r="CI472" s="18"/>
      <c r="CJ472" s="18"/>
      <c r="CK472" s="18"/>
      <c r="CL472" s="18"/>
    </row>
    <row r="473" spans="1:90" x14ac:dyDescent="0.25">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c r="BI473" s="18"/>
      <c r="BJ473" s="18"/>
      <c r="BK473" s="18"/>
      <c r="BL473" s="18"/>
      <c r="BM473" s="18"/>
      <c r="BN473" s="18"/>
      <c r="BO473" s="18"/>
      <c r="BP473" s="18"/>
      <c r="BQ473" s="18"/>
      <c r="BR473" s="18"/>
      <c r="BS473" s="18"/>
      <c r="BT473" s="18"/>
      <c r="BU473" s="18"/>
      <c r="BV473" s="18"/>
      <c r="BW473" s="18"/>
      <c r="BX473" s="18"/>
      <c r="BY473" s="18"/>
      <c r="BZ473" s="18"/>
      <c r="CA473" s="18"/>
      <c r="CB473" s="18"/>
      <c r="CC473" s="18"/>
      <c r="CD473" s="18"/>
      <c r="CE473" s="18"/>
      <c r="CF473" s="18"/>
      <c r="CG473" s="18"/>
      <c r="CH473" s="18"/>
      <c r="CI473" s="18"/>
      <c r="CJ473" s="18"/>
      <c r="CK473" s="18"/>
      <c r="CL473" s="18"/>
    </row>
    <row r="474" spans="1:90" x14ac:dyDescent="0.25">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c r="BI474" s="18"/>
      <c r="BJ474" s="18"/>
      <c r="BK474" s="18"/>
      <c r="BL474" s="18"/>
      <c r="BM474" s="18"/>
      <c r="BN474" s="18"/>
      <c r="BO474" s="18"/>
      <c r="BP474" s="18"/>
      <c r="BQ474" s="18"/>
      <c r="BR474" s="18"/>
      <c r="BS474" s="18"/>
      <c r="BT474" s="18"/>
      <c r="BU474" s="18"/>
      <c r="BV474" s="18"/>
      <c r="BW474" s="18"/>
      <c r="BX474" s="18"/>
      <c r="BY474" s="18"/>
      <c r="BZ474" s="18"/>
      <c r="CA474" s="18"/>
      <c r="CB474" s="18"/>
      <c r="CC474" s="18"/>
      <c r="CD474" s="18"/>
      <c r="CE474" s="18"/>
      <c r="CF474" s="18"/>
      <c r="CG474" s="18"/>
      <c r="CH474" s="18"/>
      <c r="CI474" s="18"/>
      <c r="CJ474" s="18"/>
      <c r="CK474" s="18"/>
      <c r="CL474" s="18"/>
    </row>
    <row r="475" spans="1:90" x14ac:dyDescent="0.25">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c r="BI475" s="18"/>
      <c r="BJ475" s="18"/>
      <c r="BK475" s="18"/>
      <c r="BL475" s="18"/>
      <c r="BM475" s="18"/>
      <c r="BN475" s="18"/>
      <c r="BO475" s="18"/>
      <c r="BP475" s="18"/>
      <c r="BQ475" s="18"/>
      <c r="BR475" s="18"/>
      <c r="BS475" s="18"/>
      <c r="BT475" s="18"/>
      <c r="BU475" s="18"/>
      <c r="BV475" s="18"/>
      <c r="BW475" s="18"/>
      <c r="BX475" s="18"/>
      <c r="BY475" s="18"/>
      <c r="BZ475" s="18"/>
      <c r="CA475" s="18"/>
      <c r="CB475" s="18"/>
      <c r="CC475" s="18"/>
      <c r="CD475" s="18"/>
      <c r="CE475" s="18"/>
      <c r="CF475" s="18"/>
      <c r="CG475" s="18"/>
      <c r="CH475" s="18"/>
      <c r="CI475" s="18"/>
      <c r="CJ475" s="18"/>
      <c r="CK475" s="18"/>
      <c r="CL475" s="18"/>
    </row>
    <row r="476" spans="1:90" x14ac:dyDescent="0.25">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c r="BI476" s="18"/>
      <c r="BJ476" s="18"/>
      <c r="BK476" s="18"/>
      <c r="BL476" s="18"/>
      <c r="BM476" s="18"/>
      <c r="BN476" s="18"/>
      <c r="BO476" s="18"/>
      <c r="BP476" s="18"/>
      <c r="BQ476" s="18"/>
      <c r="BR476" s="18"/>
      <c r="BS476" s="18"/>
      <c r="BT476" s="18"/>
      <c r="BU476" s="18"/>
      <c r="BV476" s="18"/>
      <c r="BW476" s="18"/>
      <c r="BX476" s="18"/>
      <c r="BY476" s="18"/>
      <c r="BZ476" s="18"/>
      <c r="CA476" s="18"/>
      <c r="CB476" s="18"/>
      <c r="CC476" s="18"/>
      <c r="CD476" s="18"/>
      <c r="CE476" s="18"/>
      <c r="CF476" s="18"/>
      <c r="CG476" s="18"/>
      <c r="CH476" s="18"/>
      <c r="CI476" s="18"/>
      <c r="CJ476" s="18"/>
      <c r="CK476" s="18"/>
      <c r="CL476" s="18"/>
    </row>
    <row r="477" spans="1:90" x14ac:dyDescent="0.25">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c r="BI477" s="18"/>
      <c r="BJ477" s="18"/>
      <c r="BK477" s="18"/>
      <c r="BL477" s="18"/>
      <c r="BM477" s="18"/>
      <c r="BN477" s="18"/>
      <c r="BO477" s="18"/>
      <c r="BP477" s="18"/>
      <c r="BQ477" s="18"/>
      <c r="BR477" s="18"/>
      <c r="BS477" s="18"/>
      <c r="BT477" s="18"/>
      <c r="BU477" s="18"/>
      <c r="BV477" s="18"/>
      <c r="BW477" s="18"/>
      <c r="BX477" s="18"/>
      <c r="BY477" s="18"/>
      <c r="BZ477" s="18"/>
      <c r="CA477" s="18"/>
      <c r="CB477" s="18"/>
      <c r="CC477" s="18"/>
      <c r="CD477" s="18"/>
      <c r="CE477" s="18"/>
      <c r="CF477" s="18"/>
      <c r="CG477" s="18"/>
      <c r="CH477" s="18"/>
      <c r="CI477" s="18"/>
      <c r="CJ477" s="18"/>
      <c r="CK477" s="18"/>
      <c r="CL477" s="18"/>
    </row>
    <row r="478" spans="1:90" x14ac:dyDescent="0.25">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c r="BI478" s="18"/>
      <c r="BJ478" s="18"/>
      <c r="BK478" s="18"/>
      <c r="BL478" s="18"/>
      <c r="BM478" s="18"/>
      <c r="BN478" s="18"/>
      <c r="BO478" s="18"/>
      <c r="BP478" s="18"/>
      <c r="BQ478" s="18"/>
      <c r="BR478" s="18"/>
      <c r="BS478" s="18"/>
      <c r="BT478" s="18"/>
      <c r="BU478" s="18"/>
      <c r="BV478" s="18"/>
      <c r="BW478" s="18"/>
      <c r="BX478" s="18"/>
      <c r="BY478" s="18"/>
      <c r="BZ478" s="18"/>
      <c r="CA478" s="18"/>
      <c r="CB478" s="18"/>
      <c r="CC478" s="18"/>
      <c r="CD478" s="18"/>
      <c r="CE478" s="18"/>
      <c r="CF478" s="18"/>
      <c r="CG478" s="18"/>
      <c r="CH478" s="18"/>
      <c r="CI478" s="18"/>
      <c r="CJ478" s="18"/>
      <c r="CK478" s="18"/>
      <c r="CL478" s="18"/>
    </row>
    <row r="479" spans="1:90" x14ac:dyDescent="0.25">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c r="BI479" s="18"/>
      <c r="BJ479" s="18"/>
      <c r="BK479" s="18"/>
      <c r="BL479" s="18"/>
      <c r="BM479" s="18"/>
      <c r="BN479" s="18"/>
      <c r="BO479" s="18"/>
      <c r="BP479" s="18"/>
      <c r="BQ479" s="18"/>
      <c r="BR479" s="18"/>
      <c r="BS479" s="18"/>
      <c r="BT479" s="18"/>
      <c r="BU479" s="18"/>
      <c r="BV479" s="18"/>
      <c r="BW479" s="18"/>
      <c r="BX479" s="18"/>
      <c r="BY479" s="18"/>
      <c r="BZ479" s="18"/>
      <c r="CA479" s="18"/>
      <c r="CB479" s="18"/>
      <c r="CC479" s="18"/>
      <c r="CD479" s="18"/>
      <c r="CE479" s="18"/>
      <c r="CF479" s="18"/>
      <c r="CG479" s="18"/>
      <c r="CH479" s="18"/>
      <c r="CI479" s="18"/>
      <c r="CJ479" s="18"/>
      <c r="CK479" s="18"/>
      <c r="CL479" s="18"/>
    </row>
    <row r="480" spans="1:90" x14ac:dyDescent="0.25">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c r="BI480" s="18"/>
      <c r="BJ480" s="18"/>
      <c r="BK480" s="18"/>
      <c r="BL480" s="18"/>
      <c r="BM480" s="18"/>
      <c r="BN480" s="18"/>
      <c r="BO480" s="18"/>
      <c r="BP480" s="18"/>
      <c r="BQ480" s="18"/>
      <c r="BR480" s="18"/>
      <c r="BS480" s="18"/>
      <c r="BT480" s="18"/>
      <c r="BU480" s="18"/>
      <c r="BV480" s="18"/>
      <c r="BW480" s="18"/>
      <c r="BX480" s="18"/>
      <c r="BY480" s="18"/>
      <c r="BZ480" s="18"/>
      <c r="CA480" s="18"/>
      <c r="CB480" s="18"/>
      <c r="CC480" s="18"/>
      <c r="CD480" s="18"/>
      <c r="CE480" s="18"/>
      <c r="CF480" s="18"/>
      <c r="CG480" s="18"/>
      <c r="CH480" s="18"/>
      <c r="CI480" s="18"/>
      <c r="CJ480" s="18"/>
      <c r="CK480" s="18"/>
      <c r="CL480" s="18"/>
    </row>
    <row r="481" spans="1:90" x14ac:dyDescent="0.25">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c r="BI481" s="18"/>
      <c r="BJ481" s="18"/>
      <c r="BK481" s="18"/>
      <c r="BL481" s="18"/>
      <c r="BM481" s="18"/>
      <c r="BN481" s="18"/>
      <c r="BO481" s="18"/>
      <c r="BP481" s="18"/>
      <c r="BQ481" s="18"/>
      <c r="BR481" s="18"/>
      <c r="BS481" s="18"/>
      <c r="BT481" s="18"/>
      <c r="BU481" s="18"/>
      <c r="BV481" s="18"/>
      <c r="BW481" s="18"/>
      <c r="BX481" s="18"/>
      <c r="BY481" s="18"/>
      <c r="BZ481" s="18"/>
      <c r="CA481" s="18"/>
      <c r="CB481" s="18"/>
      <c r="CC481" s="18"/>
      <c r="CD481" s="18"/>
      <c r="CE481" s="18"/>
      <c r="CF481" s="18"/>
      <c r="CG481" s="18"/>
      <c r="CH481" s="18"/>
      <c r="CI481" s="18"/>
      <c r="CJ481" s="18"/>
      <c r="CK481" s="18"/>
      <c r="CL481" s="18"/>
    </row>
    <row r="482" spans="1:90" x14ac:dyDescent="0.25">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c r="BI482" s="18"/>
      <c r="BJ482" s="18"/>
      <c r="BK482" s="18"/>
      <c r="BL482" s="18"/>
      <c r="BM482" s="18"/>
      <c r="BN482" s="18"/>
      <c r="BO482" s="18"/>
      <c r="BP482" s="18"/>
      <c r="BQ482" s="18"/>
      <c r="BR482" s="18"/>
      <c r="BS482" s="18"/>
      <c r="BT482" s="18"/>
      <c r="BU482" s="18"/>
      <c r="BV482" s="18"/>
      <c r="BW482" s="18"/>
      <c r="BX482" s="18"/>
      <c r="BY482" s="18"/>
      <c r="BZ482" s="18"/>
      <c r="CA482" s="18"/>
      <c r="CB482" s="18"/>
      <c r="CC482" s="18"/>
      <c r="CD482" s="18"/>
      <c r="CE482" s="18"/>
      <c r="CF482" s="18"/>
      <c r="CG482" s="18"/>
      <c r="CH482" s="18"/>
      <c r="CI482" s="18"/>
      <c r="CJ482" s="18"/>
      <c r="CK482" s="18"/>
      <c r="CL482" s="18"/>
    </row>
    <row r="483" spans="1:90" x14ac:dyDescent="0.25">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c r="BI483" s="18"/>
      <c r="BJ483" s="18"/>
      <c r="BK483" s="18"/>
      <c r="BL483" s="18"/>
      <c r="BM483" s="18"/>
      <c r="BN483" s="18"/>
      <c r="BO483" s="18"/>
      <c r="BP483" s="18"/>
      <c r="BQ483" s="18"/>
      <c r="BR483" s="18"/>
      <c r="BS483" s="18"/>
      <c r="BT483" s="18"/>
      <c r="BU483" s="18"/>
      <c r="BV483" s="18"/>
      <c r="BW483" s="18"/>
      <c r="BX483" s="18"/>
      <c r="BY483" s="18"/>
      <c r="BZ483" s="18"/>
      <c r="CA483" s="18"/>
      <c r="CB483" s="18"/>
      <c r="CC483" s="18"/>
      <c r="CD483" s="18"/>
      <c r="CE483" s="18"/>
      <c r="CF483" s="18"/>
      <c r="CG483" s="18"/>
      <c r="CH483" s="18"/>
      <c r="CI483" s="18"/>
      <c r="CJ483" s="18"/>
      <c r="CK483" s="18"/>
      <c r="CL483" s="18"/>
    </row>
    <row r="484" spans="1:90" x14ac:dyDescent="0.25">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c r="BI484" s="18"/>
      <c r="BJ484" s="18"/>
      <c r="BK484" s="18"/>
      <c r="BL484" s="18"/>
      <c r="BM484" s="18"/>
      <c r="BN484" s="18"/>
      <c r="BO484" s="18"/>
      <c r="BP484" s="18"/>
      <c r="BQ484" s="18"/>
      <c r="BR484" s="18"/>
      <c r="BS484" s="18"/>
      <c r="BT484" s="18"/>
      <c r="BU484" s="18"/>
      <c r="BV484" s="18"/>
      <c r="BW484" s="18"/>
      <c r="BX484" s="18"/>
      <c r="BY484" s="18"/>
      <c r="BZ484" s="18"/>
      <c r="CA484" s="18"/>
      <c r="CB484" s="18"/>
      <c r="CC484" s="18"/>
      <c r="CD484" s="18"/>
      <c r="CE484" s="18"/>
      <c r="CF484" s="18"/>
      <c r="CG484" s="18"/>
      <c r="CH484" s="18"/>
      <c r="CI484" s="18"/>
      <c r="CJ484" s="18"/>
      <c r="CK484" s="18"/>
      <c r="CL484" s="18"/>
    </row>
    <row r="485" spans="1:90" x14ac:dyDescent="0.25">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c r="BI485" s="18"/>
      <c r="BJ485" s="18"/>
      <c r="BK485" s="18"/>
      <c r="BL485" s="18"/>
      <c r="BM485" s="18"/>
      <c r="BN485" s="18"/>
      <c r="BO485" s="18"/>
      <c r="BP485" s="18"/>
      <c r="BQ485" s="18"/>
      <c r="BR485" s="18"/>
      <c r="BS485" s="18"/>
      <c r="BT485" s="18"/>
      <c r="BU485" s="18"/>
      <c r="BV485" s="18"/>
      <c r="BW485" s="18"/>
      <c r="BX485" s="18"/>
      <c r="BY485" s="18"/>
      <c r="BZ485" s="18"/>
      <c r="CA485" s="18"/>
      <c r="CB485" s="18"/>
      <c r="CC485" s="18"/>
      <c r="CD485" s="18"/>
      <c r="CE485" s="18"/>
      <c r="CF485" s="18"/>
      <c r="CG485" s="18"/>
      <c r="CH485" s="18"/>
      <c r="CI485" s="18"/>
      <c r="CJ485" s="18"/>
      <c r="CK485" s="18"/>
      <c r="CL485" s="18"/>
    </row>
    <row r="486" spans="1:90" x14ac:dyDescent="0.25">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c r="BI486" s="18"/>
      <c r="BJ486" s="18"/>
      <c r="BK486" s="18"/>
      <c r="BL486" s="18"/>
      <c r="BM486" s="18"/>
      <c r="BN486" s="18"/>
      <c r="BO486" s="18"/>
      <c r="BP486" s="18"/>
      <c r="BQ486" s="18"/>
      <c r="BR486" s="18"/>
      <c r="BS486" s="18"/>
      <c r="BT486" s="18"/>
      <c r="BU486" s="18"/>
      <c r="BV486" s="18"/>
      <c r="BW486" s="18"/>
      <c r="BX486" s="18"/>
      <c r="BY486" s="18"/>
      <c r="BZ486" s="18"/>
      <c r="CA486" s="18"/>
      <c r="CB486" s="18"/>
      <c r="CC486" s="18"/>
      <c r="CD486" s="18"/>
      <c r="CE486" s="18"/>
      <c r="CF486" s="18"/>
      <c r="CG486" s="18"/>
      <c r="CH486" s="18"/>
      <c r="CI486" s="18"/>
      <c r="CJ486" s="18"/>
      <c r="CK486" s="18"/>
      <c r="CL486" s="18"/>
    </row>
    <row r="487" spans="1:90" x14ac:dyDescent="0.25">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c r="BI487" s="18"/>
      <c r="BJ487" s="18"/>
      <c r="BK487" s="18"/>
      <c r="BL487" s="18"/>
      <c r="BM487" s="18"/>
      <c r="BN487" s="18"/>
      <c r="BO487" s="18"/>
      <c r="BP487" s="18"/>
      <c r="BQ487" s="18"/>
      <c r="BR487" s="18"/>
      <c r="BS487" s="18"/>
      <c r="BT487" s="18"/>
      <c r="BU487" s="18"/>
      <c r="BV487" s="18"/>
      <c r="BW487" s="18"/>
      <c r="BX487" s="18"/>
      <c r="BY487" s="18"/>
      <c r="BZ487" s="18"/>
      <c r="CA487" s="18"/>
      <c r="CB487" s="18"/>
      <c r="CC487" s="18"/>
      <c r="CD487" s="18"/>
      <c r="CE487" s="18"/>
      <c r="CF487" s="18"/>
      <c r="CG487" s="18"/>
      <c r="CH487" s="18"/>
      <c r="CI487" s="18"/>
      <c r="CJ487" s="18"/>
      <c r="CK487" s="18"/>
      <c r="CL487" s="18"/>
    </row>
    <row r="488" spans="1:90" x14ac:dyDescent="0.25">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c r="BI488" s="18"/>
      <c r="BJ488" s="18"/>
      <c r="BK488" s="18"/>
      <c r="BL488" s="18"/>
      <c r="BM488" s="18"/>
      <c r="BN488" s="18"/>
      <c r="BO488" s="18"/>
      <c r="BP488" s="18"/>
      <c r="BQ488" s="18"/>
      <c r="BR488" s="18"/>
      <c r="BS488" s="18"/>
      <c r="BT488" s="18"/>
      <c r="BU488" s="18"/>
      <c r="BV488" s="18"/>
      <c r="BW488" s="18"/>
      <c r="BX488" s="18"/>
      <c r="BY488" s="18"/>
      <c r="BZ488" s="18"/>
      <c r="CA488" s="18"/>
      <c r="CB488" s="18"/>
      <c r="CC488" s="18"/>
      <c r="CD488" s="18"/>
      <c r="CE488" s="18"/>
      <c r="CF488" s="18"/>
      <c r="CG488" s="18"/>
      <c r="CH488" s="18"/>
      <c r="CI488" s="18"/>
      <c r="CJ488" s="18"/>
      <c r="CK488" s="18"/>
      <c r="CL488" s="18"/>
    </row>
    <row r="489" spans="1:90" x14ac:dyDescent="0.25">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c r="BI489" s="18"/>
      <c r="BJ489" s="18"/>
      <c r="BK489" s="18"/>
      <c r="BL489" s="18"/>
      <c r="BM489" s="18"/>
      <c r="BN489" s="18"/>
      <c r="BO489" s="18"/>
      <c r="BP489" s="18"/>
      <c r="BQ489" s="18"/>
      <c r="BR489" s="18"/>
      <c r="BS489" s="18"/>
      <c r="BT489" s="18"/>
      <c r="BU489" s="18"/>
      <c r="BV489" s="18"/>
      <c r="BW489" s="18"/>
      <c r="BX489" s="18"/>
      <c r="BY489" s="18"/>
      <c r="BZ489" s="18"/>
      <c r="CA489" s="18"/>
      <c r="CB489" s="18"/>
      <c r="CC489" s="18"/>
      <c r="CD489" s="18"/>
      <c r="CE489" s="18"/>
      <c r="CF489" s="18"/>
      <c r="CG489" s="18"/>
      <c r="CH489" s="18"/>
      <c r="CI489" s="18"/>
      <c r="CJ489" s="18"/>
      <c r="CK489" s="18"/>
      <c r="CL489" s="18"/>
    </row>
    <row r="490" spans="1:90" x14ac:dyDescent="0.25">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c r="BI490" s="18"/>
      <c r="BJ490" s="18"/>
      <c r="BK490" s="18"/>
      <c r="BL490" s="18"/>
      <c r="BM490" s="18"/>
      <c r="BN490" s="18"/>
      <c r="BO490" s="18"/>
      <c r="BP490" s="18"/>
      <c r="BQ490" s="18"/>
      <c r="BR490" s="18"/>
      <c r="BS490" s="18"/>
      <c r="BT490" s="18"/>
      <c r="BU490" s="18"/>
      <c r="BV490" s="18"/>
      <c r="BW490" s="18"/>
      <c r="BX490" s="18"/>
      <c r="BY490" s="18"/>
      <c r="BZ490" s="18"/>
      <c r="CA490" s="18"/>
      <c r="CB490" s="18"/>
      <c r="CC490" s="18"/>
      <c r="CD490" s="18"/>
      <c r="CE490" s="18"/>
      <c r="CF490" s="18"/>
      <c r="CG490" s="18"/>
      <c r="CH490" s="18"/>
      <c r="CI490" s="18"/>
      <c r="CJ490" s="18"/>
      <c r="CK490" s="18"/>
      <c r="CL490" s="18"/>
    </row>
    <row r="491" spans="1:90" x14ac:dyDescent="0.25">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c r="BI491" s="18"/>
      <c r="BJ491" s="18"/>
      <c r="BK491" s="18"/>
      <c r="BL491" s="18"/>
      <c r="BM491" s="18"/>
      <c r="BN491" s="18"/>
      <c r="BO491" s="18"/>
      <c r="BP491" s="18"/>
      <c r="BQ491" s="18"/>
      <c r="BR491" s="18"/>
      <c r="BS491" s="18"/>
      <c r="BT491" s="18"/>
      <c r="BU491" s="18"/>
      <c r="BV491" s="18"/>
      <c r="BW491" s="18"/>
      <c r="BX491" s="18"/>
      <c r="BY491" s="18"/>
      <c r="BZ491" s="18"/>
      <c r="CA491" s="18"/>
      <c r="CB491" s="18"/>
      <c r="CC491" s="18"/>
      <c r="CD491" s="18"/>
      <c r="CE491" s="18"/>
      <c r="CF491" s="18"/>
      <c r="CG491" s="18"/>
      <c r="CH491" s="18"/>
      <c r="CI491" s="18"/>
      <c r="CJ491" s="18"/>
      <c r="CK491" s="18"/>
      <c r="CL491" s="18"/>
    </row>
    <row r="492" spans="1:90" x14ac:dyDescent="0.25">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c r="BI492" s="18"/>
      <c r="BJ492" s="18"/>
      <c r="BK492" s="18"/>
      <c r="BL492" s="18"/>
      <c r="BM492" s="18"/>
      <c r="BN492" s="18"/>
      <c r="BO492" s="18"/>
      <c r="BP492" s="18"/>
      <c r="BQ492" s="18"/>
      <c r="BR492" s="18"/>
      <c r="BS492" s="18"/>
      <c r="BT492" s="18"/>
      <c r="BU492" s="18"/>
      <c r="BV492" s="18"/>
      <c r="BW492" s="18"/>
      <c r="BX492" s="18"/>
      <c r="BY492" s="18"/>
      <c r="BZ492" s="18"/>
      <c r="CA492" s="18"/>
      <c r="CB492" s="18"/>
      <c r="CC492" s="18"/>
      <c r="CD492" s="18"/>
      <c r="CE492" s="18"/>
      <c r="CF492" s="18"/>
      <c r="CG492" s="18"/>
      <c r="CH492" s="18"/>
      <c r="CI492" s="18"/>
      <c r="CJ492" s="18"/>
      <c r="CK492" s="18"/>
      <c r="CL492" s="18"/>
    </row>
    <row r="493" spans="1:90" x14ac:dyDescent="0.25">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c r="BI493" s="18"/>
      <c r="BJ493" s="18"/>
      <c r="BK493" s="18"/>
      <c r="BL493" s="18"/>
      <c r="BM493" s="18"/>
      <c r="BN493" s="18"/>
      <c r="BO493" s="18"/>
      <c r="BP493" s="18"/>
      <c r="BQ493" s="18"/>
      <c r="BR493" s="18"/>
      <c r="BS493" s="18"/>
      <c r="BT493" s="18"/>
      <c r="BU493" s="18"/>
      <c r="BV493" s="18"/>
      <c r="BW493" s="18"/>
      <c r="BX493" s="18"/>
      <c r="BY493" s="18"/>
      <c r="BZ493" s="18"/>
      <c r="CA493" s="18"/>
      <c r="CB493" s="18"/>
      <c r="CC493" s="18"/>
      <c r="CD493" s="18"/>
      <c r="CE493" s="18"/>
      <c r="CF493" s="18"/>
      <c r="CG493" s="18"/>
      <c r="CH493" s="18"/>
      <c r="CI493" s="18"/>
      <c r="CJ493" s="18"/>
      <c r="CK493" s="18"/>
      <c r="CL493" s="18"/>
    </row>
    <row r="494" spans="1:90" x14ac:dyDescent="0.25">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c r="BI494" s="18"/>
      <c r="BJ494" s="18"/>
      <c r="BK494" s="18"/>
      <c r="BL494" s="18"/>
      <c r="BM494" s="18"/>
      <c r="BN494" s="18"/>
      <c r="BO494" s="18"/>
      <c r="BP494" s="18"/>
      <c r="BQ494" s="18"/>
      <c r="BR494" s="18"/>
      <c r="BS494" s="18"/>
      <c r="BT494" s="18"/>
      <c r="BU494" s="18"/>
      <c r="BV494" s="18"/>
      <c r="BW494" s="18"/>
      <c r="BX494" s="18"/>
      <c r="BY494" s="18"/>
      <c r="BZ494" s="18"/>
      <c r="CA494" s="18"/>
      <c r="CB494" s="18"/>
      <c r="CC494" s="18"/>
      <c r="CD494" s="18"/>
      <c r="CE494" s="18"/>
      <c r="CF494" s="18"/>
      <c r="CG494" s="18"/>
      <c r="CH494" s="18"/>
      <c r="CI494" s="18"/>
      <c r="CJ494" s="18"/>
      <c r="CK494" s="18"/>
      <c r="CL494" s="18"/>
    </row>
    <row r="495" spans="1:90" x14ac:dyDescent="0.25">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c r="BI495" s="18"/>
      <c r="BJ495" s="18"/>
      <c r="BK495" s="18"/>
      <c r="BL495" s="18"/>
      <c r="BM495" s="18"/>
      <c r="BN495" s="18"/>
      <c r="BO495" s="18"/>
      <c r="BP495" s="18"/>
      <c r="BQ495" s="18"/>
      <c r="BR495" s="18"/>
      <c r="BS495" s="18"/>
      <c r="BT495" s="18"/>
      <c r="BU495" s="18"/>
      <c r="BV495" s="18"/>
      <c r="BW495" s="18"/>
      <c r="BX495" s="18"/>
      <c r="BY495" s="18"/>
      <c r="BZ495" s="18"/>
      <c r="CA495" s="18"/>
      <c r="CB495" s="18"/>
      <c r="CC495" s="18"/>
      <c r="CD495" s="18"/>
      <c r="CE495" s="18"/>
      <c r="CF495" s="18"/>
      <c r="CG495" s="18"/>
      <c r="CH495" s="18"/>
      <c r="CI495" s="18"/>
      <c r="CJ495" s="18"/>
      <c r="CK495" s="18"/>
      <c r="CL495" s="18"/>
    </row>
    <row r="496" spans="1:90" x14ac:dyDescent="0.25">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c r="BI496" s="18"/>
      <c r="BJ496" s="18"/>
      <c r="BK496" s="18"/>
      <c r="BL496" s="18"/>
      <c r="BM496" s="18"/>
      <c r="BN496" s="18"/>
      <c r="BO496" s="18"/>
      <c r="BP496" s="18"/>
      <c r="BQ496" s="18"/>
      <c r="BR496" s="18"/>
      <c r="BS496" s="18"/>
      <c r="BT496" s="18"/>
      <c r="BU496" s="18"/>
      <c r="BV496" s="18"/>
      <c r="BW496" s="18"/>
      <c r="BX496" s="18"/>
      <c r="BY496" s="18"/>
      <c r="BZ496" s="18"/>
      <c r="CA496" s="18"/>
      <c r="CB496" s="18"/>
      <c r="CC496" s="18"/>
      <c r="CD496" s="18"/>
      <c r="CE496" s="18"/>
      <c r="CF496" s="18"/>
      <c r="CG496" s="18"/>
      <c r="CH496" s="18"/>
      <c r="CI496" s="18"/>
      <c r="CJ496" s="18"/>
      <c r="CK496" s="18"/>
      <c r="CL496" s="18"/>
    </row>
    <row r="497" spans="1:90" x14ac:dyDescent="0.25">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c r="BI497" s="18"/>
      <c r="BJ497" s="18"/>
      <c r="BK497" s="18"/>
      <c r="BL497" s="18"/>
      <c r="BM497" s="18"/>
      <c r="BN497" s="18"/>
      <c r="BO497" s="18"/>
      <c r="BP497" s="18"/>
      <c r="BQ497" s="18"/>
      <c r="BR497" s="18"/>
      <c r="BS497" s="18"/>
      <c r="BT497" s="18"/>
      <c r="BU497" s="18"/>
      <c r="BV497" s="18"/>
      <c r="BW497" s="18"/>
      <c r="BX497" s="18"/>
      <c r="BY497" s="18"/>
      <c r="BZ497" s="18"/>
      <c r="CA497" s="18"/>
      <c r="CB497" s="18"/>
      <c r="CC497" s="18"/>
      <c r="CD497" s="18"/>
      <c r="CE497" s="18"/>
      <c r="CF497" s="18"/>
      <c r="CG497" s="18"/>
      <c r="CH497" s="18"/>
      <c r="CI497" s="18"/>
      <c r="CJ497" s="18"/>
      <c r="CK497" s="18"/>
      <c r="CL497" s="18"/>
    </row>
    <row r="498" spans="1:90" x14ac:dyDescent="0.25">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c r="BI498" s="18"/>
      <c r="BJ498" s="18"/>
      <c r="BK498" s="18"/>
      <c r="BL498" s="18"/>
      <c r="BM498" s="18"/>
      <c r="BN498" s="18"/>
      <c r="BO498" s="18"/>
      <c r="BP498" s="18"/>
      <c r="BQ498" s="18"/>
      <c r="BR498" s="18"/>
      <c r="BS498" s="18"/>
      <c r="BT498" s="18"/>
      <c r="BU498" s="18"/>
      <c r="BV498" s="18"/>
      <c r="BW498" s="18"/>
      <c r="BX498" s="18"/>
      <c r="BY498" s="18"/>
      <c r="BZ498" s="18"/>
      <c r="CA498" s="18"/>
      <c r="CB498" s="18"/>
      <c r="CC498" s="18"/>
      <c r="CD498" s="18"/>
      <c r="CE498" s="18"/>
      <c r="CF498" s="18"/>
      <c r="CG498" s="18"/>
      <c r="CH498" s="18"/>
      <c r="CI498" s="18"/>
      <c r="CJ498" s="18"/>
      <c r="CK498" s="18"/>
      <c r="CL498" s="18"/>
    </row>
    <row r="499" spans="1:90" x14ac:dyDescent="0.25">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c r="BI499" s="18"/>
      <c r="BJ499" s="18"/>
      <c r="BK499" s="18"/>
      <c r="BL499" s="18"/>
      <c r="BM499" s="18"/>
      <c r="BN499" s="18"/>
      <c r="BO499" s="18"/>
      <c r="BP499" s="18"/>
      <c r="BQ499" s="18"/>
      <c r="BR499" s="18"/>
      <c r="BS499" s="18"/>
      <c r="BT499" s="18"/>
      <c r="BU499" s="18"/>
      <c r="BV499" s="18"/>
      <c r="BW499" s="18"/>
      <c r="BX499" s="18"/>
      <c r="BY499" s="18"/>
      <c r="BZ499" s="18"/>
      <c r="CA499" s="18"/>
      <c r="CB499" s="18"/>
      <c r="CC499" s="18"/>
      <c r="CD499" s="18"/>
      <c r="CE499" s="18"/>
      <c r="CF499" s="18"/>
      <c r="CG499" s="18"/>
      <c r="CH499" s="18"/>
      <c r="CI499" s="18"/>
      <c r="CJ499" s="18"/>
      <c r="CK499" s="18"/>
      <c r="CL499" s="18"/>
    </row>
    <row r="500" spans="1:90" x14ac:dyDescent="0.25">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c r="BI500" s="18"/>
      <c r="BJ500" s="18"/>
      <c r="BK500" s="18"/>
      <c r="BL500" s="18"/>
      <c r="BM500" s="18"/>
      <c r="BN500" s="18"/>
      <c r="BO500" s="18"/>
      <c r="BP500" s="18"/>
      <c r="BQ500" s="18"/>
      <c r="BR500" s="18"/>
      <c r="BS500" s="18"/>
      <c r="BT500" s="18"/>
      <c r="BU500" s="18"/>
      <c r="BV500" s="18"/>
      <c r="BW500" s="18"/>
      <c r="BX500" s="18"/>
      <c r="BY500" s="18"/>
      <c r="BZ500" s="18"/>
      <c r="CA500" s="18"/>
      <c r="CB500" s="18"/>
      <c r="CC500" s="18"/>
      <c r="CD500" s="18"/>
      <c r="CE500" s="18"/>
      <c r="CF500" s="18"/>
      <c r="CG500" s="18"/>
      <c r="CH500" s="18"/>
      <c r="CI500" s="18"/>
      <c r="CJ500" s="18"/>
      <c r="CK500" s="18"/>
      <c r="CL500" s="18"/>
    </row>
    <row r="501" spans="1:90" x14ac:dyDescent="0.25">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c r="AK501" s="18"/>
      <c r="AL501" s="18"/>
      <c r="AM501" s="18"/>
      <c r="AN501" s="18"/>
      <c r="AO501" s="18"/>
      <c r="AP501" s="18"/>
      <c r="AQ501" s="18"/>
      <c r="AR501" s="18"/>
      <c r="AS501" s="18"/>
      <c r="AT501" s="18"/>
      <c r="AU501" s="18"/>
      <c r="AV501" s="18"/>
      <c r="AW501" s="18"/>
      <c r="AX501" s="18"/>
      <c r="AY501" s="18"/>
      <c r="AZ501" s="18"/>
      <c r="BA501" s="18"/>
      <c r="BB501" s="18"/>
      <c r="BC501" s="18"/>
      <c r="BD501" s="18"/>
      <c r="BE501" s="18"/>
      <c r="BF501" s="18"/>
      <c r="BG501" s="18"/>
      <c r="BH501" s="18"/>
      <c r="BI501" s="18"/>
      <c r="BJ501" s="18"/>
      <c r="BK501" s="18"/>
      <c r="BL501" s="18"/>
      <c r="BM501" s="18"/>
      <c r="BN501" s="18"/>
      <c r="BO501" s="18"/>
      <c r="BP501" s="18"/>
      <c r="BQ501" s="18"/>
      <c r="BR501" s="18"/>
      <c r="BS501" s="18"/>
      <c r="BT501" s="18"/>
      <c r="BU501" s="18"/>
      <c r="BV501" s="18"/>
      <c r="BW501" s="18"/>
      <c r="BX501" s="18"/>
      <c r="BY501" s="18"/>
      <c r="BZ501" s="18"/>
      <c r="CA501" s="18"/>
      <c r="CB501" s="18"/>
      <c r="CC501" s="18"/>
      <c r="CD501" s="18"/>
      <c r="CE501" s="18"/>
      <c r="CF501" s="18"/>
      <c r="CG501" s="18"/>
      <c r="CH501" s="18"/>
      <c r="CI501" s="18"/>
      <c r="CJ501" s="18"/>
      <c r="CK501" s="18"/>
      <c r="CL501" s="18"/>
    </row>
    <row r="502" spans="1:90" x14ac:dyDescent="0.25">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c r="BC502" s="18"/>
      <c r="BD502" s="18"/>
      <c r="BE502" s="18"/>
      <c r="BF502" s="18"/>
      <c r="BG502" s="18"/>
      <c r="BH502" s="18"/>
      <c r="BI502" s="18"/>
      <c r="BJ502" s="18"/>
      <c r="BK502" s="18"/>
      <c r="BL502" s="18"/>
      <c r="BM502" s="18"/>
      <c r="BN502" s="18"/>
      <c r="BO502" s="18"/>
      <c r="BP502" s="18"/>
      <c r="BQ502" s="18"/>
      <c r="BR502" s="18"/>
      <c r="BS502" s="18"/>
      <c r="BT502" s="18"/>
      <c r="BU502" s="18"/>
      <c r="BV502" s="18"/>
      <c r="BW502" s="18"/>
      <c r="BX502" s="18"/>
      <c r="BY502" s="18"/>
      <c r="BZ502" s="18"/>
      <c r="CA502" s="18"/>
      <c r="CB502" s="18"/>
      <c r="CC502" s="18"/>
      <c r="CD502" s="18"/>
      <c r="CE502" s="18"/>
      <c r="CF502" s="18"/>
      <c r="CG502" s="18"/>
      <c r="CH502" s="18"/>
      <c r="CI502" s="18"/>
      <c r="CJ502" s="18"/>
      <c r="CK502" s="18"/>
      <c r="CL502" s="18"/>
    </row>
    <row r="503" spans="1:90" x14ac:dyDescent="0.25">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c r="AK503" s="18"/>
      <c r="AL503" s="18"/>
      <c r="AM503" s="18"/>
      <c r="AN503" s="18"/>
      <c r="AO503" s="18"/>
      <c r="AP503" s="18"/>
      <c r="AQ503" s="18"/>
      <c r="AR503" s="18"/>
      <c r="AS503" s="18"/>
      <c r="AT503" s="18"/>
      <c r="AU503" s="18"/>
      <c r="AV503" s="18"/>
      <c r="AW503" s="18"/>
      <c r="AX503" s="18"/>
      <c r="AY503" s="18"/>
      <c r="AZ503" s="18"/>
      <c r="BA503" s="18"/>
      <c r="BB503" s="18"/>
      <c r="BC503" s="18"/>
      <c r="BD503" s="18"/>
      <c r="BE503" s="18"/>
      <c r="BF503" s="18"/>
      <c r="BG503" s="18"/>
      <c r="BH503" s="18"/>
      <c r="BI503" s="18"/>
      <c r="BJ503" s="18"/>
      <c r="BK503" s="18"/>
      <c r="BL503" s="18"/>
      <c r="BM503" s="18"/>
      <c r="BN503" s="18"/>
      <c r="BO503" s="18"/>
      <c r="BP503" s="18"/>
      <c r="BQ503" s="18"/>
      <c r="BR503" s="18"/>
      <c r="BS503" s="18"/>
      <c r="BT503" s="18"/>
      <c r="BU503" s="18"/>
      <c r="BV503" s="18"/>
      <c r="BW503" s="18"/>
      <c r="BX503" s="18"/>
      <c r="BY503" s="18"/>
      <c r="BZ503" s="18"/>
      <c r="CA503" s="18"/>
      <c r="CB503" s="18"/>
      <c r="CC503" s="18"/>
      <c r="CD503" s="18"/>
      <c r="CE503" s="18"/>
      <c r="CF503" s="18"/>
      <c r="CG503" s="18"/>
      <c r="CH503" s="18"/>
      <c r="CI503" s="18"/>
      <c r="CJ503" s="18"/>
      <c r="CK503" s="18"/>
      <c r="CL503" s="18"/>
    </row>
    <row r="504" spans="1:90" x14ac:dyDescent="0.25">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c r="BC504" s="18"/>
      <c r="BD504" s="18"/>
      <c r="BE504" s="18"/>
      <c r="BF504" s="18"/>
      <c r="BG504" s="18"/>
      <c r="BH504" s="18"/>
      <c r="BI504" s="18"/>
      <c r="BJ504" s="18"/>
      <c r="BK504" s="18"/>
      <c r="BL504" s="18"/>
      <c r="BM504" s="18"/>
      <c r="BN504" s="18"/>
      <c r="BO504" s="18"/>
      <c r="BP504" s="18"/>
      <c r="BQ504" s="18"/>
      <c r="BR504" s="18"/>
      <c r="BS504" s="18"/>
      <c r="BT504" s="18"/>
      <c r="BU504" s="18"/>
      <c r="BV504" s="18"/>
      <c r="BW504" s="18"/>
      <c r="BX504" s="18"/>
      <c r="BY504" s="18"/>
      <c r="BZ504" s="18"/>
      <c r="CA504" s="18"/>
      <c r="CB504" s="18"/>
      <c r="CC504" s="18"/>
      <c r="CD504" s="18"/>
      <c r="CE504" s="18"/>
      <c r="CF504" s="18"/>
      <c r="CG504" s="18"/>
      <c r="CH504" s="18"/>
      <c r="CI504" s="18"/>
      <c r="CJ504" s="18"/>
      <c r="CK504" s="18"/>
      <c r="CL504" s="18"/>
    </row>
    <row r="505" spans="1:90" x14ac:dyDescent="0.25">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c r="AK505" s="18"/>
      <c r="AL505" s="18"/>
      <c r="AM505" s="18"/>
      <c r="AN505" s="18"/>
      <c r="AO505" s="18"/>
      <c r="AP505" s="18"/>
      <c r="AQ505" s="18"/>
      <c r="AR505" s="18"/>
      <c r="AS505" s="18"/>
      <c r="AT505" s="18"/>
      <c r="AU505" s="18"/>
      <c r="AV505" s="18"/>
      <c r="AW505" s="18"/>
      <c r="AX505" s="18"/>
      <c r="AY505" s="18"/>
      <c r="AZ505" s="18"/>
      <c r="BA505" s="18"/>
      <c r="BB505" s="18"/>
      <c r="BC505" s="18"/>
      <c r="BD505" s="18"/>
      <c r="BE505" s="18"/>
      <c r="BF505" s="18"/>
      <c r="BG505" s="18"/>
      <c r="BH505" s="18"/>
      <c r="BI505" s="18"/>
      <c r="BJ505" s="18"/>
      <c r="BK505" s="18"/>
      <c r="BL505" s="18"/>
      <c r="BM505" s="18"/>
      <c r="BN505" s="18"/>
      <c r="BO505" s="18"/>
      <c r="BP505" s="18"/>
      <c r="BQ505" s="18"/>
      <c r="BR505" s="18"/>
      <c r="BS505" s="18"/>
      <c r="BT505" s="18"/>
      <c r="BU505" s="18"/>
      <c r="BV505" s="18"/>
      <c r="BW505" s="18"/>
      <c r="BX505" s="18"/>
      <c r="BY505" s="18"/>
      <c r="BZ505" s="18"/>
      <c r="CA505" s="18"/>
      <c r="CB505" s="18"/>
      <c r="CC505" s="18"/>
      <c r="CD505" s="18"/>
      <c r="CE505" s="18"/>
      <c r="CF505" s="18"/>
      <c r="CG505" s="18"/>
      <c r="CH505" s="18"/>
      <c r="CI505" s="18"/>
      <c r="CJ505" s="18"/>
      <c r="CK505" s="18"/>
      <c r="CL505" s="18"/>
    </row>
    <row r="506" spans="1:90" x14ac:dyDescent="0.25">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c r="BC506" s="18"/>
      <c r="BD506" s="18"/>
      <c r="BE506" s="18"/>
      <c r="BF506" s="18"/>
      <c r="BG506" s="18"/>
      <c r="BH506" s="18"/>
      <c r="BI506" s="18"/>
      <c r="BJ506" s="18"/>
      <c r="BK506" s="18"/>
      <c r="BL506" s="18"/>
      <c r="BM506" s="18"/>
      <c r="BN506" s="18"/>
      <c r="BO506" s="18"/>
      <c r="BP506" s="18"/>
      <c r="BQ506" s="18"/>
      <c r="BR506" s="18"/>
      <c r="BS506" s="18"/>
      <c r="BT506" s="18"/>
      <c r="BU506" s="18"/>
      <c r="BV506" s="18"/>
      <c r="BW506" s="18"/>
      <c r="BX506" s="18"/>
      <c r="BY506" s="18"/>
      <c r="BZ506" s="18"/>
      <c r="CA506" s="18"/>
      <c r="CB506" s="18"/>
      <c r="CC506" s="18"/>
      <c r="CD506" s="18"/>
      <c r="CE506" s="18"/>
      <c r="CF506" s="18"/>
      <c r="CG506" s="18"/>
      <c r="CH506" s="18"/>
      <c r="CI506" s="18"/>
      <c r="CJ506" s="18"/>
      <c r="CK506" s="18"/>
      <c r="CL506" s="18"/>
    </row>
    <row r="507" spans="1:90" x14ac:dyDescent="0.25">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c r="AK507" s="18"/>
      <c r="AL507" s="18"/>
      <c r="AM507" s="18"/>
      <c r="AN507" s="18"/>
      <c r="AO507" s="18"/>
      <c r="AP507" s="18"/>
      <c r="AQ507" s="18"/>
      <c r="AR507" s="18"/>
      <c r="AS507" s="18"/>
      <c r="AT507" s="18"/>
      <c r="AU507" s="18"/>
      <c r="AV507" s="18"/>
      <c r="AW507" s="18"/>
      <c r="AX507" s="18"/>
      <c r="AY507" s="18"/>
      <c r="AZ507" s="18"/>
      <c r="BA507" s="18"/>
      <c r="BB507" s="18"/>
      <c r="BC507" s="18"/>
      <c r="BD507" s="18"/>
      <c r="BE507" s="18"/>
      <c r="BF507" s="18"/>
      <c r="BG507" s="18"/>
      <c r="BH507" s="18"/>
      <c r="BI507" s="18"/>
      <c r="BJ507" s="18"/>
      <c r="BK507" s="18"/>
      <c r="BL507" s="18"/>
      <c r="BM507" s="18"/>
      <c r="BN507" s="18"/>
      <c r="BO507" s="18"/>
      <c r="BP507" s="18"/>
      <c r="BQ507" s="18"/>
      <c r="BR507" s="18"/>
      <c r="BS507" s="18"/>
      <c r="BT507" s="18"/>
      <c r="BU507" s="18"/>
      <c r="BV507" s="18"/>
      <c r="BW507" s="18"/>
      <c r="BX507" s="18"/>
      <c r="BY507" s="18"/>
      <c r="BZ507" s="18"/>
      <c r="CA507" s="18"/>
      <c r="CB507" s="18"/>
      <c r="CC507" s="18"/>
      <c r="CD507" s="18"/>
      <c r="CE507" s="18"/>
      <c r="CF507" s="18"/>
      <c r="CG507" s="18"/>
      <c r="CH507" s="18"/>
      <c r="CI507" s="18"/>
      <c r="CJ507" s="18"/>
      <c r="CK507" s="18"/>
      <c r="CL507" s="18"/>
    </row>
    <row r="508" spans="1:90" x14ac:dyDescent="0.25">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c r="BC508" s="18"/>
      <c r="BD508" s="18"/>
      <c r="BE508" s="18"/>
      <c r="BF508" s="18"/>
      <c r="BG508" s="18"/>
      <c r="BH508" s="18"/>
      <c r="BI508" s="18"/>
      <c r="BJ508" s="18"/>
      <c r="BK508" s="18"/>
      <c r="BL508" s="18"/>
      <c r="BM508" s="18"/>
      <c r="BN508" s="18"/>
      <c r="BO508" s="18"/>
      <c r="BP508" s="18"/>
      <c r="BQ508" s="18"/>
      <c r="BR508" s="18"/>
      <c r="BS508" s="18"/>
      <c r="BT508" s="18"/>
      <c r="BU508" s="18"/>
      <c r="BV508" s="18"/>
      <c r="BW508" s="18"/>
      <c r="BX508" s="18"/>
      <c r="BY508" s="18"/>
      <c r="BZ508" s="18"/>
      <c r="CA508" s="18"/>
      <c r="CB508" s="18"/>
      <c r="CC508" s="18"/>
      <c r="CD508" s="18"/>
      <c r="CE508" s="18"/>
      <c r="CF508" s="18"/>
      <c r="CG508" s="18"/>
      <c r="CH508" s="18"/>
      <c r="CI508" s="18"/>
      <c r="CJ508" s="18"/>
      <c r="CK508" s="18"/>
      <c r="CL508" s="18"/>
    </row>
    <row r="509" spans="1:90" x14ac:dyDescent="0.25">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c r="AN509" s="18"/>
      <c r="AO509" s="18"/>
      <c r="AP509" s="18"/>
      <c r="AQ509" s="18"/>
      <c r="AR509" s="18"/>
      <c r="AS509" s="18"/>
      <c r="AT509" s="18"/>
      <c r="AU509" s="18"/>
      <c r="AV509" s="18"/>
      <c r="AW509" s="18"/>
      <c r="AX509" s="18"/>
      <c r="AY509" s="18"/>
      <c r="AZ509" s="18"/>
      <c r="BA509" s="18"/>
      <c r="BB509" s="18"/>
      <c r="BC509" s="18"/>
      <c r="BD509" s="18"/>
      <c r="BE509" s="18"/>
      <c r="BF509" s="18"/>
      <c r="BG509" s="18"/>
      <c r="BH509" s="18"/>
      <c r="BI509" s="18"/>
      <c r="BJ509" s="18"/>
      <c r="BK509" s="18"/>
      <c r="BL509" s="18"/>
      <c r="BM509" s="18"/>
      <c r="BN509" s="18"/>
      <c r="BO509" s="18"/>
      <c r="BP509" s="18"/>
      <c r="BQ509" s="18"/>
      <c r="BR509" s="18"/>
      <c r="BS509" s="18"/>
      <c r="BT509" s="18"/>
      <c r="BU509" s="18"/>
      <c r="BV509" s="18"/>
      <c r="BW509" s="18"/>
      <c r="BX509" s="18"/>
      <c r="BY509" s="18"/>
      <c r="BZ509" s="18"/>
      <c r="CA509" s="18"/>
      <c r="CB509" s="18"/>
      <c r="CC509" s="18"/>
      <c r="CD509" s="18"/>
      <c r="CE509" s="18"/>
      <c r="CF509" s="18"/>
      <c r="CG509" s="18"/>
      <c r="CH509" s="18"/>
      <c r="CI509" s="18"/>
      <c r="CJ509" s="18"/>
      <c r="CK509" s="18"/>
      <c r="CL509" s="18"/>
    </row>
    <row r="510" spans="1:90" x14ac:dyDescent="0.25">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c r="BC510" s="18"/>
      <c r="BD510" s="18"/>
      <c r="BE510" s="18"/>
      <c r="BF510" s="18"/>
      <c r="BG510" s="18"/>
      <c r="BH510" s="18"/>
      <c r="BI510" s="18"/>
      <c r="BJ510" s="18"/>
      <c r="BK510" s="18"/>
      <c r="BL510" s="18"/>
      <c r="BM510" s="18"/>
      <c r="BN510" s="18"/>
      <c r="BO510" s="18"/>
      <c r="BP510" s="18"/>
      <c r="BQ510" s="18"/>
      <c r="BR510" s="18"/>
      <c r="BS510" s="18"/>
      <c r="BT510" s="18"/>
      <c r="BU510" s="18"/>
      <c r="BV510" s="18"/>
      <c r="BW510" s="18"/>
      <c r="BX510" s="18"/>
      <c r="BY510" s="18"/>
      <c r="BZ510" s="18"/>
      <c r="CA510" s="18"/>
      <c r="CB510" s="18"/>
      <c r="CC510" s="18"/>
      <c r="CD510" s="18"/>
      <c r="CE510" s="18"/>
      <c r="CF510" s="18"/>
      <c r="CG510" s="18"/>
      <c r="CH510" s="18"/>
      <c r="CI510" s="18"/>
      <c r="CJ510" s="18"/>
      <c r="CK510" s="18"/>
      <c r="CL510" s="18"/>
    </row>
    <row r="511" spans="1:90" x14ac:dyDescent="0.25">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c r="AK511" s="18"/>
      <c r="AL511" s="18"/>
      <c r="AM511" s="18"/>
      <c r="AN511" s="18"/>
      <c r="AO511" s="18"/>
      <c r="AP511" s="18"/>
      <c r="AQ511" s="18"/>
      <c r="AR511" s="18"/>
      <c r="AS511" s="18"/>
      <c r="AT511" s="18"/>
      <c r="AU511" s="18"/>
      <c r="AV511" s="18"/>
      <c r="AW511" s="18"/>
      <c r="AX511" s="18"/>
      <c r="AY511" s="18"/>
      <c r="AZ511" s="18"/>
      <c r="BA511" s="18"/>
      <c r="BB511" s="18"/>
      <c r="BC511" s="18"/>
      <c r="BD511" s="18"/>
      <c r="BE511" s="18"/>
      <c r="BF511" s="18"/>
      <c r="BG511" s="18"/>
      <c r="BH511" s="18"/>
      <c r="BI511" s="18"/>
      <c r="BJ511" s="18"/>
      <c r="BK511" s="18"/>
      <c r="BL511" s="18"/>
      <c r="BM511" s="18"/>
      <c r="BN511" s="18"/>
      <c r="BO511" s="18"/>
      <c r="BP511" s="18"/>
      <c r="BQ511" s="18"/>
      <c r="BR511" s="18"/>
      <c r="BS511" s="18"/>
      <c r="BT511" s="18"/>
      <c r="BU511" s="18"/>
      <c r="BV511" s="18"/>
      <c r="BW511" s="18"/>
      <c r="BX511" s="18"/>
      <c r="BY511" s="18"/>
      <c r="BZ511" s="18"/>
      <c r="CA511" s="18"/>
      <c r="CB511" s="18"/>
      <c r="CC511" s="18"/>
      <c r="CD511" s="18"/>
      <c r="CE511" s="18"/>
      <c r="CF511" s="18"/>
      <c r="CG511" s="18"/>
      <c r="CH511" s="18"/>
      <c r="CI511" s="18"/>
      <c r="CJ511" s="18"/>
      <c r="CK511" s="18"/>
      <c r="CL511" s="18"/>
    </row>
    <row r="512" spans="1:90" x14ac:dyDescent="0.25">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c r="BC512" s="18"/>
      <c r="BD512" s="18"/>
      <c r="BE512" s="18"/>
      <c r="BF512" s="18"/>
      <c r="BG512" s="18"/>
      <c r="BH512" s="18"/>
      <c r="BI512" s="18"/>
      <c r="BJ512" s="18"/>
      <c r="BK512" s="18"/>
      <c r="BL512" s="18"/>
      <c r="BM512" s="18"/>
      <c r="BN512" s="18"/>
      <c r="BO512" s="18"/>
      <c r="BP512" s="18"/>
      <c r="BQ512" s="18"/>
      <c r="BR512" s="18"/>
      <c r="BS512" s="18"/>
      <c r="BT512" s="18"/>
      <c r="BU512" s="18"/>
      <c r="BV512" s="18"/>
      <c r="BW512" s="18"/>
      <c r="BX512" s="18"/>
      <c r="BY512" s="18"/>
      <c r="BZ512" s="18"/>
      <c r="CA512" s="18"/>
      <c r="CB512" s="18"/>
      <c r="CC512" s="18"/>
      <c r="CD512" s="18"/>
      <c r="CE512" s="18"/>
      <c r="CF512" s="18"/>
      <c r="CG512" s="18"/>
      <c r="CH512" s="18"/>
      <c r="CI512" s="18"/>
      <c r="CJ512" s="18"/>
      <c r="CK512" s="18"/>
      <c r="CL512" s="18"/>
    </row>
    <row r="513" spans="1:90" x14ac:dyDescent="0.25">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c r="AK513" s="18"/>
      <c r="AL513" s="18"/>
      <c r="AM513" s="18"/>
      <c r="AN513" s="18"/>
      <c r="AO513" s="18"/>
      <c r="AP513" s="18"/>
      <c r="AQ513" s="18"/>
      <c r="AR513" s="18"/>
      <c r="AS513" s="18"/>
      <c r="AT513" s="18"/>
      <c r="AU513" s="18"/>
      <c r="AV513" s="18"/>
      <c r="AW513" s="18"/>
      <c r="AX513" s="18"/>
      <c r="AY513" s="18"/>
      <c r="AZ513" s="18"/>
      <c r="BA513" s="18"/>
      <c r="BB513" s="18"/>
      <c r="BC513" s="18"/>
      <c r="BD513" s="18"/>
      <c r="BE513" s="18"/>
      <c r="BF513" s="18"/>
      <c r="BG513" s="18"/>
      <c r="BH513" s="18"/>
      <c r="BI513" s="18"/>
      <c r="BJ513" s="18"/>
      <c r="BK513" s="18"/>
      <c r="BL513" s="18"/>
      <c r="BM513" s="18"/>
      <c r="BN513" s="18"/>
      <c r="BO513" s="18"/>
      <c r="BP513" s="18"/>
      <c r="BQ513" s="18"/>
      <c r="BR513" s="18"/>
      <c r="BS513" s="18"/>
      <c r="BT513" s="18"/>
      <c r="BU513" s="18"/>
      <c r="BV513" s="18"/>
      <c r="BW513" s="18"/>
      <c r="BX513" s="18"/>
      <c r="BY513" s="18"/>
      <c r="BZ513" s="18"/>
      <c r="CA513" s="18"/>
      <c r="CB513" s="18"/>
      <c r="CC513" s="18"/>
      <c r="CD513" s="18"/>
      <c r="CE513" s="18"/>
      <c r="CF513" s="18"/>
      <c r="CG513" s="18"/>
      <c r="CH513" s="18"/>
      <c r="CI513" s="18"/>
      <c r="CJ513" s="18"/>
      <c r="CK513" s="18"/>
      <c r="CL513" s="18"/>
    </row>
    <row r="514" spans="1:90" x14ac:dyDescent="0.25">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c r="BC514" s="18"/>
      <c r="BD514" s="18"/>
      <c r="BE514" s="18"/>
      <c r="BF514" s="18"/>
      <c r="BG514" s="18"/>
      <c r="BH514" s="18"/>
      <c r="BI514" s="18"/>
      <c r="BJ514" s="18"/>
      <c r="BK514" s="18"/>
      <c r="BL514" s="18"/>
      <c r="BM514" s="18"/>
      <c r="BN514" s="18"/>
      <c r="BO514" s="18"/>
      <c r="BP514" s="18"/>
      <c r="BQ514" s="18"/>
      <c r="BR514" s="18"/>
      <c r="BS514" s="18"/>
      <c r="BT514" s="18"/>
      <c r="BU514" s="18"/>
      <c r="BV514" s="18"/>
      <c r="BW514" s="18"/>
      <c r="BX514" s="18"/>
      <c r="BY514" s="18"/>
      <c r="BZ514" s="18"/>
      <c r="CA514" s="18"/>
      <c r="CB514" s="18"/>
      <c r="CC514" s="18"/>
      <c r="CD514" s="18"/>
      <c r="CE514" s="18"/>
      <c r="CF514" s="18"/>
      <c r="CG514" s="18"/>
      <c r="CH514" s="18"/>
      <c r="CI514" s="18"/>
      <c r="CJ514" s="18"/>
      <c r="CK514" s="18"/>
      <c r="CL514" s="18"/>
    </row>
    <row r="515" spans="1:90" x14ac:dyDescent="0.25">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c r="AK515" s="18"/>
      <c r="AL515" s="18"/>
      <c r="AM515" s="18"/>
      <c r="AN515" s="18"/>
      <c r="AO515" s="18"/>
      <c r="AP515" s="18"/>
      <c r="AQ515" s="18"/>
      <c r="AR515" s="18"/>
      <c r="AS515" s="18"/>
      <c r="AT515" s="18"/>
      <c r="AU515" s="18"/>
      <c r="AV515" s="18"/>
      <c r="AW515" s="18"/>
      <c r="AX515" s="18"/>
      <c r="AY515" s="18"/>
      <c r="AZ515" s="18"/>
      <c r="BA515" s="18"/>
      <c r="BB515" s="18"/>
      <c r="BC515" s="18"/>
      <c r="BD515" s="18"/>
      <c r="BE515" s="18"/>
      <c r="BF515" s="18"/>
      <c r="BG515" s="18"/>
      <c r="BH515" s="18"/>
      <c r="BI515" s="18"/>
      <c r="BJ515" s="18"/>
      <c r="BK515" s="18"/>
      <c r="BL515" s="18"/>
      <c r="BM515" s="18"/>
      <c r="BN515" s="18"/>
      <c r="BO515" s="18"/>
      <c r="BP515" s="18"/>
      <c r="BQ515" s="18"/>
      <c r="BR515" s="18"/>
      <c r="BS515" s="18"/>
      <c r="BT515" s="18"/>
      <c r="BU515" s="18"/>
      <c r="BV515" s="18"/>
      <c r="BW515" s="18"/>
      <c r="BX515" s="18"/>
      <c r="BY515" s="18"/>
      <c r="BZ515" s="18"/>
      <c r="CA515" s="18"/>
      <c r="CB515" s="18"/>
      <c r="CC515" s="18"/>
      <c r="CD515" s="18"/>
      <c r="CE515" s="18"/>
      <c r="CF515" s="18"/>
      <c r="CG515" s="18"/>
      <c r="CH515" s="18"/>
      <c r="CI515" s="18"/>
      <c r="CJ515" s="18"/>
      <c r="CK515" s="18"/>
      <c r="CL515" s="18"/>
    </row>
    <row r="516" spans="1:90" x14ac:dyDescent="0.25">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c r="BC516" s="18"/>
      <c r="BD516" s="18"/>
      <c r="BE516" s="18"/>
      <c r="BF516" s="18"/>
      <c r="BG516" s="18"/>
      <c r="BH516" s="18"/>
      <c r="BI516" s="18"/>
      <c r="BJ516" s="18"/>
      <c r="BK516" s="18"/>
      <c r="BL516" s="18"/>
      <c r="BM516" s="18"/>
      <c r="BN516" s="18"/>
      <c r="BO516" s="18"/>
      <c r="BP516" s="18"/>
      <c r="BQ516" s="18"/>
      <c r="BR516" s="18"/>
      <c r="BS516" s="18"/>
      <c r="BT516" s="18"/>
      <c r="BU516" s="18"/>
      <c r="BV516" s="18"/>
      <c r="BW516" s="18"/>
      <c r="BX516" s="18"/>
      <c r="BY516" s="18"/>
      <c r="BZ516" s="18"/>
      <c r="CA516" s="18"/>
      <c r="CB516" s="18"/>
      <c r="CC516" s="18"/>
      <c r="CD516" s="18"/>
      <c r="CE516" s="18"/>
      <c r="CF516" s="18"/>
      <c r="CG516" s="18"/>
      <c r="CH516" s="18"/>
      <c r="CI516" s="18"/>
      <c r="CJ516" s="18"/>
      <c r="CK516" s="18"/>
      <c r="CL516" s="18"/>
    </row>
    <row r="517" spans="1:90" x14ac:dyDescent="0.25">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c r="AK517" s="18"/>
      <c r="AL517" s="18"/>
      <c r="AM517" s="18"/>
      <c r="AN517" s="18"/>
      <c r="AO517" s="18"/>
      <c r="AP517" s="18"/>
      <c r="AQ517" s="18"/>
      <c r="AR517" s="18"/>
      <c r="AS517" s="18"/>
      <c r="AT517" s="18"/>
      <c r="AU517" s="18"/>
      <c r="AV517" s="18"/>
      <c r="AW517" s="18"/>
      <c r="AX517" s="18"/>
      <c r="AY517" s="18"/>
      <c r="AZ517" s="18"/>
      <c r="BA517" s="18"/>
      <c r="BB517" s="18"/>
      <c r="BC517" s="18"/>
      <c r="BD517" s="18"/>
      <c r="BE517" s="18"/>
      <c r="BF517" s="18"/>
      <c r="BG517" s="18"/>
      <c r="BH517" s="18"/>
      <c r="BI517" s="18"/>
      <c r="BJ517" s="18"/>
      <c r="BK517" s="18"/>
      <c r="BL517" s="18"/>
      <c r="BM517" s="18"/>
      <c r="BN517" s="18"/>
      <c r="BO517" s="18"/>
      <c r="BP517" s="18"/>
      <c r="BQ517" s="18"/>
      <c r="BR517" s="18"/>
      <c r="BS517" s="18"/>
      <c r="BT517" s="18"/>
      <c r="BU517" s="18"/>
      <c r="BV517" s="18"/>
      <c r="BW517" s="18"/>
      <c r="BX517" s="18"/>
      <c r="BY517" s="18"/>
      <c r="BZ517" s="18"/>
      <c r="CA517" s="18"/>
      <c r="CB517" s="18"/>
      <c r="CC517" s="18"/>
      <c r="CD517" s="18"/>
      <c r="CE517" s="18"/>
      <c r="CF517" s="18"/>
      <c r="CG517" s="18"/>
      <c r="CH517" s="18"/>
      <c r="CI517" s="18"/>
      <c r="CJ517" s="18"/>
      <c r="CK517" s="18"/>
      <c r="CL517" s="18"/>
    </row>
    <row r="518" spans="1:90" x14ac:dyDescent="0.25">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c r="BC518" s="18"/>
      <c r="BD518" s="18"/>
      <c r="BE518" s="18"/>
      <c r="BF518" s="18"/>
      <c r="BG518" s="18"/>
      <c r="BH518" s="18"/>
      <c r="BI518" s="18"/>
      <c r="BJ518" s="18"/>
      <c r="BK518" s="18"/>
      <c r="BL518" s="18"/>
      <c r="BM518" s="18"/>
      <c r="BN518" s="18"/>
      <c r="BO518" s="18"/>
      <c r="BP518" s="18"/>
      <c r="BQ518" s="18"/>
      <c r="BR518" s="18"/>
      <c r="BS518" s="18"/>
      <c r="BT518" s="18"/>
      <c r="BU518" s="18"/>
      <c r="BV518" s="18"/>
      <c r="BW518" s="18"/>
      <c r="BX518" s="18"/>
      <c r="BY518" s="18"/>
      <c r="BZ518" s="18"/>
      <c r="CA518" s="18"/>
      <c r="CB518" s="18"/>
      <c r="CC518" s="18"/>
      <c r="CD518" s="18"/>
      <c r="CE518" s="18"/>
      <c r="CF518" s="18"/>
      <c r="CG518" s="18"/>
      <c r="CH518" s="18"/>
      <c r="CI518" s="18"/>
      <c r="CJ518" s="18"/>
      <c r="CK518" s="18"/>
      <c r="CL518" s="18"/>
    </row>
    <row r="519" spans="1:90" x14ac:dyDescent="0.25">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c r="AK519" s="18"/>
      <c r="AL519" s="18"/>
      <c r="AM519" s="18"/>
      <c r="AN519" s="18"/>
      <c r="AO519" s="18"/>
      <c r="AP519" s="18"/>
      <c r="AQ519" s="18"/>
      <c r="AR519" s="18"/>
      <c r="AS519" s="18"/>
      <c r="AT519" s="18"/>
      <c r="AU519" s="18"/>
      <c r="AV519" s="18"/>
      <c r="AW519" s="18"/>
      <c r="AX519" s="18"/>
      <c r="AY519" s="18"/>
      <c r="AZ519" s="18"/>
      <c r="BA519" s="18"/>
      <c r="BB519" s="18"/>
      <c r="BC519" s="18"/>
      <c r="BD519" s="18"/>
      <c r="BE519" s="18"/>
      <c r="BF519" s="18"/>
      <c r="BG519" s="18"/>
      <c r="BH519" s="18"/>
      <c r="BI519" s="18"/>
      <c r="BJ519" s="18"/>
      <c r="BK519" s="18"/>
      <c r="BL519" s="18"/>
      <c r="BM519" s="18"/>
      <c r="BN519" s="18"/>
      <c r="BO519" s="18"/>
      <c r="BP519" s="18"/>
      <c r="BQ519" s="18"/>
      <c r="BR519" s="18"/>
      <c r="BS519" s="18"/>
      <c r="BT519" s="18"/>
      <c r="BU519" s="18"/>
      <c r="BV519" s="18"/>
      <c r="BW519" s="18"/>
      <c r="BX519" s="18"/>
      <c r="BY519" s="18"/>
      <c r="BZ519" s="18"/>
      <c r="CA519" s="18"/>
      <c r="CB519" s="18"/>
      <c r="CC519" s="18"/>
      <c r="CD519" s="18"/>
      <c r="CE519" s="18"/>
      <c r="CF519" s="18"/>
      <c r="CG519" s="18"/>
      <c r="CH519" s="18"/>
      <c r="CI519" s="18"/>
      <c r="CJ519" s="18"/>
      <c r="CK519" s="18"/>
      <c r="CL519" s="18"/>
    </row>
    <row r="520" spans="1:90" x14ac:dyDescent="0.25">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c r="BC520" s="18"/>
      <c r="BD520" s="18"/>
      <c r="BE520" s="18"/>
      <c r="BF520" s="18"/>
      <c r="BG520" s="18"/>
      <c r="BH520" s="18"/>
      <c r="BI520" s="18"/>
      <c r="BJ520" s="18"/>
      <c r="BK520" s="18"/>
      <c r="BL520" s="18"/>
      <c r="BM520" s="18"/>
      <c r="BN520" s="18"/>
      <c r="BO520" s="18"/>
      <c r="BP520" s="18"/>
      <c r="BQ520" s="18"/>
      <c r="BR520" s="18"/>
      <c r="BS520" s="18"/>
      <c r="BT520" s="18"/>
      <c r="BU520" s="18"/>
      <c r="BV520" s="18"/>
      <c r="BW520" s="18"/>
      <c r="BX520" s="18"/>
      <c r="BY520" s="18"/>
      <c r="BZ520" s="18"/>
      <c r="CA520" s="18"/>
      <c r="CB520" s="18"/>
      <c r="CC520" s="18"/>
      <c r="CD520" s="18"/>
      <c r="CE520" s="18"/>
      <c r="CF520" s="18"/>
      <c r="CG520" s="18"/>
      <c r="CH520" s="18"/>
      <c r="CI520" s="18"/>
      <c r="CJ520" s="18"/>
      <c r="CK520" s="18"/>
      <c r="CL520" s="18"/>
    </row>
    <row r="521" spans="1:90" x14ac:dyDescent="0.25">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c r="AK521" s="18"/>
      <c r="AL521" s="18"/>
      <c r="AM521" s="18"/>
      <c r="AN521" s="18"/>
      <c r="AO521" s="18"/>
      <c r="AP521" s="18"/>
      <c r="AQ521" s="18"/>
      <c r="AR521" s="18"/>
      <c r="AS521" s="18"/>
      <c r="AT521" s="18"/>
      <c r="AU521" s="18"/>
      <c r="AV521" s="18"/>
      <c r="AW521" s="18"/>
      <c r="AX521" s="18"/>
      <c r="AY521" s="18"/>
      <c r="AZ521" s="18"/>
      <c r="BA521" s="18"/>
      <c r="BB521" s="18"/>
      <c r="BC521" s="18"/>
      <c r="BD521" s="18"/>
      <c r="BE521" s="18"/>
      <c r="BF521" s="18"/>
      <c r="BG521" s="18"/>
      <c r="BH521" s="18"/>
      <c r="BI521" s="18"/>
      <c r="BJ521" s="18"/>
      <c r="BK521" s="18"/>
      <c r="BL521" s="18"/>
      <c r="BM521" s="18"/>
      <c r="BN521" s="18"/>
      <c r="BO521" s="18"/>
      <c r="BP521" s="18"/>
      <c r="BQ521" s="18"/>
      <c r="BR521" s="18"/>
      <c r="BS521" s="18"/>
      <c r="BT521" s="18"/>
      <c r="BU521" s="18"/>
      <c r="BV521" s="18"/>
      <c r="BW521" s="18"/>
      <c r="BX521" s="18"/>
      <c r="BY521" s="18"/>
      <c r="BZ521" s="18"/>
      <c r="CA521" s="18"/>
      <c r="CB521" s="18"/>
      <c r="CC521" s="18"/>
      <c r="CD521" s="18"/>
      <c r="CE521" s="18"/>
      <c r="CF521" s="18"/>
      <c r="CG521" s="18"/>
      <c r="CH521" s="18"/>
      <c r="CI521" s="18"/>
      <c r="CJ521" s="18"/>
      <c r="CK521" s="18"/>
      <c r="CL521" s="18"/>
    </row>
    <row r="522" spans="1:90" x14ac:dyDescent="0.25">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c r="BC522" s="18"/>
      <c r="BD522" s="18"/>
      <c r="BE522" s="18"/>
      <c r="BF522" s="18"/>
      <c r="BG522" s="18"/>
      <c r="BH522" s="18"/>
      <c r="BI522" s="18"/>
      <c r="BJ522" s="18"/>
      <c r="BK522" s="18"/>
      <c r="BL522" s="18"/>
      <c r="BM522" s="18"/>
      <c r="BN522" s="18"/>
      <c r="BO522" s="18"/>
      <c r="BP522" s="18"/>
      <c r="BQ522" s="18"/>
      <c r="BR522" s="18"/>
      <c r="BS522" s="18"/>
      <c r="BT522" s="18"/>
      <c r="BU522" s="18"/>
      <c r="BV522" s="18"/>
      <c r="BW522" s="18"/>
      <c r="BX522" s="18"/>
      <c r="BY522" s="18"/>
      <c r="BZ522" s="18"/>
      <c r="CA522" s="18"/>
      <c r="CB522" s="18"/>
      <c r="CC522" s="18"/>
      <c r="CD522" s="18"/>
      <c r="CE522" s="18"/>
      <c r="CF522" s="18"/>
      <c r="CG522" s="18"/>
      <c r="CH522" s="18"/>
      <c r="CI522" s="18"/>
      <c r="CJ522" s="18"/>
      <c r="CK522" s="18"/>
      <c r="CL522" s="18"/>
    </row>
    <row r="523" spans="1:90" x14ac:dyDescent="0.25">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c r="AN523" s="18"/>
      <c r="AO523" s="18"/>
      <c r="AP523" s="18"/>
      <c r="AQ523" s="18"/>
      <c r="AR523" s="18"/>
      <c r="AS523" s="18"/>
      <c r="AT523" s="18"/>
      <c r="AU523" s="18"/>
      <c r="AV523" s="18"/>
      <c r="AW523" s="18"/>
      <c r="AX523" s="18"/>
      <c r="AY523" s="18"/>
      <c r="AZ523" s="18"/>
      <c r="BA523" s="18"/>
      <c r="BB523" s="18"/>
      <c r="BC523" s="18"/>
      <c r="BD523" s="18"/>
      <c r="BE523" s="18"/>
      <c r="BF523" s="18"/>
      <c r="BG523" s="18"/>
      <c r="BH523" s="18"/>
      <c r="BI523" s="18"/>
      <c r="BJ523" s="18"/>
      <c r="BK523" s="18"/>
      <c r="BL523" s="18"/>
      <c r="BM523" s="18"/>
      <c r="BN523" s="18"/>
      <c r="BO523" s="18"/>
      <c r="BP523" s="18"/>
      <c r="BQ523" s="18"/>
      <c r="BR523" s="18"/>
      <c r="BS523" s="18"/>
      <c r="BT523" s="18"/>
      <c r="BU523" s="18"/>
      <c r="BV523" s="18"/>
      <c r="BW523" s="18"/>
      <c r="BX523" s="18"/>
      <c r="BY523" s="18"/>
      <c r="BZ523" s="18"/>
      <c r="CA523" s="18"/>
      <c r="CB523" s="18"/>
      <c r="CC523" s="18"/>
      <c r="CD523" s="18"/>
      <c r="CE523" s="18"/>
      <c r="CF523" s="18"/>
      <c r="CG523" s="18"/>
      <c r="CH523" s="18"/>
      <c r="CI523" s="18"/>
      <c r="CJ523" s="18"/>
      <c r="CK523" s="18"/>
      <c r="CL523" s="18"/>
    </row>
    <row r="524" spans="1:90" x14ac:dyDescent="0.25">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c r="BC524" s="18"/>
      <c r="BD524" s="18"/>
      <c r="BE524" s="18"/>
      <c r="BF524" s="18"/>
      <c r="BG524" s="18"/>
      <c r="BH524" s="18"/>
      <c r="BI524" s="18"/>
      <c r="BJ524" s="18"/>
      <c r="BK524" s="18"/>
      <c r="BL524" s="18"/>
      <c r="BM524" s="18"/>
      <c r="BN524" s="18"/>
      <c r="BO524" s="18"/>
      <c r="BP524" s="18"/>
      <c r="BQ524" s="18"/>
      <c r="BR524" s="18"/>
      <c r="BS524" s="18"/>
      <c r="BT524" s="18"/>
      <c r="BU524" s="18"/>
      <c r="BV524" s="18"/>
      <c r="BW524" s="18"/>
      <c r="BX524" s="18"/>
      <c r="BY524" s="18"/>
      <c r="BZ524" s="18"/>
      <c r="CA524" s="18"/>
      <c r="CB524" s="18"/>
      <c r="CC524" s="18"/>
      <c r="CD524" s="18"/>
      <c r="CE524" s="18"/>
      <c r="CF524" s="18"/>
      <c r="CG524" s="18"/>
      <c r="CH524" s="18"/>
      <c r="CI524" s="18"/>
      <c r="CJ524" s="18"/>
      <c r="CK524" s="18"/>
      <c r="CL524" s="18"/>
    </row>
    <row r="525" spans="1:90" x14ac:dyDescent="0.25">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c r="AK525" s="18"/>
      <c r="AL525" s="18"/>
      <c r="AM525" s="18"/>
      <c r="AN525" s="18"/>
      <c r="AO525" s="18"/>
      <c r="AP525" s="18"/>
      <c r="AQ525" s="18"/>
      <c r="AR525" s="18"/>
      <c r="AS525" s="18"/>
      <c r="AT525" s="18"/>
      <c r="AU525" s="18"/>
      <c r="AV525" s="18"/>
      <c r="AW525" s="18"/>
      <c r="AX525" s="18"/>
      <c r="AY525" s="18"/>
      <c r="AZ525" s="18"/>
      <c r="BA525" s="18"/>
      <c r="BB525" s="18"/>
      <c r="BC525" s="18"/>
      <c r="BD525" s="18"/>
      <c r="BE525" s="18"/>
      <c r="BF525" s="18"/>
      <c r="BG525" s="18"/>
      <c r="BH525" s="18"/>
      <c r="BI525" s="18"/>
      <c r="BJ525" s="18"/>
      <c r="BK525" s="18"/>
      <c r="BL525" s="18"/>
      <c r="BM525" s="18"/>
      <c r="BN525" s="18"/>
      <c r="BO525" s="18"/>
      <c r="BP525" s="18"/>
      <c r="BQ525" s="18"/>
      <c r="BR525" s="18"/>
      <c r="BS525" s="18"/>
      <c r="BT525" s="18"/>
      <c r="BU525" s="18"/>
      <c r="BV525" s="18"/>
      <c r="BW525" s="18"/>
      <c r="BX525" s="18"/>
      <c r="BY525" s="18"/>
      <c r="BZ525" s="18"/>
      <c r="CA525" s="18"/>
      <c r="CB525" s="18"/>
      <c r="CC525" s="18"/>
      <c r="CD525" s="18"/>
      <c r="CE525" s="18"/>
      <c r="CF525" s="18"/>
      <c r="CG525" s="18"/>
      <c r="CH525" s="18"/>
      <c r="CI525" s="18"/>
      <c r="CJ525" s="18"/>
      <c r="CK525" s="18"/>
      <c r="CL525" s="18"/>
    </row>
    <row r="526" spans="1:90" x14ac:dyDescent="0.25">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c r="BC526" s="18"/>
      <c r="BD526" s="18"/>
      <c r="BE526" s="18"/>
      <c r="BF526" s="18"/>
      <c r="BG526" s="18"/>
      <c r="BH526" s="18"/>
      <c r="BI526" s="18"/>
      <c r="BJ526" s="18"/>
      <c r="BK526" s="18"/>
      <c r="BL526" s="18"/>
      <c r="BM526" s="18"/>
      <c r="BN526" s="18"/>
      <c r="BO526" s="18"/>
      <c r="BP526" s="18"/>
      <c r="BQ526" s="18"/>
      <c r="BR526" s="18"/>
      <c r="BS526" s="18"/>
      <c r="BT526" s="18"/>
      <c r="BU526" s="18"/>
      <c r="BV526" s="18"/>
      <c r="BW526" s="18"/>
      <c r="BX526" s="18"/>
      <c r="BY526" s="18"/>
      <c r="BZ526" s="18"/>
      <c r="CA526" s="18"/>
      <c r="CB526" s="18"/>
      <c r="CC526" s="18"/>
      <c r="CD526" s="18"/>
      <c r="CE526" s="18"/>
      <c r="CF526" s="18"/>
      <c r="CG526" s="18"/>
      <c r="CH526" s="18"/>
      <c r="CI526" s="18"/>
      <c r="CJ526" s="18"/>
      <c r="CK526" s="18"/>
      <c r="CL526" s="18"/>
    </row>
    <row r="527" spans="1:90" x14ac:dyDescent="0.25">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c r="AK527" s="18"/>
      <c r="AL527" s="18"/>
      <c r="AM527" s="18"/>
      <c r="AN527" s="18"/>
      <c r="AO527" s="18"/>
      <c r="AP527" s="18"/>
      <c r="AQ527" s="18"/>
      <c r="AR527" s="18"/>
      <c r="AS527" s="18"/>
      <c r="AT527" s="18"/>
      <c r="AU527" s="18"/>
      <c r="AV527" s="18"/>
      <c r="AW527" s="18"/>
      <c r="AX527" s="18"/>
      <c r="AY527" s="18"/>
      <c r="AZ527" s="18"/>
      <c r="BA527" s="18"/>
      <c r="BB527" s="18"/>
      <c r="BC527" s="18"/>
      <c r="BD527" s="18"/>
      <c r="BE527" s="18"/>
      <c r="BF527" s="18"/>
      <c r="BG527" s="18"/>
      <c r="BH527" s="18"/>
      <c r="BI527" s="18"/>
      <c r="BJ527" s="18"/>
      <c r="BK527" s="18"/>
      <c r="BL527" s="18"/>
      <c r="BM527" s="18"/>
      <c r="BN527" s="18"/>
      <c r="BO527" s="18"/>
      <c r="BP527" s="18"/>
      <c r="BQ527" s="18"/>
      <c r="BR527" s="18"/>
      <c r="BS527" s="18"/>
      <c r="BT527" s="18"/>
      <c r="BU527" s="18"/>
      <c r="BV527" s="18"/>
      <c r="BW527" s="18"/>
      <c r="BX527" s="18"/>
      <c r="BY527" s="18"/>
      <c r="BZ527" s="18"/>
      <c r="CA527" s="18"/>
      <c r="CB527" s="18"/>
      <c r="CC527" s="18"/>
      <c r="CD527" s="18"/>
      <c r="CE527" s="18"/>
      <c r="CF527" s="18"/>
      <c r="CG527" s="18"/>
      <c r="CH527" s="18"/>
      <c r="CI527" s="18"/>
      <c r="CJ527" s="18"/>
      <c r="CK527" s="18"/>
      <c r="CL527" s="18"/>
    </row>
    <row r="528" spans="1:90" x14ac:dyDescent="0.25">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c r="BC528" s="18"/>
      <c r="BD528" s="18"/>
      <c r="BE528" s="18"/>
      <c r="BF528" s="18"/>
      <c r="BG528" s="18"/>
      <c r="BH528" s="18"/>
      <c r="BI528" s="18"/>
      <c r="BJ528" s="18"/>
      <c r="BK528" s="18"/>
      <c r="BL528" s="18"/>
      <c r="BM528" s="18"/>
      <c r="BN528" s="18"/>
      <c r="BO528" s="18"/>
      <c r="BP528" s="18"/>
      <c r="BQ528" s="18"/>
      <c r="BR528" s="18"/>
      <c r="BS528" s="18"/>
      <c r="BT528" s="18"/>
      <c r="BU528" s="18"/>
      <c r="BV528" s="18"/>
      <c r="BW528" s="18"/>
      <c r="BX528" s="18"/>
      <c r="BY528" s="18"/>
      <c r="BZ528" s="18"/>
      <c r="CA528" s="18"/>
      <c r="CB528" s="18"/>
      <c r="CC528" s="18"/>
      <c r="CD528" s="18"/>
      <c r="CE528" s="18"/>
      <c r="CF528" s="18"/>
      <c r="CG528" s="18"/>
      <c r="CH528" s="18"/>
      <c r="CI528" s="18"/>
      <c r="CJ528" s="18"/>
      <c r="CK528" s="18"/>
      <c r="CL528" s="18"/>
    </row>
    <row r="529" spans="1:90" x14ac:dyDescent="0.25">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c r="AK529" s="18"/>
      <c r="AL529" s="18"/>
      <c r="AM529" s="18"/>
      <c r="AN529" s="18"/>
      <c r="AO529" s="18"/>
      <c r="AP529" s="18"/>
      <c r="AQ529" s="18"/>
      <c r="AR529" s="18"/>
      <c r="AS529" s="18"/>
      <c r="AT529" s="18"/>
      <c r="AU529" s="18"/>
      <c r="AV529" s="18"/>
      <c r="AW529" s="18"/>
      <c r="AX529" s="18"/>
      <c r="AY529" s="18"/>
      <c r="AZ529" s="18"/>
      <c r="BA529" s="18"/>
      <c r="BB529" s="18"/>
      <c r="BC529" s="18"/>
      <c r="BD529" s="18"/>
      <c r="BE529" s="18"/>
      <c r="BF529" s="18"/>
      <c r="BG529" s="18"/>
      <c r="BH529" s="18"/>
      <c r="BI529" s="18"/>
      <c r="BJ529" s="18"/>
      <c r="BK529" s="18"/>
      <c r="BL529" s="18"/>
      <c r="BM529" s="18"/>
      <c r="BN529" s="18"/>
      <c r="BO529" s="18"/>
      <c r="BP529" s="18"/>
      <c r="BQ529" s="18"/>
      <c r="BR529" s="18"/>
      <c r="BS529" s="18"/>
      <c r="BT529" s="18"/>
      <c r="BU529" s="18"/>
      <c r="BV529" s="18"/>
      <c r="BW529" s="18"/>
      <c r="BX529" s="18"/>
      <c r="BY529" s="18"/>
      <c r="BZ529" s="18"/>
      <c r="CA529" s="18"/>
      <c r="CB529" s="18"/>
      <c r="CC529" s="18"/>
      <c r="CD529" s="18"/>
      <c r="CE529" s="18"/>
      <c r="CF529" s="18"/>
      <c r="CG529" s="18"/>
      <c r="CH529" s="18"/>
      <c r="CI529" s="18"/>
      <c r="CJ529" s="18"/>
      <c r="CK529" s="18"/>
      <c r="CL529" s="18"/>
    </row>
    <row r="530" spans="1:90" x14ac:dyDescent="0.25">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c r="BC530" s="18"/>
      <c r="BD530" s="18"/>
      <c r="BE530" s="18"/>
      <c r="BF530" s="18"/>
      <c r="BG530" s="18"/>
      <c r="BH530" s="18"/>
      <c r="BI530" s="18"/>
      <c r="BJ530" s="18"/>
      <c r="BK530" s="18"/>
      <c r="BL530" s="18"/>
      <c r="BM530" s="18"/>
      <c r="BN530" s="18"/>
      <c r="BO530" s="18"/>
      <c r="BP530" s="18"/>
      <c r="BQ530" s="18"/>
      <c r="BR530" s="18"/>
      <c r="BS530" s="18"/>
      <c r="BT530" s="18"/>
      <c r="BU530" s="18"/>
      <c r="BV530" s="18"/>
      <c r="BW530" s="18"/>
      <c r="BX530" s="18"/>
      <c r="BY530" s="18"/>
      <c r="BZ530" s="18"/>
      <c r="CA530" s="18"/>
      <c r="CB530" s="18"/>
      <c r="CC530" s="18"/>
      <c r="CD530" s="18"/>
      <c r="CE530" s="18"/>
      <c r="CF530" s="18"/>
      <c r="CG530" s="18"/>
      <c r="CH530" s="18"/>
      <c r="CI530" s="18"/>
      <c r="CJ530" s="18"/>
      <c r="CK530" s="18"/>
      <c r="CL530" s="18"/>
    </row>
    <row r="531" spans="1:90" x14ac:dyDescent="0.25">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c r="AK531" s="18"/>
      <c r="AL531" s="18"/>
      <c r="AM531" s="18"/>
      <c r="AN531" s="18"/>
      <c r="AO531" s="18"/>
      <c r="AP531" s="18"/>
      <c r="AQ531" s="18"/>
      <c r="AR531" s="18"/>
      <c r="AS531" s="18"/>
      <c r="AT531" s="18"/>
      <c r="AU531" s="18"/>
      <c r="AV531" s="18"/>
      <c r="AW531" s="18"/>
      <c r="AX531" s="18"/>
      <c r="AY531" s="18"/>
      <c r="AZ531" s="18"/>
      <c r="BA531" s="18"/>
      <c r="BB531" s="18"/>
      <c r="BC531" s="18"/>
      <c r="BD531" s="18"/>
      <c r="BE531" s="18"/>
      <c r="BF531" s="18"/>
      <c r="BG531" s="18"/>
      <c r="BH531" s="18"/>
      <c r="BI531" s="18"/>
      <c r="BJ531" s="18"/>
      <c r="BK531" s="18"/>
      <c r="BL531" s="18"/>
      <c r="BM531" s="18"/>
      <c r="BN531" s="18"/>
      <c r="BO531" s="18"/>
      <c r="BP531" s="18"/>
      <c r="BQ531" s="18"/>
      <c r="BR531" s="18"/>
      <c r="BS531" s="18"/>
      <c r="BT531" s="18"/>
      <c r="BU531" s="18"/>
      <c r="BV531" s="18"/>
      <c r="BW531" s="18"/>
      <c r="BX531" s="18"/>
      <c r="BY531" s="18"/>
      <c r="BZ531" s="18"/>
      <c r="CA531" s="18"/>
      <c r="CB531" s="18"/>
      <c r="CC531" s="18"/>
      <c r="CD531" s="18"/>
      <c r="CE531" s="18"/>
      <c r="CF531" s="18"/>
      <c r="CG531" s="18"/>
      <c r="CH531" s="18"/>
      <c r="CI531" s="18"/>
      <c r="CJ531" s="18"/>
      <c r="CK531" s="18"/>
      <c r="CL531" s="18"/>
    </row>
    <row r="532" spans="1:90" x14ac:dyDescent="0.25">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c r="BC532" s="18"/>
      <c r="BD532" s="18"/>
      <c r="BE532" s="18"/>
      <c r="BF532" s="18"/>
      <c r="BG532" s="18"/>
      <c r="BH532" s="18"/>
      <c r="BI532" s="18"/>
      <c r="BJ532" s="18"/>
      <c r="BK532" s="18"/>
      <c r="BL532" s="18"/>
      <c r="BM532" s="18"/>
      <c r="BN532" s="18"/>
      <c r="BO532" s="18"/>
      <c r="BP532" s="18"/>
      <c r="BQ532" s="18"/>
      <c r="BR532" s="18"/>
      <c r="BS532" s="18"/>
      <c r="BT532" s="18"/>
      <c r="BU532" s="18"/>
      <c r="BV532" s="18"/>
      <c r="BW532" s="18"/>
      <c r="BX532" s="18"/>
      <c r="BY532" s="18"/>
      <c r="BZ532" s="18"/>
      <c r="CA532" s="18"/>
      <c r="CB532" s="18"/>
      <c r="CC532" s="18"/>
      <c r="CD532" s="18"/>
      <c r="CE532" s="18"/>
      <c r="CF532" s="18"/>
      <c r="CG532" s="18"/>
      <c r="CH532" s="18"/>
      <c r="CI532" s="18"/>
      <c r="CJ532" s="18"/>
      <c r="CK532" s="18"/>
      <c r="CL532" s="18"/>
    </row>
    <row r="533" spans="1:90" x14ac:dyDescent="0.25">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c r="AK533" s="18"/>
      <c r="AL533" s="18"/>
      <c r="AM533" s="18"/>
      <c r="AN533" s="18"/>
      <c r="AO533" s="18"/>
      <c r="AP533" s="18"/>
      <c r="AQ533" s="18"/>
      <c r="AR533" s="18"/>
      <c r="AS533" s="18"/>
      <c r="AT533" s="18"/>
      <c r="AU533" s="18"/>
      <c r="AV533" s="18"/>
      <c r="AW533" s="18"/>
      <c r="AX533" s="18"/>
      <c r="AY533" s="18"/>
      <c r="AZ533" s="18"/>
      <c r="BA533" s="18"/>
      <c r="BB533" s="18"/>
      <c r="BC533" s="18"/>
      <c r="BD533" s="18"/>
      <c r="BE533" s="18"/>
      <c r="BF533" s="18"/>
      <c r="BG533" s="18"/>
      <c r="BH533" s="18"/>
      <c r="BI533" s="18"/>
      <c r="BJ533" s="18"/>
      <c r="BK533" s="18"/>
      <c r="BL533" s="18"/>
      <c r="BM533" s="18"/>
      <c r="BN533" s="18"/>
      <c r="BO533" s="18"/>
      <c r="BP533" s="18"/>
      <c r="BQ533" s="18"/>
      <c r="BR533" s="18"/>
      <c r="BS533" s="18"/>
      <c r="BT533" s="18"/>
      <c r="BU533" s="18"/>
      <c r="BV533" s="18"/>
      <c r="BW533" s="18"/>
      <c r="BX533" s="18"/>
      <c r="BY533" s="18"/>
      <c r="BZ533" s="18"/>
      <c r="CA533" s="18"/>
      <c r="CB533" s="18"/>
      <c r="CC533" s="18"/>
      <c r="CD533" s="18"/>
      <c r="CE533" s="18"/>
      <c r="CF533" s="18"/>
      <c r="CG533" s="18"/>
      <c r="CH533" s="18"/>
      <c r="CI533" s="18"/>
      <c r="CJ533" s="18"/>
      <c r="CK533" s="18"/>
      <c r="CL533" s="18"/>
    </row>
    <row r="534" spans="1:90" x14ac:dyDescent="0.25">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c r="BC534" s="18"/>
      <c r="BD534" s="18"/>
      <c r="BE534" s="18"/>
      <c r="BF534" s="18"/>
      <c r="BG534" s="18"/>
      <c r="BH534" s="18"/>
      <c r="BI534" s="18"/>
      <c r="BJ534" s="18"/>
      <c r="BK534" s="18"/>
      <c r="BL534" s="18"/>
      <c r="BM534" s="18"/>
      <c r="BN534" s="18"/>
      <c r="BO534" s="18"/>
      <c r="BP534" s="18"/>
      <c r="BQ534" s="18"/>
      <c r="BR534" s="18"/>
      <c r="BS534" s="18"/>
      <c r="BT534" s="18"/>
      <c r="BU534" s="18"/>
      <c r="BV534" s="18"/>
      <c r="BW534" s="18"/>
      <c r="BX534" s="18"/>
      <c r="BY534" s="18"/>
      <c r="BZ534" s="18"/>
      <c r="CA534" s="18"/>
      <c r="CB534" s="18"/>
      <c r="CC534" s="18"/>
      <c r="CD534" s="18"/>
      <c r="CE534" s="18"/>
      <c r="CF534" s="18"/>
      <c r="CG534" s="18"/>
      <c r="CH534" s="18"/>
      <c r="CI534" s="18"/>
      <c r="CJ534" s="18"/>
      <c r="CK534" s="18"/>
      <c r="CL534" s="18"/>
    </row>
    <row r="535" spans="1:90" x14ac:dyDescent="0.25">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c r="AK535" s="18"/>
      <c r="AL535" s="18"/>
      <c r="AM535" s="18"/>
      <c r="AN535" s="18"/>
      <c r="AO535" s="18"/>
      <c r="AP535" s="18"/>
      <c r="AQ535" s="18"/>
      <c r="AR535" s="18"/>
      <c r="AS535" s="18"/>
      <c r="AT535" s="18"/>
      <c r="AU535" s="18"/>
      <c r="AV535" s="18"/>
      <c r="AW535" s="18"/>
      <c r="AX535" s="18"/>
      <c r="AY535" s="18"/>
      <c r="AZ535" s="18"/>
      <c r="BA535" s="18"/>
      <c r="BB535" s="18"/>
      <c r="BC535" s="18"/>
      <c r="BD535" s="18"/>
      <c r="BE535" s="18"/>
      <c r="BF535" s="18"/>
      <c r="BG535" s="18"/>
      <c r="BH535" s="18"/>
      <c r="BI535" s="18"/>
      <c r="BJ535" s="18"/>
      <c r="BK535" s="18"/>
      <c r="BL535" s="18"/>
      <c r="BM535" s="18"/>
      <c r="BN535" s="18"/>
      <c r="BO535" s="18"/>
      <c r="BP535" s="18"/>
      <c r="BQ535" s="18"/>
      <c r="BR535" s="18"/>
      <c r="BS535" s="18"/>
      <c r="BT535" s="18"/>
      <c r="BU535" s="18"/>
      <c r="BV535" s="18"/>
      <c r="BW535" s="18"/>
      <c r="BX535" s="18"/>
      <c r="BY535" s="18"/>
      <c r="BZ535" s="18"/>
      <c r="CA535" s="18"/>
      <c r="CB535" s="18"/>
      <c r="CC535" s="18"/>
      <c r="CD535" s="18"/>
      <c r="CE535" s="18"/>
      <c r="CF535" s="18"/>
      <c r="CG535" s="18"/>
      <c r="CH535" s="18"/>
      <c r="CI535" s="18"/>
      <c r="CJ535" s="18"/>
      <c r="CK535" s="18"/>
      <c r="CL535" s="18"/>
    </row>
    <row r="536" spans="1:90" x14ac:dyDescent="0.25">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c r="BC536" s="18"/>
      <c r="BD536" s="18"/>
      <c r="BE536" s="18"/>
      <c r="BF536" s="18"/>
      <c r="BG536" s="18"/>
      <c r="BH536" s="18"/>
      <c r="BI536" s="18"/>
      <c r="BJ536" s="18"/>
      <c r="BK536" s="18"/>
      <c r="BL536" s="18"/>
      <c r="BM536" s="18"/>
      <c r="BN536" s="18"/>
      <c r="BO536" s="18"/>
      <c r="BP536" s="18"/>
      <c r="BQ536" s="18"/>
      <c r="BR536" s="18"/>
      <c r="BS536" s="18"/>
      <c r="BT536" s="18"/>
      <c r="BU536" s="18"/>
      <c r="BV536" s="18"/>
      <c r="BW536" s="18"/>
      <c r="BX536" s="18"/>
      <c r="BY536" s="18"/>
      <c r="BZ536" s="18"/>
      <c r="CA536" s="18"/>
      <c r="CB536" s="18"/>
      <c r="CC536" s="18"/>
      <c r="CD536" s="18"/>
      <c r="CE536" s="18"/>
      <c r="CF536" s="18"/>
      <c r="CG536" s="18"/>
      <c r="CH536" s="18"/>
      <c r="CI536" s="18"/>
      <c r="CJ536" s="18"/>
      <c r="CK536" s="18"/>
      <c r="CL536" s="18"/>
    </row>
    <row r="537" spans="1:90" x14ac:dyDescent="0.25">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c r="AN537" s="18"/>
      <c r="AO537" s="18"/>
      <c r="AP537" s="18"/>
      <c r="AQ537" s="18"/>
      <c r="AR537" s="18"/>
      <c r="AS537" s="18"/>
      <c r="AT537" s="18"/>
      <c r="AU537" s="18"/>
      <c r="AV537" s="18"/>
      <c r="AW537" s="18"/>
      <c r="AX537" s="18"/>
      <c r="AY537" s="18"/>
      <c r="AZ537" s="18"/>
      <c r="BA537" s="18"/>
      <c r="BB537" s="18"/>
      <c r="BC537" s="18"/>
      <c r="BD537" s="18"/>
      <c r="BE537" s="18"/>
      <c r="BF537" s="18"/>
      <c r="BG537" s="18"/>
      <c r="BH537" s="18"/>
      <c r="BI537" s="18"/>
      <c r="BJ537" s="18"/>
      <c r="BK537" s="18"/>
      <c r="BL537" s="18"/>
      <c r="BM537" s="18"/>
      <c r="BN537" s="18"/>
      <c r="BO537" s="18"/>
      <c r="BP537" s="18"/>
      <c r="BQ537" s="18"/>
      <c r="BR537" s="18"/>
      <c r="BS537" s="18"/>
      <c r="BT537" s="18"/>
      <c r="BU537" s="18"/>
      <c r="BV537" s="18"/>
      <c r="BW537" s="18"/>
      <c r="BX537" s="18"/>
      <c r="BY537" s="18"/>
      <c r="BZ537" s="18"/>
      <c r="CA537" s="18"/>
      <c r="CB537" s="18"/>
      <c r="CC537" s="18"/>
      <c r="CD537" s="18"/>
      <c r="CE537" s="18"/>
      <c r="CF537" s="18"/>
      <c r="CG537" s="18"/>
      <c r="CH537" s="18"/>
      <c r="CI537" s="18"/>
      <c r="CJ537" s="18"/>
      <c r="CK537" s="18"/>
      <c r="CL537" s="18"/>
    </row>
    <row r="538" spans="1:90" x14ac:dyDescent="0.25">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c r="BC538" s="18"/>
      <c r="BD538" s="18"/>
      <c r="BE538" s="18"/>
      <c r="BF538" s="18"/>
      <c r="BG538" s="18"/>
      <c r="BH538" s="18"/>
      <c r="BI538" s="18"/>
      <c r="BJ538" s="18"/>
      <c r="BK538" s="18"/>
      <c r="BL538" s="18"/>
      <c r="BM538" s="18"/>
      <c r="BN538" s="18"/>
      <c r="BO538" s="18"/>
      <c r="BP538" s="18"/>
      <c r="BQ538" s="18"/>
      <c r="BR538" s="18"/>
      <c r="BS538" s="18"/>
      <c r="BT538" s="18"/>
      <c r="BU538" s="18"/>
      <c r="BV538" s="18"/>
      <c r="BW538" s="18"/>
      <c r="BX538" s="18"/>
      <c r="BY538" s="18"/>
      <c r="BZ538" s="18"/>
      <c r="CA538" s="18"/>
      <c r="CB538" s="18"/>
      <c r="CC538" s="18"/>
      <c r="CD538" s="18"/>
      <c r="CE538" s="18"/>
      <c r="CF538" s="18"/>
      <c r="CG538" s="18"/>
      <c r="CH538" s="18"/>
      <c r="CI538" s="18"/>
      <c r="CJ538" s="18"/>
      <c r="CK538" s="18"/>
      <c r="CL538" s="18"/>
    </row>
    <row r="539" spans="1:90" x14ac:dyDescent="0.25">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c r="AK539" s="18"/>
      <c r="AL539" s="18"/>
      <c r="AM539" s="18"/>
      <c r="AN539" s="18"/>
      <c r="AO539" s="18"/>
      <c r="AP539" s="18"/>
      <c r="AQ539" s="18"/>
      <c r="AR539" s="18"/>
      <c r="AS539" s="18"/>
      <c r="AT539" s="18"/>
      <c r="AU539" s="18"/>
      <c r="AV539" s="18"/>
      <c r="AW539" s="18"/>
      <c r="AX539" s="18"/>
      <c r="AY539" s="18"/>
      <c r="AZ539" s="18"/>
      <c r="BA539" s="18"/>
      <c r="BB539" s="18"/>
      <c r="BC539" s="18"/>
      <c r="BD539" s="18"/>
      <c r="BE539" s="18"/>
      <c r="BF539" s="18"/>
      <c r="BG539" s="18"/>
      <c r="BH539" s="18"/>
      <c r="BI539" s="18"/>
      <c r="BJ539" s="18"/>
      <c r="BK539" s="18"/>
      <c r="BL539" s="18"/>
      <c r="BM539" s="18"/>
      <c r="BN539" s="18"/>
      <c r="BO539" s="18"/>
      <c r="BP539" s="18"/>
      <c r="BQ539" s="18"/>
      <c r="BR539" s="18"/>
      <c r="BS539" s="18"/>
      <c r="BT539" s="18"/>
      <c r="BU539" s="18"/>
      <c r="BV539" s="18"/>
      <c r="BW539" s="18"/>
      <c r="BX539" s="18"/>
      <c r="BY539" s="18"/>
      <c r="BZ539" s="18"/>
      <c r="CA539" s="18"/>
      <c r="CB539" s="18"/>
      <c r="CC539" s="18"/>
      <c r="CD539" s="18"/>
      <c r="CE539" s="18"/>
      <c r="CF539" s="18"/>
      <c r="CG539" s="18"/>
      <c r="CH539" s="18"/>
      <c r="CI539" s="18"/>
      <c r="CJ539" s="18"/>
      <c r="CK539" s="18"/>
      <c r="CL539" s="18"/>
    </row>
    <row r="540" spans="1:90" x14ac:dyDescent="0.25">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c r="BC540" s="18"/>
      <c r="BD540" s="18"/>
      <c r="BE540" s="18"/>
      <c r="BF540" s="18"/>
      <c r="BG540" s="18"/>
      <c r="BH540" s="18"/>
      <c r="BI540" s="18"/>
      <c r="BJ540" s="18"/>
      <c r="BK540" s="18"/>
      <c r="BL540" s="18"/>
      <c r="BM540" s="18"/>
      <c r="BN540" s="18"/>
      <c r="BO540" s="18"/>
      <c r="BP540" s="18"/>
      <c r="BQ540" s="18"/>
      <c r="BR540" s="18"/>
      <c r="BS540" s="18"/>
      <c r="BT540" s="18"/>
      <c r="BU540" s="18"/>
      <c r="BV540" s="18"/>
      <c r="BW540" s="18"/>
      <c r="BX540" s="18"/>
      <c r="BY540" s="18"/>
      <c r="BZ540" s="18"/>
      <c r="CA540" s="18"/>
      <c r="CB540" s="18"/>
      <c r="CC540" s="18"/>
      <c r="CD540" s="18"/>
      <c r="CE540" s="18"/>
      <c r="CF540" s="18"/>
      <c r="CG540" s="18"/>
      <c r="CH540" s="18"/>
      <c r="CI540" s="18"/>
      <c r="CJ540" s="18"/>
      <c r="CK540" s="18"/>
      <c r="CL540" s="18"/>
    </row>
    <row r="541" spans="1:90" x14ac:dyDescent="0.25">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c r="AK541" s="18"/>
      <c r="AL541" s="18"/>
      <c r="AM541" s="18"/>
      <c r="AN541" s="18"/>
      <c r="AO541" s="18"/>
      <c r="AP541" s="18"/>
      <c r="AQ541" s="18"/>
      <c r="AR541" s="18"/>
      <c r="AS541" s="18"/>
      <c r="AT541" s="18"/>
      <c r="AU541" s="18"/>
      <c r="AV541" s="18"/>
      <c r="AW541" s="18"/>
      <c r="AX541" s="18"/>
      <c r="AY541" s="18"/>
      <c r="AZ541" s="18"/>
      <c r="BA541" s="18"/>
      <c r="BB541" s="18"/>
      <c r="BC541" s="18"/>
      <c r="BD541" s="18"/>
      <c r="BE541" s="18"/>
      <c r="BF541" s="18"/>
      <c r="BG541" s="18"/>
      <c r="BH541" s="18"/>
      <c r="BI541" s="18"/>
      <c r="BJ541" s="18"/>
      <c r="BK541" s="18"/>
      <c r="BL541" s="18"/>
      <c r="BM541" s="18"/>
      <c r="BN541" s="18"/>
      <c r="BO541" s="18"/>
      <c r="BP541" s="18"/>
      <c r="BQ541" s="18"/>
      <c r="BR541" s="18"/>
      <c r="BS541" s="18"/>
      <c r="BT541" s="18"/>
      <c r="BU541" s="18"/>
      <c r="BV541" s="18"/>
      <c r="BW541" s="18"/>
      <c r="BX541" s="18"/>
      <c r="BY541" s="18"/>
      <c r="BZ541" s="18"/>
      <c r="CA541" s="18"/>
      <c r="CB541" s="18"/>
      <c r="CC541" s="18"/>
      <c r="CD541" s="18"/>
      <c r="CE541" s="18"/>
      <c r="CF541" s="18"/>
      <c r="CG541" s="18"/>
      <c r="CH541" s="18"/>
      <c r="CI541" s="18"/>
      <c r="CJ541" s="18"/>
      <c r="CK541" s="18"/>
      <c r="CL541" s="18"/>
    </row>
    <row r="542" spans="1:90" x14ac:dyDescent="0.25">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c r="BC542" s="18"/>
      <c r="BD542" s="18"/>
      <c r="BE542" s="18"/>
      <c r="BF542" s="18"/>
      <c r="BG542" s="18"/>
      <c r="BH542" s="18"/>
      <c r="BI542" s="18"/>
      <c r="BJ542" s="18"/>
      <c r="BK542" s="18"/>
      <c r="BL542" s="18"/>
      <c r="BM542" s="18"/>
      <c r="BN542" s="18"/>
      <c r="BO542" s="18"/>
      <c r="BP542" s="18"/>
      <c r="BQ542" s="18"/>
      <c r="BR542" s="18"/>
      <c r="BS542" s="18"/>
      <c r="BT542" s="18"/>
      <c r="BU542" s="18"/>
      <c r="BV542" s="18"/>
      <c r="BW542" s="18"/>
      <c r="BX542" s="18"/>
      <c r="BY542" s="18"/>
      <c r="BZ542" s="18"/>
      <c r="CA542" s="18"/>
      <c r="CB542" s="18"/>
      <c r="CC542" s="18"/>
      <c r="CD542" s="18"/>
      <c r="CE542" s="18"/>
      <c r="CF542" s="18"/>
      <c r="CG542" s="18"/>
      <c r="CH542" s="18"/>
      <c r="CI542" s="18"/>
      <c r="CJ542" s="18"/>
      <c r="CK542" s="18"/>
      <c r="CL542" s="18"/>
    </row>
    <row r="543" spans="1:90" x14ac:dyDescent="0.25">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c r="AK543" s="18"/>
      <c r="AL543" s="18"/>
      <c r="AM543" s="18"/>
      <c r="AN543" s="18"/>
      <c r="AO543" s="18"/>
      <c r="AP543" s="18"/>
      <c r="AQ543" s="18"/>
      <c r="AR543" s="18"/>
      <c r="AS543" s="18"/>
      <c r="AT543" s="18"/>
      <c r="AU543" s="18"/>
      <c r="AV543" s="18"/>
      <c r="AW543" s="18"/>
      <c r="AX543" s="18"/>
      <c r="AY543" s="18"/>
      <c r="AZ543" s="18"/>
      <c r="BA543" s="18"/>
      <c r="BB543" s="18"/>
      <c r="BC543" s="18"/>
      <c r="BD543" s="18"/>
      <c r="BE543" s="18"/>
      <c r="BF543" s="18"/>
      <c r="BG543" s="18"/>
      <c r="BH543" s="18"/>
      <c r="BI543" s="18"/>
      <c r="BJ543" s="18"/>
      <c r="BK543" s="18"/>
      <c r="BL543" s="18"/>
      <c r="BM543" s="18"/>
      <c r="BN543" s="18"/>
      <c r="BO543" s="18"/>
      <c r="BP543" s="18"/>
      <c r="BQ543" s="18"/>
      <c r="BR543" s="18"/>
      <c r="BS543" s="18"/>
      <c r="BT543" s="18"/>
      <c r="BU543" s="18"/>
      <c r="BV543" s="18"/>
      <c r="BW543" s="18"/>
      <c r="BX543" s="18"/>
      <c r="BY543" s="18"/>
      <c r="BZ543" s="18"/>
      <c r="CA543" s="18"/>
      <c r="CB543" s="18"/>
      <c r="CC543" s="18"/>
      <c r="CD543" s="18"/>
      <c r="CE543" s="18"/>
      <c r="CF543" s="18"/>
      <c r="CG543" s="18"/>
      <c r="CH543" s="18"/>
      <c r="CI543" s="18"/>
      <c r="CJ543" s="18"/>
      <c r="CK543" s="18"/>
      <c r="CL543" s="18"/>
    </row>
    <row r="544" spans="1:90" x14ac:dyDescent="0.25">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c r="BC544" s="18"/>
      <c r="BD544" s="18"/>
      <c r="BE544" s="18"/>
      <c r="BF544" s="18"/>
      <c r="BG544" s="18"/>
      <c r="BH544" s="18"/>
      <c r="BI544" s="18"/>
      <c r="BJ544" s="18"/>
      <c r="BK544" s="18"/>
      <c r="BL544" s="18"/>
      <c r="BM544" s="18"/>
      <c r="BN544" s="18"/>
      <c r="BO544" s="18"/>
      <c r="BP544" s="18"/>
      <c r="BQ544" s="18"/>
      <c r="BR544" s="18"/>
      <c r="BS544" s="18"/>
      <c r="BT544" s="18"/>
      <c r="BU544" s="18"/>
      <c r="BV544" s="18"/>
      <c r="BW544" s="18"/>
      <c r="BX544" s="18"/>
      <c r="BY544" s="18"/>
      <c r="BZ544" s="18"/>
      <c r="CA544" s="18"/>
      <c r="CB544" s="18"/>
      <c r="CC544" s="18"/>
      <c r="CD544" s="18"/>
      <c r="CE544" s="18"/>
      <c r="CF544" s="18"/>
      <c r="CG544" s="18"/>
      <c r="CH544" s="18"/>
      <c r="CI544" s="18"/>
      <c r="CJ544" s="18"/>
      <c r="CK544" s="18"/>
      <c r="CL544" s="18"/>
    </row>
    <row r="545" spans="1:90" x14ac:dyDescent="0.25">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c r="AK545" s="18"/>
      <c r="AL545" s="18"/>
      <c r="AM545" s="18"/>
      <c r="AN545" s="18"/>
      <c r="AO545" s="18"/>
      <c r="AP545" s="18"/>
      <c r="AQ545" s="18"/>
      <c r="AR545" s="18"/>
      <c r="AS545" s="18"/>
      <c r="AT545" s="18"/>
      <c r="AU545" s="18"/>
      <c r="AV545" s="18"/>
      <c r="AW545" s="18"/>
      <c r="AX545" s="18"/>
      <c r="AY545" s="18"/>
      <c r="AZ545" s="18"/>
      <c r="BA545" s="18"/>
      <c r="BB545" s="18"/>
      <c r="BC545" s="18"/>
      <c r="BD545" s="18"/>
      <c r="BE545" s="18"/>
      <c r="BF545" s="18"/>
      <c r="BG545" s="18"/>
      <c r="BH545" s="18"/>
      <c r="BI545" s="18"/>
      <c r="BJ545" s="18"/>
      <c r="BK545" s="18"/>
      <c r="BL545" s="18"/>
      <c r="BM545" s="18"/>
      <c r="BN545" s="18"/>
      <c r="BO545" s="18"/>
      <c r="BP545" s="18"/>
      <c r="BQ545" s="18"/>
      <c r="BR545" s="18"/>
      <c r="BS545" s="18"/>
      <c r="BT545" s="18"/>
      <c r="BU545" s="18"/>
      <c r="BV545" s="18"/>
      <c r="BW545" s="18"/>
      <c r="BX545" s="18"/>
      <c r="BY545" s="18"/>
      <c r="BZ545" s="18"/>
      <c r="CA545" s="18"/>
      <c r="CB545" s="18"/>
      <c r="CC545" s="18"/>
      <c r="CD545" s="18"/>
      <c r="CE545" s="18"/>
      <c r="CF545" s="18"/>
      <c r="CG545" s="18"/>
      <c r="CH545" s="18"/>
      <c r="CI545" s="18"/>
      <c r="CJ545" s="18"/>
      <c r="CK545" s="18"/>
      <c r="CL545" s="18"/>
    </row>
    <row r="546" spans="1:90" x14ac:dyDescent="0.25">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c r="BC546" s="18"/>
      <c r="BD546" s="18"/>
      <c r="BE546" s="18"/>
      <c r="BF546" s="18"/>
      <c r="BG546" s="18"/>
      <c r="BH546" s="18"/>
      <c r="BI546" s="18"/>
      <c r="BJ546" s="18"/>
      <c r="BK546" s="18"/>
      <c r="BL546" s="18"/>
      <c r="BM546" s="18"/>
      <c r="BN546" s="18"/>
      <c r="BO546" s="18"/>
      <c r="BP546" s="18"/>
      <c r="BQ546" s="18"/>
      <c r="BR546" s="18"/>
      <c r="BS546" s="18"/>
      <c r="BT546" s="18"/>
      <c r="BU546" s="18"/>
      <c r="BV546" s="18"/>
      <c r="BW546" s="18"/>
      <c r="BX546" s="18"/>
      <c r="BY546" s="18"/>
      <c r="BZ546" s="18"/>
      <c r="CA546" s="18"/>
      <c r="CB546" s="18"/>
      <c r="CC546" s="18"/>
      <c r="CD546" s="18"/>
      <c r="CE546" s="18"/>
      <c r="CF546" s="18"/>
      <c r="CG546" s="18"/>
      <c r="CH546" s="18"/>
      <c r="CI546" s="18"/>
      <c r="CJ546" s="18"/>
      <c r="CK546" s="18"/>
      <c r="CL546" s="18"/>
    </row>
    <row r="547" spans="1:90" x14ac:dyDescent="0.25">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c r="AK547" s="18"/>
      <c r="AL547" s="18"/>
      <c r="AM547" s="18"/>
      <c r="AN547" s="18"/>
      <c r="AO547" s="18"/>
      <c r="AP547" s="18"/>
      <c r="AQ547" s="18"/>
      <c r="AR547" s="18"/>
      <c r="AS547" s="18"/>
      <c r="AT547" s="18"/>
      <c r="AU547" s="18"/>
      <c r="AV547" s="18"/>
      <c r="AW547" s="18"/>
      <c r="AX547" s="18"/>
      <c r="AY547" s="18"/>
      <c r="AZ547" s="18"/>
      <c r="BA547" s="18"/>
      <c r="BB547" s="18"/>
      <c r="BC547" s="18"/>
      <c r="BD547" s="18"/>
      <c r="BE547" s="18"/>
      <c r="BF547" s="18"/>
      <c r="BG547" s="18"/>
      <c r="BH547" s="18"/>
      <c r="BI547" s="18"/>
      <c r="BJ547" s="18"/>
      <c r="BK547" s="18"/>
      <c r="BL547" s="18"/>
      <c r="BM547" s="18"/>
      <c r="BN547" s="18"/>
      <c r="BO547" s="18"/>
      <c r="BP547" s="18"/>
      <c r="BQ547" s="18"/>
      <c r="BR547" s="18"/>
      <c r="BS547" s="18"/>
      <c r="BT547" s="18"/>
      <c r="BU547" s="18"/>
      <c r="BV547" s="18"/>
      <c r="BW547" s="18"/>
      <c r="BX547" s="18"/>
      <c r="BY547" s="18"/>
      <c r="BZ547" s="18"/>
      <c r="CA547" s="18"/>
      <c r="CB547" s="18"/>
      <c r="CC547" s="18"/>
      <c r="CD547" s="18"/>
      <c r="CE547" s="18"/>
      <c r="CF547" s="18"/>
      <c r="CG547" s="18"/>
      <c r="CH547" s="18"/>
      <c r="CI547" s="18"/>
      <c r="CJ547" s="18"/>
      <c r="CK547" s="18"/>
      <c r="CL547" s="18"/>
    </row>
    <row r="548" spans="1:90" x14ac:dyDescent="0.25">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c r="BC548" s="18"/>
      <c r="BD548" s="18"/>
      <c r="BE548" s="18"/>
      <c r="BF548" s="18"/>
      <c r="BG548" s="18"/>
      <c r="BH548" s="18"/>
      <c r="BI548" s="18"/>
      <c r="BJ548" s="18"/>
      <c r="BK548" s="18"/>
      <c r="BL548" s="18"/>
      <c r="BM548" s="18"/>
      <c r="BN548" s="18"/>
      <c r="BO548" s="18"/>
      <c r="BP548" s="18"/>
      <c r="BQ548" s="18"/>
      <c r="BR548" s="18"/>
      <c r="BS548" s="18"/>
      <c r="BT548" s="18"/>
      <c r="BU548" s="18"/>
      <c r="BV548" s="18"/>
      <c r="BW548" s="18"/>
      <c r="BX548" s="18"/>
      <c r="BY548" s="18"/>
      <c r="BZ548" s="18"/>
      <c r="CA548" s="18"/>
      <c r="CB548" s="18"/>
      <c r="CC548" s="18"/>
      <c r="CD548" s="18"/>
      <c r="CE548" s="18"/>
      <c r="CF548" s="18"/>
      <c r="CG548" s="18"/>
      <c r="CH548" s="18"/>
      <c r="CI548" s="18"/>
      <c r="CJ548" s="18"/>
      <c r="CK548" s="18"/>
      <c r="CL548" s="18"/>
    </row>
    <row r="549" spans="1:90" x14ac:dyDescent="0.25">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c r="AK549" s="18"/>
      <c r="AL549" s="18"/>
      <c r="AM549" s="18"/>
      <c r="AN549" s="18"/>
      <c r="AO549" s="18"/>
      <c r="AP549" s="18"/>
      <c r="AQ549" s="18"/>
      <c r="AR549" s="18"/>
      <c r="AS549" s="18"/>
      <c r="AT549" s="18"/>
      <c r="AU549" s="18"/>
      <c r="AV549" s="18"/>
      <c r="AW549" s="18"/>
      <c r="AX549" s="18"/>
      <c r="AY549" s="18"/>
      <c r="AZ549" s="18"/>
      <c r="BA549" s="18"/>
      <c r="BB549" s="18"/>
      <c r="BC549" s="18"/>
      <c r="BD549" s="18"/>
      <c r="BE549" s="18"/>
      <c r="BF549" s="18"/>
      <c r="BG549" s="18"/>
      <c r="BH549" s="18"/>
      <c r="BI549" s="18"/>
      <c r="BJ549" s="18"/>
      <c r="BK549" s="18"/>
      <c r="BL549" s="18"/>
      <c r="BM549" s="18"/>
      <c r="BN549" s="18"/>
      <c r="BO549" s="18"/>
      <c r="BP549" s="18"/>
      <c r="BQ549" s="18"/>
      <c r="BR549" s="18"/>
      <c r="BS549" s="18"/>
      <c r="BT549" s="18"/>
      <c r="BU549" s="18"/>
      <c r="BV549" s="18"/>
      <c r="BW549" s="18"/>
      <c r="BX549" s="18"/>
      <c r="BY549" s="18"/>
      <c r="BZ549" s="18"/>
      <c r="CA549" s="18"/>
      <c r="CB549" s="18"/>
      <c r="CC549" s="18"/>
      <c r="CD549" s="18"/>
      <c r="CE549" s="18"/>
      <c r="CF549" s="18"/>
      <c r="CG549" s="18"/>
      <c r="CH549" s="18"/>
      <c r="CI549" s="18"/>
      <c r="CJ549" s="18"/>
      <c r="CK549" s="18"/>
      <c r="CL549" s="18"/>
    </row>
    <row r="550" spans="1:90" x14ac:dyDescent="0.25">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c r="BC550" s="18"/>
      <c r="BD550" s="18"/>
      <c r="BE550" s="18"/>
      <c r="BF550" s="18"/>
      <c r="BG550" s="18"/>
      <c r="BH550" s="18"/>
      <c r="BI550" s="18"/>
      <c r="BJ550" s="18"/>
      <c r="BK550" s="18"/>
      <c r="BL550" s="18"/>
      <c r="BM550" s="18"/>
      <c r="BN550" s="18"/>
      <c r="BO550" s="18"/>
      <c r="BP550" s="18"/>
      <c r="BQ550" s="18"/>
      <c r="BR550" s="18"/>
      <c r="BS550" s="18"/>
      <c r="BT550" s="18"/>
      <c r="BU550" s="18"/>
      <c r="BV550" s="18"/>
      <c r="BW550" s="18"/>
      <c r="BX550" s="18"/>
      <c r="BY550" s="18"/>
      <c r="BZ550" s="18"/>
      <c r="CA550" s="18"/>
      <c r="CB550" s="18"/>
      <c r="CC550" s="18"/>
      <c r="CD550" s="18"/>
      <c r="CE550" s="18"/>
      <c r="CF550" s="18"/>
      <c r="CG550" s="18"/>
      <c r="CH550" s="18"/>
      <c r="CI550" s="18"/>
      <c r="CJ550" s="18"/>
      <c r="CK550" s="18"/>
      <c r="CL550" s="18"/>
    </row>
    <row r="551" spans="1:90" x14ac:dyDescent="0.25">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c r="AN551" s="18"/>
      <c r="AO551" s="18"/>
      <c r="AP551" s="18"/>
      <c r="AQ551" s="18"/>
      <c r="AR551" s="18"/>
      <c r="AS551" s="18"/>
      <c r="AT551" s="18"/>
      <c r="AU551" s="18"/>
      <c r="AV551" s="18"/>
      <c r="AW551" s="18"/>
      <c r="AX551" s="18"/>
      <c r="AY551" s="18"/>
      <c r="AZ551" s="18"/>
      <c r="BA551" s="18"/>
      <c r="BB551" s="18"/>
      <c r="BC551" s="18"/>
      <c r="BD551" s="18"/>
      <c r="BE551" s="18"/>
      <c r="BF551" s="18"/>
      <c r="BG551" s="18"/>
      <c r="BH551" s="18"/>
      <c r="BI551" s="18"/>
      <c r="BJ551" s="18"/>
      <c r="BK551" s="18"/>
      <c r="BL551" s="18"/>
      <c r="BM551" s="18"/>
      <c r="BN551" s="18"/>
      <c r="BO551" s="18"/>
      <c r="BP551" s="18"/>
      <c r="BQ551" s="18"/>
      <c r="BR551" s="18"/>
      <c r="BS551" s="18"/>
      <c r="BT551" s="18"/>
      <c r="BU551" s="18"/>
      <c r="BV551" s="18"/>
      <c r="BW551" s="18"/>
      <c r="BX551" s="18"/>
      <c r="BY551" s="18"/>
      <c r="BZ551" s="18"/>
      <c r="CA551" s="18"/>
      <c r="CB551" s="18"/>
      <c r="CC551" s="18"/>
      <c r="CD551" s="18"/>
      <c r="CE551" s="18"/>
      <c r="CF551" s="18"/>
      <c r="CG551" s="18"/>
      <c r="CH551" s="18"/>
      <c r="CI551" s="18"/>
      <c r="CJ551" s="18"/>
      <c r="CK551" s="18"/>
      <c r="CL551" s="18"/>
    </row>
    <row r="552" spans="1:90" x14ac:dyDescent="0.25">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c r="BC552" s="18"/>
      <c r="BD552" s="18"/>
      <c r="BE552" s="18"/>
      <c r="BF552" s="18"/>
      <c r="BG552" s="18"/>
      <c r="BH552" s="18"/>
      <c r="BI552" s="18"/>
      <c r="BJ552" s="18"/>
      <c r="BK552" s="18"/>
      <c r="BL552" s="18"/>
      <c r="BM552" s="18"/>
      <c r="BN552" s="18"/>
      <c r="BO552" s="18"/>
      <c r="BP552" s="18"/>
      <c r="BQ552" s="18"/>
      <c r="BR552" s="18"/>
      <c r="BS552" s="18"/>
      <c r="BT552" s="18"/>
      <c r="BU552" s="18"/>
      <c r="BV552" s="18"/>
      <c r="BW552" s="18"/>
      <c r="BX552" s="18"/>
      <c r="BY552" s="18"/>
      <c r="BZ552" s="18"/>
      <c r="CA552" s="18"/>
      <c r="CB552" s="18"/>
      <c r="CC552" s="18"/>
      <c r="CD552" s="18"/>
      <c r="CE552" s="18"/>
      <c r="CF552" s="18"/>
      <c r="CG552" s="18"/>
      <c r="CH552" s="18"/>
      <c r="CI552" s="18"/>
      <c r="CJ552" s="18"/>
      <c r="CK552" s="18"/>
      <c r="CL552" s="18"/>
    </row>
    <row r="553" spans="1:90" x14ac:dyDescent="0.25">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c r="AK553" s="18"/>
      <c r="AL553" s="18"/>
      <c r="AM553" s="18"/>
      <c r="AN553" s="18"/>
      <c r="AO553" s="18"/>
      <c r="AP553" s="18"/>
      <c r="AQ553" s="18"/>
      <c r="AR553" s="18"/>
      <c r="AS553" s="18"/>
      <c r="AT553" s="18"/>
      <c r="AU553" s="18"/>
      <c r="AV553" s="18"/>
      <c r="AW553" s="18"/>
      <c r="AX553" s="18"/>
      <c r="AY553" s="18"/>
      <c r="AZ553" s="18"/>
      <c r="BA553" s="18"/>
      <c r="BB553" s="18"/>
      <c r="BC553" s="18"/>
      <c r="BD553" s="18"/>
      <c r="BE553" s="18"/>
      <c r="BF553" s="18"/>
      <c r="BG553" s="18"/>
      <c r="BH553" s="18"/>
      <c r="BI553" s="18"/>
      <c r="BJ553" s="18"/>
      <c r="BK553" s="18"/>
      <c r="BL553" s="18"/>
      <c r="BM553" s="18"/>
      <c r="BN553" s="18"/>
      <c r="BO553" s="18"/>
      <c r="BP553" s="18"/>
      <c r="BQ553" s="18"/>
      <c r="BR553" s="18"/>
      <c r="BS553" s="18"/>
      <c r="BT553" s="18"/>
      <c r="BU553" s="18"/>
      <c r="BV553" s="18"/>
      <c r="BW553" s="18"/>
      <c r="BX553" s="18"/>
      <c r="BY553" s="18"/>
      <c r="BZ553" s="18"/>
      <c r="CA553" s="18"/>
      <c r="CB553" s="18"/>
      <c r="CC553" s="18"/>
      <c r="CD553" s="18"/>
      <c r="CE553" s="18"/>
      <c r="CF553" s="18"/>
      <c r="CG553" s="18"/>
      <c r="CH553" s="18"/>
      <c r="CI553" s="18"/>
      <c r="CJ553" s="18"/>
      <c r="CK553" s="18"/>
      <c r="CL553" s="18"/>
    </row>
    <row r="554" spans="1:90" x14ac:dyDescent="0.25">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c r="BC554" s="18"/>
      <c r="BD554" s="18"/>
      <c r="BE554" s="18"/>
      <c r="BF554" s="18"/>
      <c r="BG554" s="18"/>
      <c r="BH554" s="18"/>
      <c r="BI554" s="18"/>
      <c r="BJ554" s="18"/>
      <c r="BK554" s="18"/>
      <c r="BL554" s="18"/>
      <c r="BM554" s="18"/>
      <c r="BN554" s="18"/>
      <c r="BO554" s="18"/>
      <c r="BP554" s="18"/>
      <c r="BQ554" s="18"/>
      <c r="BR554" s="18"/>
      <c r="BS554" s="18"/>
      <c r="BT554" s="18"/>
      <c r="BU554" s="18"/>
      <c r="BV554" s="18"/>
      <c r="BW554" s="18"/>
      <c r="BX554" s="18"/>
      <c r="BY554" s="18"/>
      <c r="BZ554" s="18"/>
      <c r="CA554" s="18"/>
      <c r="CB554" s="18"/>
      <c r="CC554" s="18"/>
      <c r="CD554" s="18"/>
      <c r="CE554" s="18"/>
      <c r="CF554" s="18"/>
      <c r="CG554" s="18"/>
      <c r="CH554" s="18"/>
      <c r="CI554" s="18"/>
      <c r="CJ554" s="18"/>
      <c r="CK554" s="18"/>
      <c r="CL554" s="18"/>
    </row>
    <row r="555" spans="1:90" x14ac:dyDescent="0.25">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c r="AK555" s="18"/>
      <c r="AL555" s="18"/>
      <c r="AM555" s="18"/>
      <c r="AN555" s="18"/>
      <c r="AO555" s="18"/>
      <c r="AP555" s="18"/>
      <c r="AQ555" s="18"/>
      <c r="AR555" s="18"/>
      <c r="AS555" s="18"/>
      <c r="AT555" s="18"/>
      <c r="AU555" s="18"/>
      <c r="AV555" s="18"/>
      <c r="AW555" s="18"/>
      <c r="AX555" s="18"/>
      <c r="AY555" s="18"/>
      <c r="AZ555" s="18"/>
      <c r="BA555" s="18"/>
      <c r="BB555" s="18"/>
      <c r="BC555" s="18"/>
      <c r="BD555" s="18"/>
      <c r="BE555" s="18"/>
      <c r="BF555" s="18"/>
      <c r="BG555" s="18"/>
      <c r="BH555" s="18"/>
      <c r="BI555" s="18"/>
      <c r="BJ555" s="18"/>
      <c r="BK555" s="18"/>
      <c r="BL555" s="18"/>
      <c r="BM555" s="18"/>
      <c r="BN555" s="18"/>
      <c r="BO555" s="18"/>
      <c r="BP555" s="18"/>
      <c r="BQ555" s="18"/>
      <c r="BR555" s="18"/>
      <c r="BS555" s="18"/>
      <c r="BT555" s="18"/>
      <c r="BU555" s="18"/>
      <c r="BV555" s="18"/>
      <c r="BW555" s="18"/>
      <c r="BX555" s="18"/>
      <c r="BY555" s="18"/>
      <c r="BZ555" s="18"/>
      <c r="CA555" s="18"/>
      <c r="CB555" s="18"/>
      <c r="CC555" s="18"/>
      <c r="CD555" s="18"/>
      <c r="CE555" s="18"/>
      <c r="CF555" s="18"/>
      <c r="CG555" s="18"/>
      <c r="CH555" s="18"/>
      <c r="CI555" s="18"/>
      <c r="CJ555" s="18"/>
      <c r="CK555" s="18"/>
      <c r="CL555" s="18"/>
    </row>
    <row r="556" spans="1:90" x14ac:dyDescent="0.25">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c r="BC556" s="18"/>
      <c r="BD556" s="18"/>
      <c r="BE556" s="18"/>
      <c r="BF556" s="18"/>
      <c r="BG556" s="18"/>
      <c r="BH556" s="18"/>
      <c r="BI556" s="18"/>
      <c r="BJ556" s="18"/>
      <c r="BK556" s="18"/>
      <c r="BL556" s="18"/>
      <c r="BM556" s="18"/>
      <c r="BN556" s="18"/>
      <c r="BO556" s="18"/>
      <c r="BP556" s="18"/>
      <c r="BQ556" s="18"/>
      <c r="BR556" s="18"/>
      <c r="BS556" s="18"/>
      <c r="BT556" s="18"/>
      <c r="BU556" s="18"/>
      <c r="BV556" s="18"/>
      <c r="BW556" s="18"/>
      <c r="BX556" s="18"/>
      <c r="BY556" s="18"/>
      <c r="BZ556" s="18"/>
      <c r="CA556" s="18"/>
      <c r="CB556" s="18"/>
      <c r="CC556" s="18"/>
      <c r="CD556" s="18"/>
      <c r="CE556" s="18"/>
      <c r="CF556" s="18"/>
      <c r="CG556" s="18"/>
      <c r="CH556" s="18"/>
      <c r="CI556" s="18"/>
      <c r="CJ556" s="18"/>
      <c r="CK556" s="18"/>
      <c r="CL556" s="18"/>
    </row>
    <row r="557" spans="1:90" x14ac:dyDescent="0.25">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c r="AK557" s="18"/>
      <c r="AL557" s="18"/>
      <c r="AM557" s="18"/>
      <c r="AN557" s="18"/>
      <c r="AO557" s="18"/>
      <c r="AP557" s="18"/>
      <c r="AQ557" s="18"/>
      <c r="AR557" s="18"/>
      <c r="AS557" s="18"/>
      <c r="AT557" s="18"/>
      <c r="AU557" s="18"/>
      <c r="AV557" s="18"/>
      <c r="AW557" s="18"/>
      <c r="AX557" s="18"/>
      <c r="AY557" s="18"/>
      <c r="AZ557" s="18"/>
      <c r="BA557" s="18"/>
      <c r="BB557" s="18"/>
      <c r="BC557" s="18"/>
      <c r="BD557" s="18"/>
      <c r="BE557" s="18"/>
      <c r="BF557" s="18"/>
      <c r="BG557" s="18"/>
      <c r="BH557" s="18"/>
      <c r="BI557" s="18"/>
      <c r="BJ557" s="18"/>
      <c r="BK557" s="18"/>
      <c r="BL557" s="18"/>
      <c r="BM557" s="18"/>
      <c r="BN557" s="18"/>
      <c r="BO557" s="18"/>
      <c r="BP557" s="18"/>
      <c r="BQ557" s="18"/>
      <c r="BR557" s="18"/>
      <c r="BS557" s="18"/>
      <c r="BT557" s="18"/>
      <c r="BU557" s="18"/>
      <c r="BV557" s="18"/>
      <c r="BW557" s="18"/>
      <c r="BX557" s="18"/>
      <c r="BY557" s="18"/>
      <c r="BZ557" s="18"/>
      <c r="CA557" s="18"/>
      <c r="CB557" s="18"/>
      <c r="CC557" s="18"/>
      <c r="CD557" s="18"/>
      <c r="CE557" s="18"/>
      <c r="CF557" s="18"/>
      <c r="CG557" s="18"/>
      <c r="CH557" s="18"/>
      <c r="CI557" s="18"/>
      <c r="CJ557" s="18"/>
      <c r="CK557" s="18"/>
      <c r="CL557" s="18"/>
    </row>
    <row r="558" spans="1:90" x14ac:dyDescent="0.25">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c r="BC558" s="18"/>
      <c r="BD558" s="18"/>
      <c r="BE558" s="18"/>
      <c r="BF558" s="18"/>
      <c r="BG558" s="18"/>
      <c r="BH558" s="18"/>
      <c r="BI558" s="18"/>
      <c r="BJ558" s="18"/>
      <c r="BK558" s="18"/>
      <c r="BL558" s="18"/>
      <c r="BM558" s="18"/>
      <c r="BN558" s="18"/>
      <c r="BO558" s="18"/>
      <c r="BP558" s="18"/>
      <c r="BQ558" s="18"/>
      <c r="BR558" s="18"/>
      <c r="BS558" s="18"/>
      <c r="BT558" s="18"/>
      <c r="BU558" s="18"/>
      <c r="BV558" s="18"/>
      <c r="BW558" s="18"/>
      <c r="BX558" s="18"/>
      <c r="BY558" s="18"/>
      <c r="BZ558" s="18"/>
      <c r="CA558" s="18"/>
      <c r="CB558" s="18"/>
      <c r="CC558" s="18"/>
      <c r="CD558" s="18"/>
      <c r="CE558" s="18"/>
      <c r="CF558" s="18"/>
      <c r="CG558" s="18"/>
      <c r="CH558" s="18"/>
      <c r="CI558" s="18"/>
      <c r="CJ558" s="18"/>
      <c r="CK558" s="18"/>
      <c r="CL558" s="18"/>
    </row>
    <row r="559" spans="1:90" x14ac:dyDescent="0.25">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c r="AK559" s="18"/>
      <c r="AL559" s="18"/>
      <c r="AM559" s="18"/>
      <c r="AN559" s="18"/>
      <c r="AO559" s="18"/>
      <c r="AP559" s="18"/>
      <c r="AQ559" s="18"/>
      <c r="AR559" s="18"/>
      <c r="AS559" s="18"/>
      <c r="AT559" s="18"/>
      <c r="AU559" s="18"/>
      <c r="AV559" s="18"/>
      <c r="AW559" s="18"/>
      <c r="AX559" s="18"/>
      <c r="AY559" s="18"/>
      <c r="AZ559" s="18"/>
      <c r="BA559" s="18"/>
      <c r="BB559" s="18"/>
      <c r="BC559" s="18"/>
      <c r="BD559" s="18"/>
      <c r="BE559" s="18"/>
      <c r="BF559" s="18"/>
      <c r="BG559" s="18"/>
      <c r="BH559" s="18"/>
      <c r="BI559" s="18"/>
      <c r="BJ559" s="18"/>
      <c r="BK559" s="18"/>
      <c r="BL559" s="18"/>
      <c r="BM559" s="18"/>
      <c r="BN559" s="18"/>
      <c r="BO559" s="18"/>
      <c r="BP559" s="18"/>
      <c r="BQ559" s="18"/>
      <c r="BR559" s="18"/>
      <c r="BS559" s="18"/>
      <c r="BT559" s="18"/>
      <c r="BU559" s="18"/>
      <c r="BV559" s="18"/>
      <c r="BW559" s="18"/>
      <c r="BX559" s="18"/>
      <c r="BY559" s="18"/>
      <c r="BZ559" s="18"/>
      <c r="CA559" s="18"/>
      <c r="CB559" s="18"/>
      <c r="CC559" s="18"/>
      <c r="CD559" s="18"/>
      <c r="CE559" s="18"/>
      <c r="CF559" s="18"/>
      <c r="CG559" s="18"/>
      <c r="CH559" s="18"/>
      <c r="CI559" s="18"/>
      <c r="CJ559" s="18"/>
      <c r="CK559" s="18"/>
      <c r="CL559" s="18"/>
    </row>
    <row r="560" spans="1:90" x14ac:dyDescent="0.25">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c r="BC560" s="18"/>
      <c r="BD560" s="18"/>
      <c r="BE560" s="18"/>
      <c r="BF560" s="18"/>
      <c r="BG560" s="18"/>
      <c r="BH560" s="18"/>
      <c r="BI560" s="18"/>
      <c r="BJ560" s="18"/>
      <c r="BK560" s="18"/>
      <c r="BL560" s="18"/>
      <c r="BM560" s="18"/>
      <c r="BN560" s="18"/>
      <c r="BO560" s="18"/>
      <c r="BP560" s="18"/>
      <c r="BQ560" s="18"/>
      <c r="BR560" s="18"/>
      <c r="BS560" s="18"/>
      <c r="BT560" s="18"/>
      <c r="BU560" s="18"/>
      <c r="BV560" s="18"/>
      <c r="BW560" s="18"/>
      <c r="BX560" s="18"/>
      <c r="BY560" s="18"/>
      <c r="BZ560" s="18"/>
      <c r="CA560" s="18"/>
      <c r="CB560" s="18"/>
      <c r="CC560" s="18"/>
      <c r="CD560" s="18"/>
      <c r="CE560" s="18"/>
      <c r="CF560" s="18"/>
      <c r="CG560" s="18"/>
      <c r="CH560" s="18"/>
      <c r="CI560" s="18"/>
      <c r="CJ560" s="18"/>
      <c r="CK560" s="18"/>
      <c r="CL560" s="18"/>
    </row>
    <row r="561" spans="1:90" x14ac:dyDescent="0.25">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c r="AK561" s="18"/>
      <c r="AL561" s="18"/>
      <c r="AM561" s="18"/>
      <c r="AN561" s="18"/>
      <c r="AO561" s="18"/>
      <c r="AP561" s="18"/>
      <c r="AQ561" s="18"/>
      <c r="AR561" s="18"/>
      <c r="AS561" s="18"/>
      <c r="AT561" s="18"/>
      <c r="AU561" s="18"/>
      <c r="AV561" s="18"/>
      <c r="AW561" s="18"/>
      <c r="AX561" s="18"/>
      <c r="AY561" s="18"/>
      <c r="AZ561" s="18"/>
      <c r="BA561" s="18"/>
      <c r="BB561" s="18"/>
      <c r="BC561" s="18"/>
      <c r="BD561" s="18"/>
      <c r="BE561" s="18"/>
      <c r="BF561" s="18"/>
      <c r="BG561" s="18"/>
      <c r="BH561" s="18"/>
      <c r="BI561" s="18"/>
      <c r="BJ561" s="18"/>
      <c r="BK561" s="18"/>
      <c r="BL561" s="18"/>
      <c r="BM561" s="18"/>
      <c r="BN561" s="18"/>
      <c r="BO561" s="18"/>
      <c r="BP561" s="18"/>
      <c r="BQ561" s="18"/>
      <c r="BR561" s="18"/>
      <c r="BS561" s="18"/>
      <c r="BT561" s="18"/>
      <c r="BU561" s="18"/>
      <c r="BV561" s="18"/>
      <c r="BW561" s="18"/>
      <c r="BX561" s="18"/>
      <c r="BY561" s="18"/>
      <c r="BZ561" s="18"/>
      <c r="CA561" s="18"/>
      <c r="CB561" s="18"/>
      <c r="CC561" s="18"/>
      <c r="CD561" s="18"/>
      <c r="CE561" s="18"/>
      <c r="CF561" s="18"/>
      <c r="CG561" s="18"/>
      <c r="CH561" s="18"/>
      <c r="CI561" s="18"/>
      <c r="CJ561" s="18"/>
      <c r="CK561" s="18"/>
      <c r="CL561" s="18"/>
    </row>
    <row r="562" spans="1:90" x14ac:dyDescent="0.25">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c r="BC562" s="18"/>
      <c r="BD562" s="18"/>
      <c r="BE562" s="18"/>
      <c r="BF562" s="18"/>
      <c r="BG562" s="18"/>
      <c r="BH562" s="18"/>
      <c r="BI562" s="18"/>
      <c r="BJ562" s="18"/>
      <c r="BK562" s="18"/>
      <c r="BL562" s="18"/>
      <c r="BM562" s="18"/>
      <c r="BN562" s="18"/>
      <c r="BO562" s="18"/>
      <c r="BP562" s="18"/>
      <c r="BQ562" s="18"/>
      <c r="BR562" s="18"/>
      <c r="BS562" s="18"/>
      <c r="BT562" s="18"/>
      <c r="BU562" s="18"/>
      <c r="BV562" s="18"/>
      <c r="BW562" s="18"/>
      <c r="BX562" s="18"/>
      <c r="BY562" s="18"/>
      <c r="BZ562" s="18"/>
      <c r="CA562" s="18"/>
      <c r="CB562" s="18"/>
      <c r="CC562" s="18"/>
      <c r="CD562" s="18"/>
      <c r="CE562" s="18"/>
      <c r="CF562" s="18"/>
      <c r="CG562" s="18"/>
      <c r="CH562" s="18"/>
      <c r="CI562" s="18"/>
      <c r="CJ562" s="18"/>
      <c r="CK562" s="18"/>
      <c r="CL562" s="18"/>
    </row>
    <row r="563" spans="1:90" x14ac:dyDescent="0.25">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c r="AK563" s="18"/>
      <c r="AL563" s="18"/>
      <c r="AM563" s="18"/>
      <c r="AN563" s="18"/>
      <c r="AO563" s="18"/>
      <c r="AP563" s="18"/>
      <c r="AQ563" s="18"/>
      <c r="AR563" s="18"/>
      <c r="AS563" s="18"/>
      <c r="AT563" s="18"/>
      <c r="AU563" s="18"/>
      <c r="AV563" s="18"/>
      <c r="AW563" s="18"/>
      <c r="AX563" s="18"/>
      <c r="AY563" s="18"/>
      <c r="AZ563" s="18"/>
      <c r="BA563" s="18"/>
      <c r="BB563" s="18"/>
      <c r="BC563" s="18"/>
      <c r="BD563" s="18"/>
      <c r="BE563" s="18"/>
      <c r="BF563" s="18"/>
      <c r="BG563" s="18"/>
      <c r="BH563" s="18"/>
      <c r="BI563" s="18"/>
      <c r="BJ563" s="18"/>
      <c r="BK563" s="18"/>
      <c r="BL563" s="18"/>
      <c r="BM563" s="18"/>
      <c r="BN563" s="18"/>
      <c r="BO563" s="18"/>
      <c r="BP563" s="18"/>
      <c r="BQ563" s="18"/>
      <c r="BR563" s="18"/>
      <c r="BS563" s="18"/>
      <c r="BT563" s="18"/>
      <c r="BU563" s="18"/>
      <c r="BV563" s="18"/>
      <c r="BW563" s="18"/>
      <c r="BX563" s="18"/>
      <c r="BY563" s="18"/>
      <c r="BZ563" s="18"/>
      <c r="CA563" s="18"/>
      <c r="CB563" s="18"/>
      <c r="CC563" s="18"/>
      <c r="CD563" s="18"/>
      <c r="CE563" s="18"/>
      <c r="CF563" s="18"/>
      <c r="CG563" s="18"/>
      <c r="CH563" s="18"/>
      <c r="CI563" s="18"/>
      <c r="CJ563" s="18"/>
      <c r="CK563" s="18"/>
      <c r="CL563" s="18"/>
    </row>
    <row r="564" spans="1:90" x14ac:dyDescent="0.25">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c r="BC564" s="18"/>
      <c r="BD564" s="18"/>
      <c r="BE564" s="18"/>
      <c r="BF564" s="18"/>
      <c r="BG564" s="18"/>
      <c r="BH564" s="18"/>
      <c r="BI564" s="18"/>
      <c r="BJ564" s="18"/>
      <c r="BK564" s="18"/>
      <c r="BL564" s="18"/>
      <c r="BM564" s="18"/>
      <c r="BN564" s="18"/>
      <c r="BO564" s="18"/>
      <c r="BP564" s="18"/>
      <c r="BQ564" s="18"/>
      <c r="BR564" s="18"/>
      <c r="BS564" s="18"/>
      <c r="BT564" s="18"/>
      <c r="BU564" s="18"/>
      <c r="BV564" s="18"/>
      <c r="BW564" s="18"/>
      <c r="BX564" s="18"/>
      <c r="BY564" s="18"/>
      <c r="BZ564" s="18"/>
      <c r="CA564" s="18"/>
      <c r="CB564" s="18"/>
      <c r="CC564" s="18"/>
      <c r="CD564" s="18"/>
      <c r="CE564" s="18"/>
      <c r="CF564" s="18"/>
      <c r="CG564" s="18"/>
      <c r="CH564" s="18"/>
      <c r="CI564" s="18"/>
      <c r="CJ564" s="18"/>
      <c r="CK564" s="18"/>
      <c r="CL564" s="18"/>
    </row>
    <row r="565" spans="1:90" x14ac:dyDescent="0.25">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c r="AN565" s="18"/>
      <c r="AO565" s="18"/>
      <c r="AP565" s="18"/>
      <c r="AQ565" s="18"/>
      <c r="AR565" s="18"/>
      <c r="AS565" s="18"/>
      <c r="AT565" s="18"/>
      <c r="AU565" s="18"/>
      <c r="AV565" s="18"/>
      <c r="AW565" s="18"/>
      <c r="AX565" s="18"/>
      <c r="AY565" s="18"/>
      <c r="AZ565" s="18"/>
      <c r="BA565" s="18"/>
      <c r="BB565" s="18"/>
      <c r="BC565" s="18"/>
      <c r="BD565" s="18"/>
      <c r="BE565" s="18"/>
      <c r="BF565" s="18"/>
      <c r="BG565" s="18"/>
      <c r="BH565" s="18"/>
      <c r="BI565" s="18"/>
      <c r="BJ565" s="18"/>
      <c r="BK565" s="18"/>
      <c r="BL565" s="18"/>
      <c r="BM565" s="18"/>
      <c r="BN565" s="18"/>
      <c r="BO565" s="18"/>
      <c r="BP565" s="18"/>
      <c r="BQ565" s="18"/>
      <c r="BR565" s="18"/>
      <c r="BS565" s="18"/>
      <c r="BT565" s="18"/>
      <c r="BU565" s="18"/>
      <c r="BV565" s="18"/>
      <c r="BW565" s="18"/>
      <c r="BX565" s="18"/>
      <c r="BY565" s="18"/>
      <c r="BZ565" s="18"/>
      <c r="CA565" s="18"/>
      <c r="CB565" s="18"/>
      <c r="CC565" s="18"/>
      <c r="CD565" s="18"/>
      <c r="CE565" s="18"/>
      <c r="CF565" s="18"/>
      <c r="CG565" s="18"/>
      <c r="CH565" s="18"/>
      <c r="CI565" s="18"/>
      <c r="CJ565" s="18"/>
      <c r="CK565" s="18"/>
      <c r="CL565" s="18"/>
    </row>
    <row r="566" spans="1:90" x14ac:dyDescent="0.25">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c r="BC566" s="18"/>
      <c r="BD566" s="18"/>
      <c r="BE566" s="18"/>
      <c r="BF566" s="18"/>
      <c r="BG566" s="18"/>
      <c r="BH566" s="18"/>
      <c r="BI566" s="18"/>
      <c r="BJ566" s="18"/>
      <c r="BK566" s="18"/>
      <c r="BL566" s="18"/>
      <c r="BM566" s="18"/>
      <c r="BN566" s="18"/>
      <c r="BO566" s="18"/>
      <c r="BP566" s="18"/>
      <c r="BQ566" s="18"/>
      <c r="BR566" s="18"/>
      <c r="BS566" s="18"/>
      <c r="BT566" s="18"/>
      <c r="BU566" s="18"/>
      <c r="BV566" s="18"/>
      <c r="BW566" s="18"/>
      <c r="BX566" s="18"/>
      <c r="BY566" s="18"/>
      <c r="BZ566" s="18"/>
      <c r="CA566" s="18"/>
      <c r="CB566" s="18"/>
      <c r="CC566" s="18"/>
      <c r="CD566" s="18"/>
      <c r="CE566" s="18"/>
      <c r="CF566" s="18"/>
      <c r="CG566" s="18"/>
      <c r="CH566" s="18"/>
      <c r="CI566" s="18"/>
      <c r="CJ566" s="18"/>
      <c r="CK566" s="18"/>
      <c r="CL566" s="18"/>
    </row>
    <row r="567" spans="1:90" x14ac:dyDescent="0.25">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c r="AK567" s="18"/>
      <c r="AL567" s="18"/>
      <c r="AM567" s="18"/>
      <c r="AN567" s="18"/>
      <c r="AO567" s="18"/>
      <c r="AP567" s="18"/>
      <c r="AQ567" s="18"/>
      <c r="AR567" s="18"/>
      <c r="AS567" s="18"/>
      <c r="AT567" s="18"/>
      <c r="AU567" s="18"/>
      <c r="AV567" s="18"/>
      <c r="AW567" s="18"/>
      <c r="AX567" s="18"/>
      <c r="AY567" s="18"/>
      <c r="AZ567" s="18"/>
      <c r="BA567" s="18"/>
      <c r="BB567" s="18"/>
      <c r="BC567" s="18"/>
      <c r="BD567" s="18"/>
      <c r="BE567" s="18"/>
      <c r="BF567" s="18"/>
      <c r="BG567" s="18"/>
      <c r="BH567" s="18"/>
      <c r="BI567" s="18"/>
      <c r="BJ567" s="18"/>
      <c r="BK567" s="18"/>
      <c r="BL567" s="18"/>
      <c r="BM567" s="18"/>
      <c r="BN567" s="18"/>
      <c r="BO567" s="18"/>
      <c r="BP567" s="18"/>
      <c r="BQ567" s="18"/>
      <c r="BR567" s="18"/>
      <c r="BS567" s="18"/>
      <c r="BT567" s="18"/>
      <c r="BU567" s="18"/>
      <c r="BV567" s="18"/>
      <c r="BW567" s="18"/>
      <c r="BX567" s="18"/>
      <c r="BY567" s="18"/>
      <c r="BZ567" s="18"/>
      <c r="CA567" s="18"/>
      <c r="CB567" s="18"/>
      <c r="CC567" s="18"/>
      <c r="CD567" s="18"/>
      <c r="CE567" s="18"/>
      <c r="CF567" s="18"/>
      <c r="CG567" s="18"/>
      <c r="CH567" s="18"/>
      <c r="CI567" s="18"/>
      <c r="CJ567" s="18"/>
      <c r="CK567" s="18"/>
      <c r="CL567" s="18"/>
    </row>
    <row r="568" spans="1:90" x14ac:dyDescent="0.25">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c r="BC568" s="18"/>
      <c r="BD568" s="18"/>
      <c r="BE568" s="18"/>
      <c r="BF568" s="18"/>
      <c r="BG568" s="18"/>
      <c r="BH568" s="18"/>
      <c r="BI568" s="18"/>
      <c r="BJ568" s="18"/>
      <c r="BK568" s="18"/>
      <c r="BL568" s="18"/>
      <c r="BM568" s="18"/>
      <c r="BN568" s="18"/>
      <c r="BO568" s="18"/>
      <c r="BP568" s="18"/>
      <c r="BQ568" s="18"/>
      <c r="BR568" s="18"/>
      <c r="BS568" s="18"/>
      <c r="BT568" s="18"/>
      <c r="BU568" s="18"/>
      <c r="BV568" s="18"/>
      <c r="BW568" s="18"/>
      <c r="BX568" s="18"/>
      <c r="BY568" s="18"/>
      <c r="BZ568" s="18"/>
      <c r="CA568" s="18"/>
      <c r="CB568" s="18"/>
      <c r="CC568" s="18"/>
      <c r="CD568" s="18"/>
      <c r="CE568" s="18"/>
      <c r="CF568" s="18"/>
      <c r="CG568" s="18"/>
      <c r="CH568" s="18"/>
      <c r="CI568" s="18"/>
      <c r="CJ568" s="18"/>
      <c r="CK568" s="18"/>
      <c r="CL568" s="18"/>
    </row>
    <row r="569" spans="1:90" x14ac:dyDescent="0.25">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c r="AK569" s="18"/>
      <c r="AL569" s="18"/>
      <c r="AM569" s="18"/>
      <c r="AN569" s="18"/>
      <c r="AO569" s="18"/>
      <c r="AP569" s="18"/>
      <c r="AQ569" s="18"/>
      <c r="AR569" s="18"/>
      <c r="AS569" s="18"/>
      <c r="AT569" s="18"/>
      <c r="AU569" s="18"/>
      <c r="AV569" s="18"/>
      <c r="AW569" s="18"/>
      <c r="AX569" s="18"/>
      <c r="AY569" s="18"/>
      <c r="AZ569" s="18"/>
      <c r="BA569" s="18"/>
      <c r="BB569" s="18"/>
      <c r="BC569" s="18"/>
      <c r="BD569" s="18"/>
      <c r="BE569" s="18"/>
      <c r="BF569" s="18"/>
      <c r="BG569" s="18"/>
      <c r="BH569" s="18"/>
      <c r="BI569" s="18"/>
      <c r="BJ569" s="18"/>
      <c r="BK569" s="18"/>
      <c r="BL569" s="18"/>
      <c r="BM569" s="18"/>
      <c r="BN569" s="18"/>
      <c r="BO569" s="18"/>
      <c r="BP569" s="18"/>
      <c r="BQ569" s="18"/>
      <c r="BR569" s="18"/>
      <c r="BS569" s="18"/>
      <c r="BT569" s="18"/>
      <c r="BU569" s="18"/>
      <c r="BV569" s="18"/>
      <c r="BW569" s="18"/>
      <c r="BX569" s="18"/>
      <c r="BY569" s="18"/>
      <c r="BZ569" s="18"/>
      <c r="CA569" s="18"/>
      <c r="CB569" s="18"/>
      <c r="CC569" s="18"/>
      <c r="CD569" s="18"/>
      <c r="CE569" s="18"/>
      <c r="CF569" s="18"/>
      <c r="CG569" s="18"/>
      <c r="CH569" s="18"/>
      <c r="CI569" s="18"/>
      <c r="CJ569" s="18"/>
      <c r="CK569" s="18"/>
      <c r="CL569" s="18"/>
    </row>
    <row r="570" spans="1:90" x14ac:dyDescent="0.25">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c r="BC570" s="18"/>
      <c r="BD570" s="18"/>
      <c r="BE570" s="18"/>
      <c r="BF570" s="18"/>
      <c r="BG570" s="18"/>
      <c r="BH570" s="18"/>
      <c r="BI570" s="18"/>
      <c r="BJ570" s="18"/>
      <c r="BK570" s="18"/>
      <c r="BL570" s="18"/>
      <c r="BM570" s="18"/>
      <c r="BN570" s="18"/>
      <c r="BO570" s="18"/>
      <c r="BP570" s="18"/>
      <c r="BQ570" s="18"/>
      <c r="BR570" s="18"/>
      <c r="BS570" s="18"/>
      <c r="BT570" s="18"/>
      <c r="BU570" s="18"/>
      <c r="BV570" s="18"/>
      <c r="BW570" s="18"/>
      <c r="BX570" s="18"/>
      <c r="BY570" s="18"/>
      <c r="BZ570" s="18"/>
      <c r="CA570" s="18"/>
      <c r="CB570" s="18"/>
      <c r="CC570" s="18"/>
      <c r="CD570" s="18"/>
      <c r="CE570" s="18"/>
      <c r="CF570" s="18"/>
      <c r="CG570" s="18"/>
      <c r="CH570" s="18"/>
      <c r="CI570" s="18"/>
      <c r="CJ570" s="18"/>
      <c r="CK570" s="18"/>
      <c r="CL570" s="18"/>
    </row>
    <row r="571" spans="1:90" x14ac:dyDescent="0.25">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c r="AK571" s="18"/>
      <c r="AL571" s="18"/>
      <c r="AM571" s="18"/>
      <c r="AN571" s="18"/>
      <c r="AO571" s="18"/>
      <c r="AP571" s="18"/>
      <c r="AQ571" s="18"/>
      <c r="AR571" s="18"/>
      <c r="AS571" s="18"/>
      <c r="AT571" s="18"/>
      <c r="AU571" s="18"/>
      <c r="AV571" s="18"/>
      <c r="AW571" s="18"/>
      <c r="AX571" s="18"/>
      <c r="AY571" s="18"/>
      <c r="AZ571" s="18"/>
      <c r="BA571" s="18"/>
      <c r="BB571" s="18"/>
      <c r="BC571" s="18"/>
      <c r="BD571" s="18"/>
      <c r="BE571" s="18"/>
      <c r="BF571" s="18"/>
      <c r="BG571" s="18"/>
      <c r="BH571" s="18"/>
      <c r="BI571" s="18"/>
      <c r="BJ571" s="18"/>
      <c r="BK571" s="18"/>
      <c r="BL571" s="18"/>
      <c r="BM571" s="18"/>
      <c r="BN571" s="18"/>
      <c r="BO571" s="18"/>
      <c r="BP571" s="18"/>
      <c r="BQ571" s="18"/>
      <c r="BR571" s="18"/>
      <c r="BS571" s="18"/>
      <c r="BT571" s="18"/>
      <c r="BU571" s="18"/>
      <c r="BV571" s="18"/>
      <c r="BW571" s="18"/>
      <c r="BX571" s="18"/>
      <c r="BY571" s="18"/>
      <c r="BZ571" s="18"/>
      <c r="CA571" s="18"/>
      <c r="CB571" s="18"/>
      <c r="CC571" s="18"/>
      <c r="CD571" s="18"/>
      <c r="CE571" s="18"/>
      <c r="CF571" s="18"/>
      <c r="CG571" s="18"/>
      <c r="CH571" s="18"/>
      <c r="CI571" s="18"/>
      <c r="CJ571" s="18"/>
      <c r="CK571" s="18"/>
      <c r="CL571" s="18"/>
    </row>
    <row r="572" spans="1:90" x14ac:dyDescent="0.25">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c r="BC572" s="18"/>
      <c r="BD572" s="18"/>
      <c r="BE572" s="18"/>
      <c r="BF572" s="18"/>
      <c r="BG572" s="18"/>
      <c r="BH572" s="18"/>
      <c r="BI572" s="18"/>
      <c r="BJ572" s="18"/>
      <c r="BK572" s="18"/>
      <c r="BL572" s="18"/>
      <c r="BM572" s="18"/>
      <c r="BN572" s="18"/>
      <c r="BO572" s="18"/>
      <c r="BP572" s="18"/>
      <c r="BQ572" s="18"/>
      <c r="BR572" s="18"/>
      <c r="BS572" s="18"/>
      <c r="BT572" s="18"/>
      <c r="BU572" s="18"/>
      <c r="BV572" s="18"/>
      <c r="BW572" s="18"/>
      <c r="BX572" s="18"/>
      <c r="BY572" s="18"/>
      <c r="BZ572" s="18"/>
      <c r="CA572" s="18"/>
      <c r="CB572" s="18"/>
      <c r="CC572" s="18"/>
      <c r="CD572" s="18"/>
      <c r="CE572" s="18"/>
      <c r="CF572" s="18"/>
      <c r="CG572" s="18"/>
      <c r="CH572" s="18"/>
      <c r="CI572" s="18"/>
      <c r="CJ572" s="18"/>
      <c r="CK572" s="18"/>
      <c r="CL572" s="18"/>
    </row>
    <row r="573" spans="1:90" x14ac:dyDescent="0.25">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c r="AK573" s="18"/>
      <c r="AL573" s="18"/>
      <c r="AM573" s="18"/>
      <c r="AN573" s="18"/>
      <c r="AO573" s="18"/>
      <c r="AP573" s="18"/>
      <c r="AQ573" s="18"/>
      <c r="AR573" s="18"/>
      <c r="AS573" s="18"/>
      <c r="AT573" s="18"/>
      <c r="AU573" s="18"/>
      <c r="AV573" s="18"/>
      <c r="AW573" s="18"/>
      <c r="AX573" s="18"/>
      <c r="AY573" s="18"/>
      <c r="AZ573" s="18"/>
      <c r="BA573" s="18"/>
      <c r="BB573" s="18"/>
      <c r="BC573" s="18"/>
      <c r="BD573" s="18"/>
      <c r="BE573" s="18"/>
      <c r="BF573" s="18"/>
      <c r="BG573" s="18"/>
      <c r="BH573" s="18"/>
      <c r="BI573" s="18"/>
      <c r="BJ573" s="18"/>
      <c r="BK573" s="18"/>
      <c r="BL573" s="18"/>
      <c r="BM573" s="18"/>
      <c r="BN573" s="18"/>
      <c r="BO573" s="18"/>
      <c r="BP573" s="18"/>
      <c r="BQ573" s="18"/>
      <c r="BR573" s="18"/>
      <c r="BS573" s="18"/>
      <c r="BT573" s="18"/>
      <c r="BU573" s="18"/>
      <c r="BV573" s="18"/>
      <c r="BW573" s="18"/>
      <c r="BX573" s="18"/>
      <c r="BY573" s="18"/>
      <c r="BZ573" s="18"/>
      <c r="CA573" s="18"/>
      <c r="CB573" s="18"/>
      <c r="CC573" s="18"/>
      <c r="CD573" s="18"/>
      <c r="CE573" s="18"/>
      <c r="CF573" s="18"/>
      <c r="CG573" s="18"/>
      <c r="CH573" s="18"/>
      <c r="CI573" s="18"/>
      <c r="CJ573" s="18"/>
      <c r="CK573" s="18"/>
      <c r="CL573" s="18"/>
    </row>
    <row r="574" spans="1:90" x14ac:dyDescent="0.25">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c r="BC574" s="18"/>
      <c r="BD574" s="18"/>
      <c r="BE574" s="18"/>
      <c r="BF574" s="18"/>
      <c r="BG574" s="18"/>
      <c r="BH574" s="18"/>
      <c r="BI574" s="18"/>
      <c r="BJ574" s="18"/>
      <c r="BK574" s="18"/>
      <c r="BL574" s="18"/>
      <c r="BM574" s="18"/>
      <c r="BN574" s="18"/>
      <c r="BO574" s="18"/>
      <c r="BP574" s="18"/>
      <c r="BQ574" s="18"/>
      <c r="BR574" s="18"/>
      <c r="BS574" s="18"/>
      <c r="BT574" s="18"/>
      <c r="BU574" s="18"/>
      <c r="BV574" s="18"/>
      <c r="BW574" s="18"/>
      <c r="BX574" s="18"/>
      <c r="BY574" s="18"/>
      <c r="BZ574" s="18"/>
      <c r="CA574" s="18"/>
      <c r="CB574" s="18"/>
      <c r="CC574" s="18"/>
      <c r="CD574" s="18"/>
      <c r="CE574" s="18"/>
      <c r="CF574" s="18"/>
      <c r="CG574" s="18"/>
      <c r="CH574" s="18"/>
      <c r="CI574" s="18"/>
      <c r="CJ574" s="18"/>
      <c r="CK574" s="18"/>
      <c r="CL574" s="18"/>
    </row>
    <row r="575" spans="1:90" x14ac:dyDescent="0.25">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c r="AK575" s="18"/>
      <c r="AL575" s="18"/>
      <c r="AM575" s="18"/>
      <c r="AN575" s="18"/>
      <c r="AO575" s="18"/>
      <c r="AP575" s="18"/>
      <c r="AQ575" s="18"/>
      <c r="AR575" s="18"/>
      <c r="AS575" s="18"/>
      <c r="AT575" s="18"/>
      <c r="AU575" s="18"/>
      <c r="AV575" s="18"/>
      <c r="AW575" s="18"/>
      <c r="AX575" s="18"/>
      <c r="AY575" s="18"/>
      <c r="AZ575" s="18"/>
      <c r="BA575" s="18"/>
      <c r="BB575" s="18"/>
      <c r="BC575" s="18"/>
      <c r="BD575" s="18"/>
      <c r="BE575" s="18"/>
      <c r="BF575" s="18"/>
      <c r="BG575" s="18"/>
      <c r="BH575" s="18"/>
      <c r="BI575" s="18"/>
      <c r="BJ575" s="18"/>
      <c r="BK575" s="18"/>
      <c r="BL575" s="18"/>
      <c r="BM575" s="18"/>
      <c r="BN575" s="18"/>
      <c r="BO575" s="18"/>
      <c r="BP575" s="18"/>
      <c r="BQ575" s="18"/>
      <c r="BR575" s="18"/>
      <c r="BS575" s="18"/>
      <c r="BT575" s="18"/>
      <c r="BU575" s="18"/>
      <c r="BV575" s="18"/>
      <c r="BW575" s="18"/>
      <c r="BX575" s="18"/>
      <c r="BY575" s="18"/>
      <c r="BZ575" s="18"/>
      <c r="CA575" s="18"/>
      <c r="CB575" s="18"/>
      <c r="CC575" s="18"/>
      <c r="CD575" s="18"/>
      <c r="CE575" s="18"/>
      <c r="CF575" s="18"/>
      <c r="CG575" s="18"/>
      <c r="CH575" s="18"/>
      <c r="CI575" s="18"/>
      <c r="CJ575" s="18"/>
      <c r="CK575" s="18"/>
      <c r="CL575" s="18"/>
    </row>
    <row r="576" spans="1:90" x14ac:dyDescent="0.25">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c r="BC576" s="18"/>
      <c r="BD576" s="18"/>
      <c r="BE576" s="18"/>
      <c r="BF576" s="18"/>
      <c r="BG576" s="18"/>
      <c r="BH576" s="18"/>
      <c r="BI576" s="18"/>
      <c r="BJ576" s="18"/>
      <c r="BK576" s="18"/>
      <c r="BL576" s="18"/>
      <c r="BM576" s="18"/>
      <c r="BN576" s="18"/>
      <c r="BO576" s="18"/>
      <c r="BP576" s="18"/>
      <c r="BQ576" s="18"/>
      <c r="BR576" s="18"/>
      <c r="BS576" s="18"/>
      <c r="BT576" s="18"/>
      <c r="BU576" s="18"/>
      <c r="BV576" s="18"/>
      <c r="BW576" s="18"/>
      <c r="BX576" s="18"/>
      <c r="BY576" s="18"/>
      <c r="BZ576" s="18"/>
      <c r="CA576" s="18"/>
      <c r="CB576" s="18"/>
      <c r="CC576" s="18"/>
      <c r="CD576" s="18"/>
      <c r="CE576" s="18"/>
      <c r="CF576" s="18"/>
      <c r="CG576" s="18"/>
      <c r="CH576" s="18"/>
      <c r="CI576" s="18"/>
      <c r="CJ576" s="18"/>
      <c r="CK576" s="18"/>
      <c r="CL576" s="18"/>
    </row>
    <row r="577" spans="1:90" x14ac:dyDescent="0.25">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c r="AK577" s="18"/>
      <c r="AL577" s="18"/>
      <c r="AM577" s="18"/>
      <c r="AN577" s="18"/>
      <c r="AO577" s="18"/>
      <c r="AP577" s="18"/>
      <c r="AQ577" s="18"/>
      <c r="AR577" s="18"/>
      <c r="AS577" s="18"/>
      <c r="AT577" s="18"/>
      <c r="AU577" s="18"/>
      <c r="AV577" s="18"/>
      <c r="AW577" s="18"/>
      <c r="AX577" s="18"/>
      <c r="AY577" s="18"/>
      <c r="AZ577" s="18"/>
      <c r="BA577" s="18"/>
      <c r="BB577" s="18"/>
      <c r="BC577" s="18"/>
      <c r="BD577" s="18"/>
      <c r="BE577" s="18"/>
      <c r="BF577" s="18"/>
      <c r="BG577" s="18"/>
      <c r="BH577" s="18"/>
      <c r="BI577" s="18"/>
      <c r="BJ577" s="18"/>
      <c r="BK577" s="18"/>
      <c r="BL577" s="18"/>
      <c r="BM577" s="18"/>
      <c r="BN577" s="18"/>
      <c r="BO577" s="18"/>
      <c r="BP577" s="18"/>
      <c r="BQ577" s="18"/>
      <c r="BR577" s="18"/>
      <c r="BS577" s="18"/>
      <c r="BT577" s="18"/>
      <c r="BU577" s="18"/>
      <c r="BV577" s="18"/>
      <c r="BW577" s="18"/>
      <c r="BX577" s="18"/>
      <c r="BY577" s="18"/>
      <c r="BZ577" s="18"/>
      <c r="CA577" s="18"/>
      <c r="CB577" s="18"/>
      <c r="CC577" s="18"/>
      <c r="CD577" s="18"/>
      <c r="CE577" s="18"/>
      <c r="CF577" s="18"/>
      <c r="CG577" s="18"/>
      <c r="CH577" s="18"/>
      <c r="CI577" s="18"/>
      <c r="CJ577" s="18"/>
      <c r="CK577" s="18"/>
      <c r="CL577" s="18"/>
    </row>
    <row r="578" spans="1:90" x14ac:dyDescent="0.25">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c r="BC578" s="18"/>
      <c r="BD578" s="18"/>
      <c r="BE578" s="18"/>
      <c r="BF578" s="18"/>
      <c r="BG578" s="18"/>
      <c r="BH578" s="18"/>
      <c r="BI578" s="18"/>
      <c r="BJ578" s="18"/>
      <c r="BK578" s="18"/>
      <c r="BL578" s="18"/>
      <c r="BM578" s="18"/>
      <c r="BN578" s="18"/>
      <c r="BO578" s="18"/>
      <c r="BP578" s="18"/>
      <c r="BQ578" s="18"/>
      <c r="BR578" s="18"/>
      <c r="BS578" s="18"/>
      <c r="BT578" s="18"/>
      <c r="BU578" s="18"/>
      <c r="BV578" s="18"/>
      <c r="BW578" s="18"/>
      <c r="BX578" s="18"/>
      <c r="BY578" s="18"/>
      <c r="BZ578" s="18"/>
      <c r="CA578" s="18"/>
      <c r="CB578" s="18"/>
      <c r="CC578" s="18"/>
      <c r="CD578" s="18"/>
      <c r="CE578" s="18"/>
      <c r="CF578" s="18"/>
      <c r="CG578" s="18"/>
      <c r="CH578" s="18"/>
      <c r="CI578" s="18"/>
      <c r="CJ578" s="18"/>
      <c r="CK578" s="18"/>
      <c r="CL578" s="18"/>
    </row>
    <row r="579" spans="1:90" x14ac:dyDescent="0.25">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c r="AN579" s="18"/>
      <c r="AO579" s="18"/>
      <c r="AP579" s="18"/>
      <c r="AQ579" s="18"/>
      <c r="AR579" s="18"/>
      <c r="AS579" s="18"/>
      <c r="AT579" s="18"/>
      <c r="AU579" s="18"/>
      <c r="AV579" s="18"/>
      <c r="AW579" s="18"/>
      <c r="AX579" s="18"/>
      <c r="AY579" s="18"/>
      <c r="AZ579" s="18"/>
      <c r="BA579" s="18"/>
      <c r="BB579" s="18"/>
      <c r="BC579" s="18"/>
      <c r="BD579" s="18"/>
      <c r="BE579" s="18"/>
      <c r="BF579" s="18"/>
      <c r="BG579" s="18"/>
      <c r="BH579" s="18"/>
      <c r="BI579" s="18"/>
      <c r="BJ579" s="18"/>
      <c r="BK579" s="18"/>
      <c r="BL579" s="18"/>
      <c r="BM579" s="18"/>
      <c r="BN579" s="18"/>
      <c r="BO579" s="18"/>
      <c r="BP579" s="18"/>
      <c r="BQ579" s="18"/>
      <c r="BR579" s="18"/>
      <c r="BS579" s="18"/>
      <c r="BT579" s="18"/>
      <c r="BU579" s="18"/>
      <c r="BV579" s="18"/>
      <c r="BW579" s="18"/>
      <c r="BX579" s="18"/>
      <c r="BY579" s="18"/>
      <c r="BZ579" s="18"/>
      <c r="CA579" s="18"/>
      <c r="CB579" s="18"/>
      <c r="CC579" s="18"/>
      <c r="CD579" s="18"/>
      <c r="CE579" s="18"/>
      <c r="CF579" s="18"/>
      <c r="CG579" s="18"/>
      <c r="CH579" s="18"/>
      <c r="CI579" s="18"/>
      <c r="CJ579" s="18"/>
      <c r="CK579" s="18"/>
      <c r="CL579" s="18"/>
    </row>
    <row r="580" spans="1:90" x14ac:dyDescent="0.25">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c r="BC580" s="18"/>
      <c r="BD580" s="18"/>
      <c r="BE580" s="18"/>
      <c r="BF580" s="18"/>
      <c r="BG580" s="18"/>
      <c r="BH580" s="18"/>
      <c r="BI580" s="18"/>
      <c r="BJ580" s="18"/>
      <c r="BK580" s="18"/>
      <c r="BL580" s="18"/>
      <c r="BM580" s="18"/>
      <c r="BN580" s="18"/>
      <c r="BO580" s="18"/>
      <c r="BP580" s="18"/>
      <c r="BQ580" s="18"/>
      <c r="BR580" s="18"/>
      <c r="BS580" s="18"/>
      <c r="BT580" s="18"/>
      <c r="BU580" s="18"/>
      <c r="BV580" s="18"/>
      <c r="BW580" s="18"/>
      <c r="BX580" s="18"/>
      <c r="BY580" s="18"/>
      <c r="BZ580" s="18"/>
      <c r="CA580" s="18"/>
      <c r="CB580" s="18"/>
      <c r="CC580" s="18"/>
      <c r="CD580" s="18"/>
      <c r="CE580" s="18"/>
      <c r="CF580" s="18"/>
      <c r="CG580" s="18"/>
      <c r="CH580" s="18"/>
      <c r="CI580" s="18"/>
      <c r="CJ580" s="18"/>
      <c r="CK580" s="18"/>
      <c r="CL580" s="18"/>
    </row>
    <row r="581" spans="1:90" x14ac:dyDescent="0.25">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c r="AK581" s="18"/>
      <c r="AL581" s="18"/>
      <c r="AM581" s="18"/>
      <c r="AN581" s="18"/>
      <c r="AO581" s="18"/>
      <c r="AP581" s="18"/>
      <c r="AQ581" s="18"/>
      <c r="AR581" s="18"/>
      <c r="AS581" s="18"/>
      <c r="AT581" s="18"/>
      <c r="AU581" s="18"/>
      <c r="AV581" s="18"/>
      <c r="AW581" s="18"/>
      <c r="AX581" s="18"/>
      <c r="AY581" s="18"/>
      <c r="AZ581" s="18"/>
      <c r="BA581" s="18"/>
      <c r="BB581" s="18"/>
      <c r="BC581" s="18"/>
      <c r="BD581" s="18"/>
      <c r="BE581" s="18"/>
      <c r="BF581" s="18"/>
      <c r="BG581" s="18"/>
      <c r="BH581" s="18"/>
      <c r="BI581" s="18"/>
      <c r="BJ581" s="18"/>
      <c r="BK581" s="18"/>
      <c r="BL581" s="18"/>
      <c r="BM581" s="18"/>
      <c r="BN581" s="18"/>
      <c r="BO581" s="18"/>
      <c r="BP581" s="18"/>
      <c r="BQ581" s="18"/>
      <c r="BR581" s="18"/>
      <c r="BS581" s="18"/>
      <c r="BT581" s="18"/>
      <c r="BU581" s="18"/>
      <c r="BV581" s="18"/>
      <c r="BW581" s="18"/>
      <c r="BX581" s="18"/>
      <c r="BY581" s="18"/>
      <c r="BZ581" s="18"/>
      <c r="CA581" s="18"/>
      <c r="CB581" s="18"/>
      <c r="CC581" s="18"/>
      <c r="CD581" s="18"/>
      <c r="CE581" s="18"/>
      <c r="CF581" s="18"/>
      <c r="CG581" s="18"/>
      <c r="CH581" s="18"/>
      <c r="CI581" s="18"/>
      <c r="CJ581" s="18"/>
      <c r="CK581" s="18"/>
      <c r="CL581" s="18"/>
    </row>
    <row r="582" spans="1:90" x14ac:dyDescent="0.25">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c r="BC582" s="18"/>
      <c r="BD582" s="18"/>
      <c r="BE582" s="18"/>
      <c r="BF582" s="18"/>
      <c r="BG582" s="18"/>
      <c r="BH582" s="18"/>
      <c r="BI582" s="18"/>
      <c r="BJ582" s="18"/>
      <c r="BK582" s="18"/>
      <c r="BL582" s="18"/>
      <c r="BM582" s="18"/>
      <c r="BN582" s="18"/>
      <c r="BO582" s="18"/>
      <c r="BP582" s="18"/>
      <c r="BQ582" s="18"/>
      <c r="BR582" s="18"/>
      <c r="BS582" s="18"/>
      <c r="BT582" s="18"/>
      <c r="BU582" s="18"/>
      <c r="BV582" s="18"/>
      <c r="BW582" s="18"/>
      <c r="BX582" s="18"/>
      <c r="BY582" s="18"/>
      <c r="BZ582" s="18"/>
      <c r="CA582" s="18"/>
      <c r="CB582" s="18"/>
      <c r="CC582" s="18"/>
      <c r="CD582" s="18"/>
      <c r="CE582" s="18"/>
      <c r="CF582" s="18"/>
      <c r="CG582" s="18"/>
      <c r="CH582" s="18"/>
      <c r="CI582" s="18"/>
      <c r="CJ582" s="18"/>
      <c r="CK582" s="18"/>
      <c r="CL582" s="18"/>
    </row>
    <row r="583" spans="1:90" x14ac:dyDescent="0.25">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c r="AK583" s="18"/>
      <c r="AL583" s="18"/>
      <c r="AM583" s="18"/>
      <c r="AN583" s="18"/>
      <c r="AO583" s="18"/>
      <c r="AP583" s="18"/>
      <c r="AQ583" s="18"/>
      <c r="AR583" s="18"/>
      <c r="AS583" s="18"/>
      <c r="AT583" s="18"/>
      <c r="AU583" s="18"/>
      <c r="AV583" s="18"/>
      <c r="AW583" s="18"/>
      <c r="AX583" s="18"/>
      <c r="AY583" s="18"/>
      <c r="AZ583" s="18"/>
      <c r="BA583" s="18"/>
      <c r="BB583" s="18"/>
      <c r="BC583" s="18"/>
      <c r="BD583" s="18"/>
      <c r="BE583" s="18"/>
      <c r="BF583" s="18"/>
      <c r="BG583" s="18"/>
      <c r="BH583" s="18"/>
      <c r="BI583" s="18"/>
      <c r="BJ583" s="18"/>
      <c r="BK583" s="18"/>
      <c r="BL583" s="18"/>
      <c r="BM583" s="18"/>
      <c r="BN583" s="18"/>
      <c r="BO583" s="18"/>
      <c r="BP583" s="18"/>
      <c r="BQ583" s="18"/>
      <c r="BR583" s="18"/>
      <c r="BS583" s="18"/>
      <c r="BT583" s="18"/>
      <c r="BU583" s="18"/>
      <c r="BV583" s="18"/>
      <c r="BW583" s="18"/>
      <c r="BX583" s="18"/>
      <c r="BY583" s="18"/>
      <c r="BZ583" s="18"/>
      <c r="CA583" s="18"/>
      <c r="CB583" s="18"/>
      <c r="CC583" s="18"/>
      <c r="CD583" s="18"/>
      <c r="CE583" s="18"/>
      <c r="CF583" s="18"/>
      <c r="CG583" s="18"/>
      <c r="CH583" s="18"/>
      <c r="CI583" s="18"/>
      <c r="CJ583" s="18"/>
      <c r="CK583" s="18"/>
      <c r="CL583" s="18"/>
    </row>
    <row r="584" spans="1:90" x14ac:dyDescent="0.25">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c r="BC584" s="18"/>
      <c r="BD584" s="18"/>
      <c r="BE584" s="18"/>
      <c r="BF584" s="18"/>
      <c r="BG584" s="18"/>
      <c r="BH584" s="18"/>
      <c r="BI584" s="18"/>
      <c r="BJ584" s="18"/>
      <c r="BK584" s="18"/>
      <c r="BL584" s="18"/>
      <c r="BM584" s="18"/>
      <c r="BN584" s="18"/>
      <c r="BO584" s="18"/>
      <c r="BP584" s="18"/>
      <c r="BQ584" s="18"/>
      <c r="BR584" s="18"/>
      <c r="BS584" s="18"/>
      <c r="BT584" s="18"/>
      <c r="BU584" s="18"/>
      <c r="BV584" s="18"/>
      <c r="BW584" s="18"/>
      <c r="BX584" s="18"/>
      <c r="BY584" s="18"/>
      <c r="BZ584" s="18"/>
      <c r="CA584" s="18"/>
      <c r="CB584" s="18"/>
      <c r="CC584" s="18"/>
      <c r="CD584" s="18"/>
      <c r="CE584" s="18"/>
      <c r="CF584" s="18"/>
      <c r="CG584" s="18"/>
      <c r="CH584" s="18"/>
      <c r="CI584" s="18"/>
      <c r="CJ584" s="18"/>
      <c r="CK584" s="18"/>
      <c r="CL584" s="18"/>
    </row>
    <row r="585" spans="1:90" x14ac:dyDescent="0.25">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c r="AK585" s="18"/>
      <c r="AL585" s="18"/>
      <c r="AM585" s="18"/>
      <c r="AN585" s="18"/>
      <c r="AO585" s="18"/>
      <c r="AP585" s="18"/>
      <c r="AQ585" s="18"/>
      <c r="AR585" s="18"/>
      <c r="AS585" s="18"/>
      <c r="AT585" s="18"/>
      <c r="AU585" s="18"/>
      <c r="AV585" s="18"/>
      <c r="AW585" s="18"/>
      <c r="AX585" s="18"/>
      <c r="AY585" s="18"/>
      <c r="AZ585" s="18"/>
      <c r="BA585" s="18"/>
      <c r="BB585" s="18"/>
      <c r="BC585" s="18"/>
      <c r="BD585" s="18"/>
      <c r="BE585" s="18"/>
      <c r="BF585" s="18"/>
      <c r="BG585" s="18"/>
      <c r="BH585" s="18"/>
      <c r="BI585" s="18"/>
      <c r="BJ585" s="18"/>
      <c r="BK585" s="18"/>
      <c r="BL585" s="18"/>
      <c r="BM585" s="18"/>
      <c r="BN585" s="18"/>
      <c r="BO585" s="18"/>
      <c r="BP585" s="18"/>
      <c r="BQ585" s="18"/>
      <c r="BR585" s="18"/>
      <c r="BS585" s="18"/>
      <c r="BT585" s="18"/>
      <c r="BU585" s="18"/>
      <c r="BV585" s="18"/>
      <c r="BW585" s="18"/>
      <c r="BX585" s="18"/>
      <c r="BY585" s="18"/>
      <c r="BZ585" s="18"/>
      <c r="CA585" s="18"/>
      <c r="CB585" s="18"/>
      <c r="CC585" s="18"/>
      <c r="CD585" s="18"/>
      <c r="CE585" s="18"/>
      <c r="CF585" s="18"/>
      <c r="CG585" s="18"/>
      <c r="CH585" s="18"/>
      <c r="CI585" s="18"/>
      <c r="CJ585" s="18"/>
      <c r="CK585" s="18"/>
      <c r="CL585" s="18"/>
    </row>
    <row r="586" spans="1:90" x14ac:dyDescent="0.25">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c r="BC586" s="18"/>
      <c r="BD586" s="18"/>
      <c r="BE586" s="18"/>
      <c r="BF586" s="18"/>
      <c r="BG586" s="18"/>
      <c r="BH586" s="18"/>
      <c r="BI586" s="18"/>
      <c r="BJ586" s="18"/>
      <c r="BK586" s="18"/>
      <c r="BL586" s="18"/>
      <c r="BM586" s="18"/>
      <c r="BN586" s="18"/>
      <c r="BO586" s="18"/>
      <c r="BP586" s="18"/>
      <c r="BQ586" s="18"/>
      <c r="BR586" s="18"/>
      <c r="BS586" s="18"/>
      <c r="BT586" s="18"/>
      <c r="BU586" s="18"/>
      <c r="BV586" s="18"/>
      <c r="BW586" s="18"/>
      <c r="BX586" s="18"/>
      <c r="BY586" s="18"/>
      <c r="BZ586" s="18"/>
      <c r="CA586" s="18"/>
      <c r="CB586" s="18"/>
      <c r="CC586" s="18"/>
      <c r="CD586" s="18"/>
      <c r="CE586" s="18"/>
      <c r="CF586" s="18"/>
      <c r="CG586" s="18"/>
      <c r="CH586" s="18"/>
      <c r="CI586" s="18"/>
      <c r="CJ586" s="18"/>
      <c r="CK586" s="18"/>
      <c r="CL586" s="18"/>
    </row>
    <row r="587" spans="1:90" x14ac:dyDescent="0.25">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c r="AK587" s="18"/>
      <c r="AL587" s="18"/>
      <c r="AM587" s="18"/>
      <c r="AN587" s="18"/>
      <c r="AO587" s="18"/>
      <c r="AP587" s="18"/>
      <c r="AQ587" s="18"/>
      <c r="AR587" s="18"/>
      <c r="AS587" s="18"/>
      <c r="AT587" s="18"/>
      <c r="AU587" s="18"/>
      <c r="AV587" s="18"/>
      <c r="AW587" s="18"/>
      <c r="AX587" s="18"/>
      <c r="AY587" s="18"/>
      <c r="AZ587" s="18"/>
      <c r="BA587" s="18"/>
      <c r="BB587" s="18"/>
      <c r="BC587" s="18"/>
      <c r="BD587" s="18"/>
      <c r="BE587" s="18"/>
      <c r="BF587" s="18"/>
      <c r="BG587" s="18"/>
      <c r="BH587" s="18"/>
      <c r="BI587" s="18"/>
      <c r="BJ587" s="18"/>
      <c r="BK587" s="18"/>
      <c r="BL587" s="18"/>
      <c r="BM587" s="18"/>
      <c r="BN587" s="18"/>
      <c r="BO587" s="18"/>
      <c r="BP587" s="18"/>
      <c r="BQ587" s="18"/>
      <c r="BR587" s="18"/>
      <c r="BS587" s="18"/>
      <c r="BT587" s="18"/>
      <c r="BU587" s="18"/>
      <c r="BV587" s="18"/>
      <c r="BW587" s="18"/>
      <c r="BX587" s="18"/>
      <c r="BY587" s="18"/>
      <c r="BZ587" s="18"/>
      <c r="CA587" s="18"/>
      <c r="CB587" s="18"/>
      <c r="CC587" s="18"/>
      <c r="CD587" s="18"/>
      <c r="CE587" s="18"/>
      <c r="CF587" s="18"/>
      <c r="CG587" s="18"/>
      <c r="CH587" s="18"/>
      <c r="CI587" s="18"/>
      <c r="CJ587" s="18"/>
      <c r="CK587" s="18"/>
      <c r="CL587" s="18"/>
    </row>
    <row r="588" spans="1:90" x14ac:dyDescent="0.25">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c r="BC588" s="18"/>
      <c r="BD588" s="18"/>
      <c r="BE588" s="18"/>
      <c r="BF588" s="18"/>
      <c r="BG588" s="18"/>
      <c r="BH588" s="18"/>
      <c r="BI588" s="18"/>
      <c r="BJ588" s="18"/>
      <c r="BK588" s="18"/>
      <c r="BL588" s="18"/>
      <c r="BM588" s="18"/>
      <c r="BN588" s="18"/>
      <c r="BO588" s="18"/>
      <c r="BP588" s="18"/>
      <c r="BQ588" s="18"/>
      <c r="BR588" s="18"/>
      <c r="BS588" s="18"/>
      <c r="BT588" s="18"/>
      <c r="BU588" s="18"/>
      <c r="BV588" s="18"/>
      <c r="BW588" s="18"/>
      <c r="BX588" s="18"/>
      <c r="BY588" s="18"/>
      <c r="BZ588" s="18"/>
      <c r="CA588" s="18"/>
      <c r="CB588" s="18"/>
      <c r="CC588" s="18"/>
      <c r="CD588" s="18"/>
      <c r="CE588" s="18"/>
      <c r="CF588" s="18"/>
      <c r="CG588" s="18"/>
      <c r="CH588" s="18"/>
      <c r="CI588" s="18"/>
      <c r="CJ588" s="18"/>
      <c r="CK588" s="18"/>
      <c r="CL588" s="18"/>
    </row>
    <row r="589" spans="1:90" x14ac:dyDescent="0.25">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c r="AK589" s="18"/>
      <c r="AL589" s="18"/>
      <c r="AM589" s="18"/>
      <c r="AN589" s="18"/>
      <c r="AO589" s="18"/>
      <c r="AP589" s="18"/>
      <c r="AQ589" s="18"/>
      <c r="AR589" s="18"/>
      <c r="AS589" s="18"/>
      <c r="AT589" s="18"/>
      <c r="AU589" s="18"/>
      <c r="AV589" s="18"/>
      <c r="AW589" s="18"/>
      <c r="AX589" s="18"/>
      <c r="AY589" s="18"/>
      <c r="AZ589" s="18"/>
      <c r="BA589" s="18"/>
      <c r="BB589" s="18"/>
      <c r="BC589" s="18"/>
      <c r="BD589" s="18"/>
      <c r="BE589" s="18"/>
      <c r="BF589" s="18"/>
      <c r="BG589" s="18"/>
      <c r="BH589" s="18"/>
      <c r="BI589" s="18"/>
      <c r="BJ589" s="18"/>
      <c r="BK589" s="18"/>
      <c r="BL589" s="18"/>
      <c r="BM589" s="18"/>
      <c r="BN589" s="18"/>
      <c r="BO589" s="18"/>
      <c r="BP589" s="18"/>
      <c r="BQ589" s="18"/>
      <c r="BR589" s="18"/>
      <c r="BS589" s="18"/>
      <c r="BT589" s="18"/>
      <c r="BU589" s="18"/>
      <c r="BV589" s="18"/>
      <c r="BW589" s="18"/>
      <c r="BX589" s="18"/>
      <c r="BY589" s="18"/>
      <c r="BZ589" s="18"/>
      <c r="CA589" s="18"/>
      <c r="CB589" s="18"/>
      <c r="CC589" s="18"/>
      <c r="CD589" s="18"/>
      <c r="CE589" s="18"/>
      <c r="CF589" s="18"/>
      <c r="CG589" s="18"/>
      <c r="CH589" s="18"/>
      <c r="CI589" s="18"/>
      <c r="CJ589" s="18"/>
      <c r="CK589" s="18"/>
      <c r="CL589" s="18"/>
    </row>
    <row r="590" spans="1:90" x14ac:dyDescent="0.25">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c r="BC590" s="18"/>
      <c r="BD590" s="18"/>
      <c r="BE590" s="18"/>
      <c r="BF590" s="18"/>
      <c r="BG590" s="18"/>
      <c r="BH590" s="18"/>
      <c r="BI590" s="18"/>
      <c r="BJ590" s="18"/>
      <c r="BK590" s="18"/>
      <c r="BL590" s="18"/>
      <c r="BM590" s="18"/>
      <c r="BN590" s="18"/>
      <c r="BO590" s="18"/>
      <c r="BP590" s="18"/>
      <c r="BQ590" s="18"/>
      <c r="BR590" s="18"/>
      <c r="BS590" s="18"/>
      <c r="BT590" s="18"/>
      <c r="BU590" s="18"/>
      <c r="BV590" s="18"/>
      <c r="BW590" s="18"/>
      <c r="BX590" s="18"/>
      <c r="BY590" s="18"/>
      <c r="BZ590" s="18"/>
      <c r="CA590" s="18"/>
      <c r="CB590" s="18"/>
      <c r="CC590" s="18"/>
      <c r="CD590" s="18"/>
      <c r="CE590" s="18"/>
      <c r="CF590" s="18"/>
      <c r="CG590" s="18"/>
      <c r="CH590" s="18"/>
      <c r="CI590" s="18"/>
      <c r="CJ590" s="18"/>
      <c r="CK590" s="18"/>
      <c r="CL590" s="18"/>
    </row>
    <row r="591" spans="1:90" x14ac:dyDescent="0.25">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c r="AK591" s="18"/>
      <c r="AL591" s="18"/>
      <c r="AM591" s="18"/>
      <c r="AN591" s="18"/>
      <c r="AO591" s="18"/>
      <c r="AP591" s="18"/>
      <c r="AQ591" s="18"/>
      <c r="AR591" s="18"/>
      <c r="AS591" s="18"/>
      <c r="AT591" s="18"/>
      <c r="AU591" s="18"/>
      <c r="AV591" s="18"/>
      <c r="AW591" s="18"/>
      <c r="AX591" s="18"/>
      <c r="AY591" s="18"/>
      <c r="AZ591" s="18"/>
      <c r="BA591" s="18"/>
      <c r="BB591" s="18"/>
      <c r="BC591" s="18"/>
      <c r="BD591" s="18"/>
      <c r="BE591" s="18"/>
      <c r="BF591" s="18"/>
      <c r="BG591" s="18"/>
      <c r="BH591" s="18"/>
      <c r="BI591" s="18"/>
      <c r="BJ591" s="18"/>
      <c r="BK591" s="18"/>
      <c r="BL591" s="18"/>
      <c r="BM591" s="18"/>
      <c r="BN591" s="18"/>
      <c r="BO591" s="18"/>
      <c r="BP591" s="18"/>
      <c r="BQ591" s="18"/>
      <c r="BR591" s="18"/>
      <c r="BS591" s="18"/>
      <c r="BT591" s="18"/>
      <c r="BU591" s="18"/>
      <c r="BV591" s="18"/>
      <c r="BW591" s="18"/>
      <c r="BX591" s="18"/>
      <c r="BY591" s="18"/>
      <c r="BZ591" s="18"/>
      <c r="CA591" s="18"/>
      <c r="CB591" s="18"/>
      <c r="CC591" s="18"/>
      <c r="CD591" s="18"/>
      <c r="CE591" s="18"/>
      <c r="CF591" s="18"/>
      <c r="CG591" s="18"/>
      <c r="CH591" s="18"/>
      <c r="CI591" s="18"/>
      <c r="CJ591" s="18"/>
      <c r="CK591" s="18"/>
      <c r="CL591" s="18"/>
    </row>
    <row r="592" spans="1:90" x14ac:dyDescent="0.25">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c r="AK592" s="18"/>
      <c r="AL592" s="18"/>
      <c r="AM592" s="18"/>
      <c r="AN592" s="18"/>
      <c r="AO592" s="18"/>
      <c r="AP592" s="18"/>
      <c r="AQ592" s="18"/>
      <c r="AR592" s="18"/>
      <c r="AS592" s="18"/>
      <c r="AT592" s="18"/>
      <c r="AU592" s="18"/>
      <c r="AV592" s="18"/>
      <c r="AW592" s="18"/>
      <c r="AX592" s="18"/>
      <c r="AY592" s="18"/>
      <c r="AZ592" s="18"/>
      <c r="BA592" s="18"/>
      <c r="BB592" s="18"/>
      <c r="BC592" s="18"/>
      <c r="BD592" s="18"/>
      <c r="BE592" s="18"/>
      <c r="BF592" s="18"/>
      <c r="BG592" s="18"/>
      <c r="BH592" s="18"/>
      <c r="BI592" s="18"/>
      <c r="BJ592" s="18"/>
      <c r="BK592" s="18"/>
      <c r="BL592" s="18"/>
      <c r="BM592" s="18"/>
      <c r="BN592" s="18"/>
      <c r="BO592" s="18"/>
      <c r="BP592" s="18"/>
      <c r="BQ592" s="18"/>
      <c r="BR592" s="18"/>
      <c r="BS592" s="18"/>
      <c r="BT592" s="18"/>
      <c r="BU592" s="18"/>
      <c r="BV592" s="18"/>
      <c r="BW592" s="18"/>
      <c r="BX592" s="18"/>
      <c r="BY592" s="18"/>
      <c r="BZ592" s="18"/>
      <c r="CA592" s="18"/>
      <c r="CB592" s="18"/>
      <c r="CC592" s="18"/>
      <c r="CD592" s="18"/>
      <c r="CE592" s="18"/>
      <c r="CF592" s="18"/>
      <c r="CG592" s="18"/>
      <c r="CH592" s="18"/>
      <c r="CI592" s="18"/>
      <c r="CJ592" s="18"/>
      <c r="CK592" s="18"/>
      <c r="CL592" s="18"/>
    </row>
    <row r="593" spans="1:90" x14ac:dyDescent="0.25">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c r="AN593" s="18"/>
      <c r="AO593" s="18"/>
      <c r="AP593" s="18"/>
      <c r="AQ593" s="18"/>
      <c r="AR593" s="18"/>
      <c r="AS593" s="18"/>
      <c r="AT593" s="18"/>
      <c r="AU593" s="18"/>
      <c r="AV593" s="18"/>
      <c r="AW593" s="18"/>
      <c r="AX593" s="18"/>
      <c r="AY593" s="18"/>
      <c r="AZ593" s="18"/>
      <c r="BA593" s="18"/>
      <c r="BB593" s="18"/>
      <c r="BC593" s="18"/>
      <c r="BD593" s="18"/>
      <c r="BE593" s="18"/>
      <c r="BF593" s="18"/>
      <c r="BG593" s="18"/>
      <c r="BH593" s="18"/>
      <c r="BI593" s="18"/>
      <c r="BJ593" s="18"/>
      <c r="BK593" s="18"/>
      <c r="BL593" s="18"/>
      <c r="BM593" s="18"/>
      <c r="BN593" s="18"/>
      <c r="BO593" s="18"/>
      <c r="BP593" s="18"/>
      <c r="BQ593" s="18"/>
      <c r="BR593" s="18"/>
      <c r="BS593" s="18"/>
      <c r="BT593" s="18"/>
      <c r="BU593" s="18"/>
      <c r="BV593" s="18"/>
      <c r="BW593" s="18"/>
      <c r="BX593" s="18"/>
      <c r="BY593" s="18"/>
      <c r="BZ593" s="18"/>
      <c r="CA593" s="18"/>
      <c r="CB593" s="18"/>
      <c r="CC593" s="18"/>
      <c r="CD593" s="18"/>
      <c r="CE593" s="18"/>
      <c r="CF593" s="18"/>
      <c r="CG593" s="18"/>
      <c r="CH593" s="18"/>
      <c r="CI593" s="18"/>
      <c r="CJ593" s="18"/>
      <c r="CK593" s="18"/>
      <c r="CL593" s="18"/>
    </row>
    <row r="594" spans="1:90" x14ac:dyDescent="0.25">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c r="AK594" s="18"/>
      <c r="AL594" s="18"/>
      <c r="AM594" s="18"/>
      <c r="AN594" s="18"/>
      <c r="AO594" s="18"/>
      <c r="AP594" s="18"/>
      <c r="AQ594" s="18"/>
      <c r="AR594" s="18"/>
      <c r="AS594" s="18"/>
      <c r="AT594" s="18"/>
      <c r="AU594" s="18"/>
      <c r="AV594" s="18"/>
      <c r="AW594" s="18"/>
      <c r="AX594" s="18"/>
      <c r="AY594" s="18"/>
      <c r="AZ594" s="18"/>
      <c r="BA594" s="18"/>
      <c r="BB594" s="18"/>
      <c r="BC594" s="18"/>
      <c r="BD594" s="18"/>
      <c r="BE594" s="18"/>
      <c r="BF594" s="18"/>
      <c r="BG594" s="18"/>
      <c r="BH594" s="18"/>
      <c r="BI594" s="18"/>
      <c r="BJ594" s="18"/>
      <c r="BK594" s="18"/>
      <c r="BL594" s="18"/>
      <c r="BM594" s="18"/>
      <c r="BN594" s="18"/>
      <c r="BO594" s="18"/>
      <c r="BP594" s="18"/>
      <c r="BQ594" s="18"/>
      <c r="BR594" s="18"/>
      <c r="BS594" s="18"/>
      <c r="BT594" s="18"/>
      <c r="BU594" s="18"/>
      <c r="BV594" s="18"/>
      <c r="BW594" s="18"/>
      <c r="BX594" s="18"/>
      <c r="BY594" s="18"/>
      <c r="BZ594" s="18"/>
      <c r="CA594" s="18"/>
      <c r="CB594" s="18"/>
      <c r="CC594" s="18"/>
      <c r="CD594" s="18"/>
      <c r="CE594" s="18"/>
      <c r="CF594" s="18"/>
      <c r="CG594" s="18"/>
      <c r="CH594" s="18"/>
      <c r="CI594" s="18"/>
      <c r="CJ594" s="18"/>
      <c r="CK594" s="18"/>
      <c r="CL594" s="18"/>
    </row>
    <row r="595" spans="1:90" x14ac:dyDescent="0.25">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c r="AK595" s="18"/>
      <c r="AL595" s="18"/>
      <c r="AM595" s="18"/>
      <c r="AN595" s="18"/>
      <c r="AO595" s="18"/>
      <c r="AP595" s="18"/>
      <c r="AQ595" s="18"/>
      <c r="AR595" s="18"/>
      <c r="AS595" s="18"/>
      <c r="AT595" s="18"/>
      <c r="AU595" s="18"/>
      <c r="AV595" s="18"/>
      <c r="AW595" s="18"/>
      <c r="AX595" s="18"/>
      <c r="AY595" s="18"/>
      <c r="AZ595" s="18"/>
      <c r="BA595" s="18"/>
      <c r="BB595" s="18"/>
      <c r="BC595" s="18"/>
      <c r="BD595" s="18"/>
      <c r="BE595" s="18"/>
      <c r="BF595" s="18"/>
      <c r="BG595" s="18"/>
      <c r="BH595" s="18"/>
      <c r="BI595" s="18"/>
      <c r="BJ595" s="18"/>
      <c r="BK595" s="18"/>
      <c r="BL595" s="18"/>
      <c r="BM595" s="18"/>
      <c r="BN595" s="18"/>
      <c r="BO595" s="18"/>
      <c r="BP595" s="18"/>
      <c r="BQ595" s="18"/>
      <c r="BR595" s="18"/>
      <c r="BS595" s="18"/>
      <c r="BT595" s="18"/>
      <c r="BU595" s="18"/>
      <c r="BV595" s="18"/>
      <c r="BW595" s="18"/>
      <c r="BX595" s="18"/>
      <c r="BY595" s="18"/>
      <c r="BZ595" s="18"/>
      <c r="CA595" s="18"/>
      <c r="CB595" s="18"/>
      <c r="CC595" s="18"/>
      <c r="CD595" s="18"/>
      <c r="CE595" s="18"/>
      <c r="CF595" s="18"/>
      <c r="CG595" s="18"/>
      <c r="CH595" s="18"/>
      <c r="CI595" s="18"/>
      <c r="CJ595" s="18"/>
      <c r="CK595" s="18"/>
      <c r="CL595" s="18"/>
    </row>
    <row r="596" spans="1:90" x14ac:dyDescent="0.25">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c r="AK596" s="18"/>
      <c r="AL596" s="18"/>
      <c r="AM596" s="18"/>
      <c r="AN596" s="18"/>
      <c r="AO596" s="18"/>
      <c r="AP596" s="18"/>
      <c r="AQ596" s="18"/>
      <c r="AR596" s="18"/>
      <c r="AS596" s="18"/>
      <c r="AT596" s="18"/>
      <c r="AU596" s="18"/>
      <c r="AV596" s="18"/>
      <c r="AW596" s="18"/>
      <c r="AX596" s="18"/>
      <c r="AY596" s="18"/>
      <c r="AZ596" s="18"/>
      <c r="BA596" s="18"/>
      <c r="BB596" s="18"/>
      <c r="BC596" s="18"/>
      <c r="BD596" s="18"/>
      <c r="BE596" s="18"/>
      <c r="BF596" s="18"/>
      <c r="BG596" s="18"/>
      <c r="BH596" s="18"/>
      <c r="BI596" s="18"/>
      <c r="BJ596" s="18"/>
      <c r="BK596" s="18"/>
      <c r="BL596" s="18"/>
      <c r="BM596" s="18"/>
      <c r="BN596" s="18"/>
      <c r="BO596" s="18"/>
      <c r="BP596" s="18"/>
      <c r="BQ596" s="18"/>
      <c r="BR596" s="18"/>
      <c r="BS596" s="18"/>
      <c r="BT596" s="18"/>
      <c r="BU596" s="18"/>
      <c r="BV596" s="18"/>
      <c r="BW596" s="18"/>
      <c r="BX596" s="18"/>
      <c r="BY596" s="18"/>
      <c r="BZ596" s="18"/>
      <c r="CA596" s="18"/>
      <c r="CB596" s="18"/>
      <c r="CC596" s="18"/>
      <c r="CD596" s="18"/>
      <c r="CE596" s="18"/>
      <c r="CF596" s="18"/>
      <c r="CG596" s="18"/>
      <c r="CH596" s="18"/>
      <c r="CI596" s="18"/>
      <c r="CJ596" s="18"/>
      <c r="CK596" s="18"/>
      <c r="CL596" s="18"/>
    </row>
    <row r="597" spans="1:90" x14ac:dyDescent="0.25">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c r="AK597" s="18"/>
      <c r="AL597" s="18"/>
      <c r="AM597" s="18"/>
      <c r="AN597" s="18"/>
      <c r="AO597" s="18"/>
      <c r="AP597" s="18"/>
      <c r="AQ597" s="18"/>
      <c r="AR597" s="18"/>
      <c r="AS597" s="18"/>
      <c r="AT597" s="18"/>
      <c r="AU597" s="18"/>
      <c r="AV597" s="18"/>
      <c r="AW597" s="18"/>
      <c r="AX597" s="18"/>
      <c r="AY597" s="18"/>
      <c r="AZ597" s="18"/>
      <c r="BA597" s="18"/>
      <c r="BB597" s="18"/>
      <c r="BC597" s="18"/>
      <c r="BD597" s="18"/>
      <c r="BE597" s="18"/>
      <c r="BF597" s="18"/>
      <c r="BG597" s="18"/>
      <c r="BH597" s="18"/>
      <c r="BI597" s="18"/>
      <c r="BJ597" s="18"/>
      <c r="BK597" s="18"/>
      <c r="BL597" s="18"/>
      <c r="BM597" s="18"/>
      <c r="BN597" s="18"/>
      <c r="BO597" s="18"/>
      <c r="BP597" s="18"/>
      <c r="BQ597" s="18"/>
      <c r="BR597" s="18"/>
      <c r="BS597" s="18"/>
      <c r="BT597" s="18"/>
      <c r="BU597" s="18"/>
      <c r="BV597" s="18"/>
      <c r="BW597" s="18"/>
      <c r="BX597" s="18"/>
      <c r="BY597" s="18"/>
      <c r="BZ597" s="18"/>
      <c r="CA597" s="18"/>
      <c r="CB597" s="18"/>
      <c r="CC597" s="18"/>
      <c r="CD597" s="18"/>
      <c r="CE597" s="18"/>
      <c r="CF597" s="18"/>
      <c r="CG597" s="18"/>
      <c r="CH597" s="18"/>
      <c r="CI597" s="18"/>
      <c r="CJ597" s="18"/>
      <c r="CK597" s="18"/>
      <c r="CL597" s="18"/>
    </row>
    <row r="598" spans="1:90" x14ac:dyDescent="0.25">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c r="AK598" s="18"/>
      <c r="AL598" s="18"/>
      <c r="AM598" s="18"/>
      <c r="AN598" s="18"/>
      <c r="AO598" s="18"/>
      <c r="AP598" s="18"/>
      <c r="AQ598" s="18"/>
      <c r="AR598" s="18"/>
      <c r="AS598" s="18"/>
      <c r="AT598" s="18"/>
      <c r="AU598" s="18"/>
      <c r="AV598" s="18"/>
      <c r="AW598" s="18"/>
      <c r="AX598" s="18"/>
      <c r="AY598" s="18"/>
      <c r="AZ598" s="18"/>
      <c r="BA598" s="18"/>
      <c r="BB598" s="18"/>
      <c r="BC598" s="18"/>
      <c r="BD598" s="18"/>
      <c r="BE598" s="18"/>
      <c r="BF598" s="18"/>
      <c r="BG598" s="18"/>
      <c r="BH598" s="18"/>
      <c r="BI598" s="18"/>
      <c r="BJ598" s="18"/>
      <c r="BK598" s="18"/>
      <c r="BL598" s="18"/>
      <c r="BM598" s="18"/>
      <c r="BN598" s="18"/>
      <c r="BO598" s="18"/>
      <c r="BP598" s="18"/>
      <c r="BQ598" s="18"/>
      <c r="BR598" s="18"/>
      <c r="BS598" s="18"/>
      <c r="BT598" s="18"/>
      <c r="BU598" s="18"/>
      <c r="BV598" s="18"/>
      <c r="BW598" s="18"/>
      <c r="BX598" s="18"/>
      <c r="BY598" s="18"/>
      <c r="BZ598" s="18"/>
      <c r="CA598" s="18"/>
      <c r="CB598" s="18"/>
      <c r="CC598" s="18"/>
      <c r="CD598" s="18"/>
      <c r="CE598" s="18"/>
      <c r="CF598" s="18"/>
      <c r="CG598" s="18"/>
      <c r="CH598" s="18"/>
      <c r="CI598" s="18"/>
      <c r="CJ598" s="18"/>
      <c r="CK598" s="18"/>
      <c r="CL598" s="18"/>
    </row>
    <row r="599" spans="1:90" x14ac:dyDescent="0.25">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c r="AK599" s="18"/>
      <c r="AL599" s="18"/>
      <c r="AM599" s="18"/>
      <c r="AN599" s="18"/>
      <c r="AO599" s="18"/>
      <c r="AP599" s="18"/>
      <c r="AQ599" s="18"/>
      <c r="AR599" s="18"/>
      <c r="AS599" s="18"/>
      <c r="AT599" s="18"/>
      <c r="AU599" s="18"/>
      <c r="AV599" s="18"/>
      <c r="AW599" s="18"/>
      <c r="AX599" s="18"/>
      <c r="AY599" s="18"/>
      <c r="AZ599" s="18"/>
      <c r="BA599" s="18"/>
      <c r="BB599" s="18"/>
      <c r="BC599" s="18"/>
      <c r="BD599" s="18"/>
      <c r="BE599" s="18"/>
      <c r="BF599" s="18"/>
      <c r="BG599" s="18"/>
      <c r="BH599" s="18"/>
      <c r="BI599" s="18"/>
      <c r="BJ599" s="18"/>
      <c r="BK599" s="18"/>
      <c r="BL599" s="18"/>
      <c r="BM599" s="18"/>
      <c r="BN599" s="18"/>
      <c r="BO599" s="18"/>
      <c r="BP599" s="18"/>
      <c r="BQ599" s="18"/>
      <c r="BR599" s="18"/>
      <c r="BS599" s="18"/>
      <c r="BT599" s="18"/>
      <c r="BU599" s="18"/>
      <c r="BV599" s="18"/>
      <c r="BW599" s="18"/>
      <c r="BX599" s="18"/>
      <c r="BY599" s="18"/>
      <c r="BZ599" s="18"/>
      <c r="CA599" s="18"/>
      <c r="CB599" s="18"/>
      <c r="CC599" s="18"/>
      <c r="CD599" s="18"/>
      <c r="CE599" s="18"/>
      <c r="CF599" s="18"/>
      <c r="CG599" s="18"/>
      <c r="CH599" s="18"/>
      <c r="CI599" s="18"/>
      <c r="CJ599" s="18"/>
      <c r="CK599" s="18"/>
      <c r="CL599" s="18"/>
    </row>
    <row r="600" spans="1:90" x14ac:dyDescent="0.25">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c r="AN600" s="18"/>
      <c r="AO600" s="18"/>
      <c r="AP600" s="18"/>
      <c r="AQ600" s="18"/>
      <c r="AR600" s="18"/>
      <c r="AS600" s="18"/>
      <c r="AT600" s="18"/>
      <c r="AU600" s="18"/>
      <c r="AV600" s="18"/>
      <c r="AW600" s="18"/>
      <c r="AX600" s="18"/>
      <c r="AY600" s="18"/>
      <c r="AZ600" s="18"/>
      <c r="BA600" s="18"/>
      <c r="BB600" s="18"/>
      <c r="BC600" s="18"/>
      <c r="BD600" s="18"/>
      <c r="BE600" s="18"/>
      <c r="BF600" s="18"/>
      <c r="BG600" s="18"/>
      <c r="BH600" s="18"/>
      <c r="BI600" s="18"/>
      <c r="BJ600" s="18"/>
      <c r="BK600" s="18"/>
      <c r="BL600" s="18"/>
      <c r="BM600" s="18"/>
      <c r="BN600" s="18"/>
      <c r="BO600" s="18"/>
      <c r="BP600" s="18"/>
      <c r="BQ600" s="18"/>
      <c r="BR600" s="18"/>
      <c r="BS600" s="18"/>
      <c r="BT600" s="18"/>
      <c r="BU600" s="18"/>
      <c r="BV600" s="18"/>
      <c r="BW600" s="18"/>
      <c r="BX600" s="18"/>
      <c r="BY600" s="18"/>
      <c r="BZ600" s="18"/>
      <c r="CA600" s="18"/>
      <c r="CB600" s="18"/>
      <c r="CC600" s="18"/>
      <c r="CD600" s="18"/>
      <c r="CE600" s="18"/>
      <c r="CF600" s="18"/>
      <c r="CG600" s="18"/>
      <c r="CH600" s="18"/>
      <c r="CI600" s="18"/>
      <c r="CJ600" s="18"/>
      <c r="CK600" s="18"/>
      <c r="CL600" s="18"/>
    </row>
    <row r="601" spans="1:90" x14ac:dyDescent="0.25">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c r="AK601" s="18"/>
      <c r="AL601" s="18"/>
      <c r="AM601" s="18"/>
      <c r="AN601" s="18"/>
      <c r="AO601" s="18"/>
      <c r="AP601" s="18"/>
      <c r="AQ601" s="18"/>
      <c r="AR601" s="18"/>
      <c r="AS601" s="18"/>
      <c r="AT601" s="18"/>
      <c r="AU601" s="18"/>
      <c r="AV601" s="18"/>
      <c r="AW601" s="18"/>
      <c r="AX601" s="18"/>
      <c r="AY601" s="18"/>
      <c r="AZ601" s="18"/>
      <c r="BA601" s="18"/>
      <c r="BB601" s="18"/>
      <c r="BC601" s="18"/>
      <c r="BD601" s="18"/>
      <c r="BE601" s="18"/>
      <c r="BF601" s="18"/>
      <c r="BG601" s="18"/>
      <c r="BH601" s="18"/>
      <c r="BI601" s="18"/>
      <c r="BJ601" s="18"/>
      <c r="BK601" s="18"/>
      <c r="BL601" s="18"/>
      <c r="BM601" s="18"/>
      <c r="BN601" s="18"/>
      <c r="BO601" s="18"/>
      <c r="BP601" s="18"/>
      <c r="BQ601" s="18"/>
      <c r="BR601" s="18"/>
      <c r="BS601" s="18"/>
      <c r="BT601" s="18"/>
      <c r="BU601" s="18"/>
      <c r="BV601" s="18"/>
      <c r="BW601" s="18"/>
      <c r="BX601" s="18"/>
      <c r="BY601" s="18"/>
      <c r="BZ601" s="18"/>
      <c r="CA601" s="18"/>
      <c r="CB601" s="18"/>
      <c r="CC601" s="18"/>
      <c r="CD601" s="18"/>
      <c r="CE601" s="18"/>
      <c r="CF601" s="18"/>
      <c r="CG601" s="18"/>
      <c r="CH601" s="18"/>
      <c r="CI601" s="18"/>
      <c r="CJ601" s="18"/>
      <c r="CK601" s="18"/>
      <c r="CL601" s="18"/>
    </row>
    <row r="602" spans="1:90" x14ac:dyDescent="0.25">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c r="AK602" s="18"/>
      <c r="AL602" s="18"/>
      <c r="AM602" s="18"/>
      <c r="AN602" s="18"/>
      <c r="AO602" s="18"/>
      <c r="AP602" s="18"/>
      <c r="AQ602" s="18"/>
      <c r="AR602" s="18"/>
      <c r="AS602" s="18"/>
      <c r="AT602" s="18"/>
      <c r="AU602" s="18"/>
      <c r="AV602" s="18"/>
      <c r="AW602" s="18"/>
      <c r="AX602" s="18"/>
      <c r="AY602" s="18"/>
      <c r="AZ602" s="18"/>
      <c r="BA602" s="18"/>
      <c r="BB602" s="18"/>
      <c r="BC602" s="18"/>
      <c r="BD602" s="18"/>
      <c r="BE602" s="18"/>
      <c r="BF602" s="18"/>
      <c r="BG602" s="18"/>
      <c r="BH602" s="18"/>
      <c r="BI602" s="18"/>
      <c r="BJ602" s="18"/>
      <c r="BK602" s="18"/>
      <c r="BL602" s="18"/>
      <c r="BM602" s="18"/>
      <c r="BN602" s="18"/>
      <c r="BO602" s="18"/>
      <c r="BP602" s="18"/>
      <c r="BQ602" s="18"/>
      <c r="BR602" s="18"/>
      <c r="BS602" s="18"/>
      <c r="BT602" s="18"/>
      <c r="BU602" s="18"/>
      <c r="BV602" s="18"/>
      <c r="BW602" s="18"/>
      <c r="BX602" s="18"/>
      <c r="BY602" s="18"/>
      <c r="BZ602" s="18"/>
      <c r="CA602" s="18"/>
      <c r="CB602" s="18"/>
      <c r="CC602" s="18"/>
      <c r="CD602" s="18"/>
      <c r="CE602" s="18"/>
      <c r="CF602" s="18"/>
      <c r="CG602" s="18"/>
      <c r="CH602" s="18"/>
      <c r="CI602" s="18"/>
      <c r="CJ602" s="18"/>
      <c r="CK602" s="18"/>
      <c r="CL602" s="18"/>
    </row>
    <row r="603" spans="1:90" x14ac:dyDescent="0.25">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c r="AK603" s="18"/>
      <c r="AL603" s="18"/>
      <c r="AM603" s="18"/>
      <c r="AN603" s="18"/>
      <c r="AO603" s="18"/>
      <c r="AP603" s="18"/>
      <c r="AQ603" s="18"/>
      <c r="AR603" s="18"/>
      <c r="AS603" s="18"/>
      <c r="AT603" s="18"/>
      <c r="AU603" s="18"/>
      <c r="AV603" s="18"/>
      <c r="AW603" s="18"/>
      <c r="AX603" s="18"/>
      <c r="AY603" s="18"/>
      <c r="AZ603" s="18"/>
      <c r="BA603" s="18"/>
      <c r="BB603" s="18"/>
      <c r="BC603" s="18"/>
      <c r="BD603" s="18"/>
      <c r="BE603" s="18"/>
      <c r="BF603" s="18"/>
      <c r="BG603" s="18"/>
      <c r="BH603" s="18"/>
      <c r="BI603" s="18"/>
      <c r="BJ603" s="18"/>
      <c r="BK603" s="18"/>
      <c r="BL603" s="18"/>
      <c r="BM603" s="18"/>
      <c r="BN603" s="18"/>
      <c r="BO603" s="18"/>
      <c r="BP603" s="18"/>
      <c r="BQ603" s="18"/>
      <c r="BR603" s="18"/>
      <c r="BS603" s="18"/>
      <c r="BT603" s="18"/>
      <c r="BU603" s="18"/>
      <c r="BV603" s="18"/>
      <c r="BW603" s="18"/>
      <c r="BX603" s="18"/>
      <c r="BY603" s="18"/>
      <c r="BZ603" s="18"/>
      <c r="CA603" s="18"/>
      <c r="CB603" s="18"/>
      <c r="CC603" s="18"/>
      <c r="CD603" s="18"/>
      <c r="CE603" s="18"/>
      <c r="CF603" s="18"/>
      <c r="CG603" s="18"/>
      <c r="CH603" s="18"/>
      <c r="CI603" s="18"/>
      <c r="CJ603" s="18"/>
      <c r="CK603" s="18"/>
      <c r="CL603" s="18"/>
    </row>
    <row r="604" spans="1:90" x14ac:dyDescent="0.25">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c r="AK604" s="18"/>
      <c r="AL604" s="18"/>
      <c r="AM604" s="18"/>
      <c r="AN604" s="18"/>
      <c r="AO604" s="18"/>
      <c r="AP604" s="18"/>
      <c r="AQ604" s="18"/>
      <c r="AR604" s="18"/>
      <c r="AS604" s="18"/>
      <c r="AT604" s="18"/>
      <c r="AU604" s="18"/>
      <c r="AV604" s="18"/>
      <c r="AW604" s="18"/>
      <c r="AX604" s="18"/>
      <c r="AY604" s="18"/>
      <c r="AZ604" s="18"/>
      <c r="BA604" s="18"/>
      <c r="BB604" s="18"/>
      <c r="BC604" s="18"/>
      <c r="BD604" s="18"/>
      <c r="BE604" s="18"/>
      <c r="BF604" s="18"/>
      <c r="BG604" s="18"/>
      <c r="BH604" s="18"/>
      <c r="BI604" s="18"/>
      <c r="BJ604" s="18"/>
      <c r="BK604" s="18"/>
      <c r="BL604" s="18"/>
      <c r="BM604" s="18"/>
      <c r="BN604" s="18"/>
      <c r="BO604" s="18"/>
      <c r="BP604" s="18"/>
      <c r="BQ604" s="18"/>
      <c r="BR604" s="18"/>
      <c r="BS604" s="18"/>
      <c r="BT604" s="18"/>
      <c r="BU604" s="18"/>
      <c r="BV604" s="18"/>
      <c r="BW604" s="18"/>
      <c r="BX604" s="18"/>
      <c r="BY604" s="18"/>
      <c r="BZ604" s="18"/>
      <c r="CA604" s="18"/>
      <c r="CB604" s="18"/>
      <c r="CC604" s="18"/>
      <c r="CD604" s="18"/>
      <c r="CE604" s="18"/>
      <c r="CF604" s="18"/>
      <c r="CG604" s="18"/>
      <c r="CH604" s="18"/>
      <c r="CI604" s="18"/>
      <c r="CJ604" s="18"/>
      <c r="CK604" s="18"/>
      <c r="CL604" s="18"/>
    </row>
    <row r="605" spans="1:90" x14ac:dyDescent="0.25">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c r="AK605" s="18"/>
      <c r="AL605" s="18"/>
      <c r="AM605" s="18"/>
      <c r="AN605" s="18"/>
      <c r="AO605" s="18"/>
      <c r="AP605" s="18"/>
      <c r="AQ605" s="18"/>
      <c r="AR605" s="18"/>
      <c r="AS605" s="18"/>
      <c r="AT605" s="18"/>
      <c r="AU605" s="18"/>
      <c r="AV605" s="18"/>
      <c r="AW605" s="18"/>
      <c r="AX605" s="18"/>
      <c r="AY605" s="18"/>
      <c r="AZ605" s="18"/>
      <c r="BA605" s="18"/>
      <c r="BB605" s="18"/>
      <c r="BC605" s="18"/>
      <c r="BD605" s="18"/>
      <c r="BE605" s="18"/>
      <c r="BF605" s="18"/>
      <c r="BG605" s="18"/>
      <c r="BH605" s="18"/>
      <c r="BI605" s="18"/>
      <c r="BJ605" s="18"/>
      <c r="BK605" s="18"/>
      <c r="BL605" s="18"/>
      <c r="BM605" s="18"/>
      <c r="BN605" s="18"/>
      <c r="BO605" s="18"/>
      <c r="BP605" s="18"/>
      <c r="BQ605" s="18"/>
      <c r="BR605" s="18"/>
      <c r="BS605" s="18"/>
      <c r="BT605" s="18"/>
      <c r="BU605" s="18"/>
      <c r="BV605" s="18"/>
      <c r="BW605" s="18"/>
      <c r="BX605" s="18"/>
      <c r="BY605" s="18"/>
      <c r="BZ605" s="18"/>
      <c r="CA605" s="18"/>
      <c r="CB605" s="18"/>
      <c r="CC605" s="18"/>
      <c r="CD605" s="18"/>
      <c r="CE605" s="18"/>
      <c r="CF605" s="18"/>
      <c r="CG605" s="18"/>
      <c r="CH605" s="18"/>
      <c r="CI605" s="18"/>
      <c r="CJ605" s="18"/>
      <c r="CK605" s="18"/>
      <c r="CL605" s="18"/>
    </row>
    <row r="606" spans="1:90" x14ac:dyDescent="0.25">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c r="BC606" s="18"/>
      <c r="BD606" s="18"/>
      <c r="BE606" s="18"/>
      <c r="BF606" s="18"/>
      <c r="BG606" s="18"/>
      <c r="BH606" s="18"/>
      <c r="BI606" s="18"/>
      <c r="BJ606" s="18"/>
      <c r="BK606" s="18"/>
      <c r="BL606" s="18"/>
      <c r="BM606" s="18"/>
      <c r="BN606" s="18"/>
      <c r="BO606" s="18"/>
      <c r="BP606" s="18"/>
      <c r="BQ606" s="18"/>
      <c r="BR606" s="18"/>
      <c r="BS606" s="18"/>
      <c r="BT606" s="18"/>
      <c r="BU606" s="18"/>
      <c r="BV606" s="18"/>
      <c r="BW606" s="18"/>
      <c r="BX606" s="18"/>
      <c r="BY606" s="18"/>
      <c r="BZ606" s="18"/>
      <c r="CA606" s="18"/>
      <c r="CB606" s="18"/>
      <c r="CC606" s="18"/>
      <c r="CD606" s="18"/>
      <c r="CE606" s="18"/>
      <c r="CF606" s="18"/>
      <c r="CG606" s="18"/>
      <c r="CH606" s="18"/>
      <c r="CI606" s="18"/>
      <c r="CJ606" s="18"/>
      <c r="CK606" s="18"/>
      <c r="CL606" s="18"/>
    </row>
    <row r="607" spans="1:90" x14ac:dyDescent="0.25">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c r="AN607" s="18"/>
      <c r="AO607" s="18"/>
      <c r="AP607" s="18"/>
      <c r="AQ607" s="18"/>
      <c r="AR607" s="18"/>
      <c r="AS607" s="18"/>
      <c r="AT607" s="18"/>
      <c r="AU607" s="18"/>
      <c r="AV607" s="18"/>
      <c r="AW607" s="18"/>
      <c r="AX607" s="18"/>
      <c r="AY607" s="18"/>
      <c r="AZ607" s="18"/>
      <c r="BA607" s="18"/>
      <c r="BB607" s="18"/>
      <c r="BC607" s="18"/>
      <c r="BD607" s="18"/>
      <c r="BE607" s="18"/>
      <c r="BF607" s="18"/>
      <c r="BG607" s="18"/>
      <c r="BH607" s="18"/>
      <c r="BI607" s="18"/>
      <c r="BJ607" s="18"/>
      <c r="BK607" s="18"/>
      <c r="BL607" s="18"/>
      <c r="BM607" s="18"/>
      <c r="BN607" s="18"/>
      <c r="BO607" s="18"/>
      <c r="BP607" s="18"/>
      <c r="BQ607" s="18"/>
      <c r="BR607" s="18"/>
      <c r="BS607" s="18"/>
      <c r="BT607" s="18"/>
      <c r="BU607" s="18"/>
      <c r="BV607" s="18"/>
      <c r="BW607" s="18"/>
      <c r="BX607" s="18"/>
      <c r="BY607" s="18"/>
      <c r="BZ607" s="18"/>
      <c r="CA607" s="18"/>
      <c r="CB607" s="18"/>
      <c r="CC607" s="18"/>
      <c r="CD607" s="18"/>
      <c r="CE607" s="18"/>
      <c r="CF607" s="18"/>
      <c r="CG607" s="18"/>
      <c r="CH607" s="18"/>
      <c r="CI607" s="18"/>
      <c r="CJ607" s="18"/>
      <c r="CK607" s="18"/>
      <c r="CL607" s="18"/>
    </row>
    <row r="608" spans="1:90" x14ac:dyDescent="0.25">
      <c r="A608" s="18"/>
      <c r="B608" s="18"/>
      <c r="C608" s="18"/>
      <c r="D608" s="18"/>
      <c r="E608" s="18"/>
      <c r="F608" s="18"/>
      <c r="G608" s="18"/>
    </row>
    <row r="609" spans="1:7" x14ac:dyDescent="0.25">
      <c r="A609" s="18"/>
      <c r="B609" s="18"/>
      <c r="C609" s="18"/>
      <c r="D609" s="18"/>
      <c r="E609" s="18"/>
      <c r="F609" s="18"/>
      <c r="G609" s="18"/>
    </row>
    <row r="610" spans="1:7" x14ac:dyDescent="0.25">
      <c r="A610" s="18"/>
      <c r="B610" s="18"/>
      <c r="C610" s="18"/>
      <c r="D610" s="18"/>
      <c r="E610" s="18"/>
      <c r="F610" s="18"/>
      <c r="G610" s="18"/>
    </row>
    <row r="611" spans="1:7" x14ac:dyDescent="0.25">
      <c r="A611" s="18"/>
      <c r="B611" s="18"/>
      <c r="C611" s="18"/>
      <c r="D611" s="18"/>
      <c r="E611" s="18"/>
      <c r="F611" s="18"/>
      <c r="G611" s="18"/>
    </row>
    <row r="612" spans="1:7" x14ac:dyDescent="0.25">
      <c r="A612" s="18"/>
      <c r="B612" s="18"/>
      <c r="C612" s="18"/>
      <c r="D612" s="18"/>
      <c r="E612" s="18"/>
      <c r="F612" s="18"/>
      <c r="G612" s="18"/>
    </row>
    <row r="613" spans="1:7" x14ac:dyDescent="0.25">
      <c r="A613" s="18"/>
      <c r="B613" s="18"/>
      <c r="C613" s="18"/>
      <c r="D613" s="18"/>
      <c r="E613" s="18"/>
      <c r="F613" s="18"/>
      <c r="G613" s="18"/>
    </row>
    <row r="614" spans="1:7" x14ac:dyDescent="0.25">
      <c r="A614" s="18"/>
      <c r="B614" s="18"/>
      <c r="C614" s="18"/>
      <c r="D614" s="18"/>
      <c r="E614" s="18"/>
      <c r="F614" s="18"/>
      <c r="G614" s="18"/>
    </row>
    <row r="615" spans="1:7" x14ac:dyDescent="0.25">
      <c r="A615" s="18"/>
      <c r="B615" s="18"/>
      <c r="C615" s="18"/>
      <c r="D615" s="18"/>
      <c r="E615" s="18"/>
      <c r="F615" s="18"/>
      <c r="G615" s="18"/>
    </row>
    <row r="616" spans="1:7" x14ac:dyDescent="0.25">
      <c r="A616" s="18"/>
      <c r="B616" s="18"/>
      <c r="C616" s="18"/>
      <c r="D616" s="18"/>
      <c r="E616" s="18"/>
      <c r="F616" s="18"/>
      <c r="G616" s="18"/>
    </row>
    <row r="617" spans="1:7" x14ac:dyDescent="0.25">
      <c r="A617" s="18"/>
      <c r="B617" s="18"/>
      <c r="C617" s="18"/>
      <c r="D617" s="18"/>
      <c r="E617" s="18"/>
      <c r="F617" s="18"/>
      <c r="G617" s="18"/>
    </row>
    <row r="618" spans="1:7" x14ac:dyDescent="0.25">
      <c r="A618" s="18"/>
      <c r="B618" s="18"/>
      <c r="C618" s="18"/>
      <c r="D618" s="18"/>
      <c r="E618" s="18"/>
      <c r="F618" s="18"/>
      <c r="G618" s="18"/>
    </row>
    <row r="619" spans="1:7" x14ac:dyDescent="0.25">
      <c r="A619" s="18"/>
      <c r="B619" s="18"/>
      <c r="C619" s="18"/>
      <c r="D619" s="18"/>
      <c r="E619" s="18"/>
      <c r="F619" s="18"/>
      <c r="G619" s="18"/>
    </row>
    <row r="620" spans="1:7" x14ac:dyDescent="0.25">
      <c r="A620" s="18"/>
      <c r="B620" s="18"/>
      <c r="C620" s="18"/>
      <c r="D620" s="18"/>
      <c r="E620" s="18"/>
      <c r="F620" s="18"/>
      <c r="G620" s="18"/>
    </row>
    <row r="621" spans="1:7" x14ac:dyDescent="0.25">
      <c r="A621" s="18"/>
      <c r="B621" s="18"/>
      <c r="C621" s="18"/>
      <c r="D621" s="18"/>
      <c r="E621" s="18"/>
      <c r="F621" s="18"/>
      <c r="G621" s="18"/>
    </row>
    <row r="622" spans="1:7" x14ac:dyDescent="0.25">
      <c r="A622" s="18"/>
      <c r="B622" s="18"/>
      <c r="C622" s="18"/>
      <c r="D622" s="18"/>
      <c r="E622" s="18"/>
      <c r="F622" s="18"/>
      <c r="G622" s="18"/>
    </row>
    <row r="623" spans="1:7" x14ac:dyDescent="0.25">
      <c r="A623" s="18"/>
      <c r="B623" s="18"/>
      <c r="C623" s="18"/>
      <c r="D623" s="18"/>
      <c r="E623" s="18"/>
      <c r="F623" s="18"/>
      <c r="G623" s="18"/>
    </row>
    <row r="624" spans="1:7" x14ac:dyDescent="0.25">
      <c r="A624" s="18"/>
      <c r="B624" s="18"/>
      <c r="C624" s="18"/>
      <c r="D624" s="18"/>
      <c r="E624" s="18"/>
      <c r="F624" s="18"/>
      <c r="G624" s="18"/>
    </row>
    <row r="625" spans="1:7" x14ac:dyDescent="0.25">
      <c r="A625" s="18"/>
      <c r="B625" s="18"/>
      <c r="C625" s="18"/>
      <c r="D625" s="18"/>
      <c r="E625" s="18"/>
      <c r="F625" s="18"/>
      <c r="G625" s="18"/>
    </row>
    <row r="626" spans="1:7" x14ac:dyDescent="0.25">
      <c r="A626" s="18"/>
      <c r="B626" s="18"/>
      <c r="C626" s="18"/>
      <c r="D626" s="18"/>
      <c r="E626" s="18"/>
      <c r="F626" s="18"/>
      <c r="G626" s="18"/>
    </row>
    <row r="627" spans="1:7" x14ac:dyDescent="0.25">
      <c r="A627" s="18"/>
      <c r="B627" s="18"/>
      <c r="C627" s="18"/>
      <c r="D627" s="18"/>
      <c r="E627" s="18"/>
      <c r="F627" s="18"/>
      <c r="G627" s="18"/>
    </row>
    <row r="628" spans="1:7" x14ac:dyDescent="0.25">
      <c r="A628" s="18"/>
      <c r="B628" s="18"/>
      <c r="C628" s="18"/>
      <c r="D628" s="18"/>
      <c r="E628" s="18"/>
      <c r="F628" s="18"/>
      <c r="G628" s="18"/>
    </row>
    <row r="629" spans="1:7" x14ac:dyDescent="0.25">
      <c r="A629" s="18"/>
      <c r="B629" s="18"/>
      <c r="C629" s="18"/>
      <c r="D629" s="18"/>
      <c r="E629" s="18"/>
      <c r="F629" s="18"/>
      <c r="G629" s="18"/>
    </row>
    <row r="630" spans="1:7" x14ac:dyDescent="0.25">
      <c r="A630" s="18"/>
      <c r="B630" s="18"/>
      <c r="C630" s="18"/>
      <c r="D630" s="18"/>
      <c r="E630" s="18"/>
      <c r="F630" s="18"/>
      <c r="G630" s="18"/>
    </row>
    <row r="631" spans="1:7" x14ac:dyDescent="0.25">
      <c r="A631" s="18"/>
      <c r="B631" s="18"/>
      <c r="C631" s="18"/>
      <c r="D631" s="18"/>
      <c r="E631" s="18"/>
      <c r="F631" s="18"/>
      <c r="G631" s="18"/>
    </row>
    <row r="632" spans="1:7" x14ac:dyDescent="0.25">
      <c r="A632" s="18"/>
      <c r="B632" s="18"/>
      <c r="C632" s="18"/>
      <c r="D632" s="18"/>
      <c r="E632" s="18"/>
      <c r="F632" s="18"/>
      <c r="G632" s="18"/>
    </row>
    <row r="633" spans="1:7" x14ac:dyDescent="0.25">
      <c r="A633" s="18"/>
      <c r="B633" s="18"/>
      <c r="C633" s="18"/>
      <c r="D633" s="18"/>
      <c r="E633" s="18"/>
      <c r="F633" s="18"/>
      <c r="G633" s="18"/>
    </row>
    <row r="634" spans="1:7" x14ac:dyDescent="0.25">
      <c r="A634" s="18"/>
      <c r="B634" s="18"/>
      <c r="C634" s="18"/>
      <c r="D634" s="18"/>
      <c r="E634" s="18"/>
      <c r="F634" s="18"/>
      <c r="G634" s="18"/>
    </row>
    <row r="635" spans="1:7" x14ac:dyDescent="0.25">
      <c r="A635" s="18"/>
      <c r="B635" s="18"/>
      <c r="C635" s="18"/>
      <c r="D635" s="18"/>
      <c r="E635" s="18"/>
      <c r="F635" s="18"/>
      <c r="G635" s="18"/>
    </row>
    <row r="636" spans="1:7" x14ac:dyDescent="0.25">
      <c r="A636" s="18"/>
      <c r="B636" s="18"/>
      <c r="C636" s="18"/>
      <c r="D636" s="18"/>
      <c r="E636" s="18"/>
      <c r="F636" s="18"/>
      <c r="G636" s="18"/>
    </row>
    <row r="637" spans="1:7" x14ac:dyDescent="0.25">
      <c r="A637" s="18"/>
      <c r="B637" s="18"/>
      <c r="C637" s="18"/>
      <c r="D637" s="18"/>
      <c r="E637" s="18"/>
      <c r="F637" s="18"/>
      <c r="G637" s="18"/>
    </row>
    <row r="638" spans="1:7" x14ac:dyDescent="0.25">
      <c r="A638" s="18"/>
      <c r="B638" s="18"/>
      <c r="C638" s="18"/>
      <c r="D638" s="18"/>
      <c r="E638" s="18"/>
      <c r="F638" s="18"/>
      <c r="G638" s="18"/>
    </row>
    <row r="639" spans="1:7" x14ac:dyDescent="0.25">
      <c r="A639" s="18"/>
      <c r="B639" s="18"/>
      <c r="C639" s="18"/>
      <c r="D639" s="18"/>
      <c r="E639" s="18"/>
      <c r="F639" s="18"/>
      <c r="G639" s="18"/>
    </row>
    <row r="640" spans="1:7" x14ac:dyDescent="0.25">
      <c r="A640" s="18"/>
      <c r="B640" s="18"/>
      <c r="C640" s="18"/>
      <c r="D640" s="18"/>
      <c r="E640" s="18"/>
      <c r="F640" s="18"/>
      <c r="G640" s="18"/>
    </row>
    <row r="641" spans="1:6" x14ac:dyDescent="0.25">
      <c r="A641" s="18"/>
      <c r="B641" s="18"/>
      <c r="C641" s="18"/>
      <c r="D641" s="18"/>
      <c r="E641" s="18"/>
      <c r="F641" s="18"/>
    </row>
    <row r="642" spans="1:6" x14ac:dyDescent="0.25">
      <c r="A642" s="18"/>
      <c r="B642" s="18"/>
      <c r="C642" s="18"/>
      <c r="D642" s="18"/>
      <c r="E642" s="18"/>
      <c r="F642" s="18"/>
    </row>
    <row r="643" spans="1:6" x14ac:dyDescent="0.25">
      <c r="A643" s="18"/>
      <c r="B643" s="18"/>
      <c r="C643" s="18"/>
      <c r="D643" s="18"/>
      <c r="E643" s="18"/>
      <c r="F643" s="18"/>
    </row>
    <row r="644" spans="1:6" x14ac:dyDescent="0.25">
      <c r="A644" s="18"/>
      <c r="B644" s="18"/>
      <c r="C644" s="18"/>
      <c r="D644" s="18"/>
      <c r="E644" s="18"/>
      <c r="F644" s="18"/>
    </row>
    <row r="645" spans="1:6" x14ac:dyDescent="0.25">
      <c r="A645" s="18"/>
      <c r="B645" s="18"/>
      <c r="C645" s="18"/>
      <c r="D645" s="18"/>
      <c r="E645" s="18"/>
      <c r="F645" s="18"/>
    </row>
    <row r="646" spans="1:6" x14ac:dyDescent="0.25">
      <c r="A646" s="18"/>
      <c r="B646" s="18"/>
      <c r="C646" s="18"/>
      <c r="D646" s="18"/>
      <c r="E646" s="18"/>
      <c r="F646" s="18"/>
    </row>
    <row r="647" spans="1:6" x14ac:dyDescent="0.25">
      <c r="A647" s="18"/>
      <c r="B647" s="18"/>
      <c r="C647" s="18"/>
      <c r="D647" s="18"/>
      <c r="E647" s="18"/>
      <c r="F647" s="18"/>
    </row>
    <row r="648" spans="1:6" x14ac:dyDescent="0.25">
      <c r="A648" s="18"/>
      <c r="B648" s="18"/>
      <c r="C648" s="18"/>
      <c r="D648" s="18"/>
      <c r="E648" s="18"/>
      <c r="F648" s="18"/>
    </row>
    <row r="649" spans="1:6" x14ac:dyDescent="0.25">
      <c r="A649" s="18"/>
      <c r="B649" s="18"/>
      <c r="C649" s="18"/>
      <c r="D649" s="18"/>
      <c r="E649" s="18"/>
      <c r="F649" s="18"/>
    </row>
    <row r="650" spans="1:6" x14ac:dyDescent="0.25">
      <c r="A650" s="18"/>
      <c r="B650" s="18"/>
      <c r="C650" s="18"/>
      <c r="D650" s="18"/>
      <c r="E650" s="18"/>
      <c r="F650" s="18"/>
    </row>
    <row r="651" spans="1:6" x14ac:dyDescent="0.25">
      <c r="A651" s="18"/>
      <c r="B651" s="18"/>
      <c r="C651" s="18"/>
      <c r="D651" s="18"/>
      <c r="E651" s="18"/>
      <c r="F651" s="18"/>
    </row>
    <row r="652" spans="1:6" x14ac:dyDescent="0.25">
      <c r="A652" s="18"/>
      <c r="B652" s="18"/>
      <c r="C652" s="18"/>
      <c r="D652" s="18"/>
      <c r="E652" s="18"/>
      <c r="F652" s="18"/>
    </row>
    <row r="653" spans="1:6" x14ac:dyDescent="0.25">
      <c r="A653" s="18"/>
      <c r="B653" s="18"/>
      <c r="C653" s="18"/>
      <c r="D653" s="18"/>
      <c r="E653" s="18"/>
      <c r="F653" s="18"/>
    </row>
    <row r="654" spans="1:6" x14ac:dyDescent="0.25">
      <c r="A654" s="18"/>
      <c r="B654" s="18"/>
      <c r="C654" s="18"/>
      <c r="D654" s="18"/>
      <c r="E654" s="18"/>
      <c r="F654" s="18"/>
    </row>
    <row r="655" spans="1:6" x14ac:dyDescent="0.25">
      <c r="A655" s="18"/>
      <c r="B655" s="18"/>
      <c r="C655" s="18"/>
      <c r="D655" s="18"/>
      <c r="E655" s="18"/>
      <c r="F655" s="18"/>
    </row>
    <row r="656" spans="1:6" x14ac:dyDescent="0.25">
      <c r="A656" s="18"/>
      <c r="B656" s="18"/>
      <c r="C656" s="18"/>
      <c r="D656" s="18"/>
      <c r="E656" s="18"/>
      <c r="F656" s="18"/>
    </row>
    <row r="657" spans="1:6" x14ac:dyDescent="0.25">
      <c r="A657" s="18"/>
      <c r="B657" s="18"/>
      <c r="C657" s="18"/>
      <c r="D657" s="18"/>
      <c r="E657" s="18"/>
      <c r="F657" s="18"/>
    </row>
    <row r="658" spans="1:6" x14ac:dyDescent="0.25">
      <c r="A658" s="18"/>
      <c r="B658" s="18"/>
      <c r="C658" s="18"/>
      <c r="D658" s="18"/>
      <c r="E658" s="18"/>
      <c r="F658" s="18"/>
    </row>
    <row r="659" spans="1:6" x14ac:dyDescent="0.25">
      <c r="A659" s="18"/>
      <c r="B659" s="18"/>
      <c r="C659" s="18"/>
      <c r="D659" s="18"/>
      <c r="E659" s="18"/>
      <c r="F659" s="18"/>
    </row>
    <row r="660" spans="1:6" x14ac:dyDescent="0.25">
      <c r="A660" s="18"/>
      <c r="B660" s="18"/>
      <c r="C660" s="18"/>
      <c r="D660" s="18"/>
      <c r="E660" s="18"/>
      <c r="F660" s="18"/>
    </row>
    <row r="661" spans="1:6" x14ac:dyDescent="0.25">
      <c r="A661" s="18"/>
      <c r="B661" s="18"/>
      <c r="C661" s="18"/>
      <c r="D661" s="18"/>
      <c r="E661" s="18"/>
      <c r="F661" s="18"/>
    </row>
    <row r="662" spans="1:6" x14ac:dyDescent="0.25">
      <c r="A662" s="18"/>
      <c r="B662" s="18"/>
      <c r="C662" s="18"/>
      <c r="D662" s="18"/>
      <c r="E662" s="18"/>
      <c r="F662" s="18"/>
    </row>
    <row r="663" spans="1:6" x14ac:dyDescent="0.25">
      <c r="A663" s="18"/>
      <c r="B663" s="18"/>
      <c r="C663" s="18"/>
      <c r="D663" s="18"/>
      <c r="E663" s="18"/>
      <c r="F663" s="18"/>
    </row>
    <row r="664" spans="1:6" x14ac:dyDescent="0.25">
      <c r="A664" s="18"/>
      <c r="B664" s="18"/>
      <c r="C664" s="18"/>
      <c r="D664" s="18"/>
      <c r="E664" s="18"/>
      <c r="F664" s="18"/>
    </row>
    <row r="665" spans="1:6" x14ac:dyDescent="0.25">
      <c r="A665" s="18"/>
      <c r="B665" s="18"/>
      <c r="C665" s="18"/>
      <c r="D665" s="18"/>
      <c r="E665" s="18"/>
      <c r="F665" s="18"/>
    </row>
    <row r="666" spans="1:6" x14ac:dyDescent="0.25">
      <c r="A666" s="18"/>
      <c r="B666" s="18"/>
      <c r="C666" s="18"/>
      <c r="D666" s="18"/>
      <c r="E666" s="18"/>
      <c r="F666" s="18"/>
    </row>
    <row r="667" spans="1:6" x14ac:dyDescent="0.25">
      <c r="A667" s="18"/>
      <c r="B667" s="18"/>
      <c r="C667" s="18"/>
      <c r="D667" s="18"/>
      <c r="E667" s="18"/>
      <c r="F667" s="18"/>
    </row>
    <row r="668" spans="1:6" x14ac:dyDescent="0.25">
      <c r="A668" s="18"/>
      <c r="B668" s="18"/>
      <c r="C668" s="18"/>
      <c r="D668" s="18"/>
      <c r="E668" s="18"/>
      <c r="F668" s="18"/>
    </row>
    <row r="669" spans="1:6" x14ac:dyDescent="0.25">
      <c r="A669" s="18"/>
      <c r="B669" s="18"/>
      <c r="C669" s="18"/>
      <c r="D669" s="18"/>
      <c r="E669" s="18"/>
      <c r="F669" s="18"/>
    </row>
    <row r="670" spans="1:6" x14ac:dyDescent="0.25">
      <c r="A670" s="18"/>
      <c r="B670" s="18"/>
      <c r="C670" s="18"/>
      <c r="D670" s="18"/>
      <c r="E670" s="18"/>
      <c r="F670" s="18"/>
    </row>
    <row r="671" spans="1:6" x14ac:dyDescent="0.25">
      <c r="A671" s="18"/>
      <c r="B671" s="18"/>
      <c r="C671" s="18"/>
      <c r="D671" s="18"/>
      <c r="E671" s="18"/>
      <c r="F671" s="18"/>
    </row>
    <row r="672" spans="1:6" x14ac:dyDescent="0.25">
      <c r="A672" s="18"/>
      <c r="B672" s="18"/>
      <c r="C672" s="18"/>
      <c r="D672" s="18"/>
      <c r="E672" s="18"/>
      <c r="F672" s="18"/>
    </row>
    <row r="673" spans="1:6" x14ac:dyDescent="0.25">
      <c r="A673" s="18"/>
      <c r="B673" s="18"/>
      <c r="C673" s="18"/>
      <c r="D673" s="18"/>
      <c r="E673" s="18"/>
      <c r="F673" s="18"/>
    </row>
    <row r="674" spans="1:6" x14ac:dyDescent="0.25">
      <c r="A674" s="18"/>
      <c r="B674" s="18"/>
      <c r="C674" s="18"/>
      <c r="D674" s="18"/>
      <c r="E674" s="18"/>
      <c r="F674" s="18"/>
    </row>
    <row r="675" spans="1:6" x14ac:dyDescent="0.25">
      <c r="A675" s="18"/>
      <c r="B675" s="18"/>
      <c r="C675" s="18"/>
      <c r="D675" s="18"/>
      <c r="E675" s="18"/>
      <c r="F675" s="18"/>
    </row>
    <row r="676" spans="1:6" x14ac:dyDescent="0.25">
      <c r="A676" s="18"/>
      <c r="B676" s="18"/>
      <c r="C676" s="18"/>
      <c r="D676" s="18"/>
      <c r="E676" s="18"/>
      <c r="F676" s="18"/>
    </row>
    <row r="677" spans="1:6" x14ac:dyDescent="0.25">
      <c r="A677" s="18"/>
      <c r="B677" s="18"/>
      <c r="C677" s="18"/>
      <c r="D677" s="18"/>
      <c r="E677" s="18"/>
      <c r="F677" s="18"/>
    </row>
    <row r="678" spans="1:6" x14ac:dyDescent="0.25">
      <c r="A678" s="18"/>
      <c r="B678" s="18"/>
      <c r="C678" s="18"/>
      <c r="D678" s="18"/>
      <c r="E678" s="18"/>
      <c r="F678" s="18"/>
    </row>
    <row r="679" spans="1:6" x14ac:dyDescent="0.25">
      <c r="A679" s="18"/>
      <c r="B679" s="18"/>
      <c r="C679" s="18"/>
      <c r="D679" s="18"/>
      <c r="E679" s="18"/>
      <c r="F679" s="18"/>
    </row>
    <row r="680" spans="1:6" x14ac:dyDescent="0.25">
      <c r="A680" s="18"/>
      <c r="B680" s="18"/>
      <c r="C680" s="18"/>
      <c r="D680" s="18"/>
      <c r="E680" s="18"/>
      <c r="F680" s="18"/>
    </row>
    <row r="681" spans="1:6" x14ac:dyDescent="0.25">
      <c r="A681" s="18"/>
      <c r="B681" s="18"/>
      <c r="C681" s="18"/>
      <c r="D681" s="18"/>
      <c r="E681" s="18"/>
      <c r="F681" s="18"/>
    </row>
    <row r="682" spans="1:6" x14ac:dyDescent="0.25">
      <c r="A682" s="18"/>
      <c r="B682" s="18"/>
      <c r="C682" s="18"/>
      <c r="D682" s="18"/>
      <c r="E682" s="18"/>
      <c r="F682" s="18"/>
    </row>
    <row r="683" spans="1:6" x14ac:dyDescent="0.25">
      <c r="A683" s="18"/>
      <c r="B683" s="18"/>
      <c r="C683" s="18"/>
      <c r="D683" s="18"/>
      <c r="E683" s="18"/>
      <c r="F683" s="18"/>
    </row>
    <row r="684" spans="1:6" x14ac:dyDescent="0.25">
      <c r="A684" s="18"/>
      <c r="B684" s="18"/>
      <c r="C684" s="18"/>
      <c r="D684" s="18"/>
      <c r="E684" s="18"/>
      <c r="F684" s="18"/>
    </row>
    <row r="685" spans="1:6" x14ac:dyDescent="0.25">
      <c r="A685" s="18"/>
      <c r="B685" s="18"/>
      <c r="C685" s="18"/>
      <c r="D685" s="18"/>
      <c r="E685" s="18"/>
      <c r="F685" s="18"/>
    </row>
    <row r="686" spans="1:6" x14ac:dyDescent="0.25">
      <c r="A686" s="18"/>
      <c r="B686" s="18"/>
      <c r="C686" s="18"/>
      <c r="D686" s="18"/>
      <c r="E686" s="18"/>
      <c r="F686" s="18"/>
    </row>
    <row r="687" spans="1:6" x14ac:dyDescent="0.25">
      <c r="A687" s="18"/>
      <c r="B687" s="18"/>
      <c r="C687" s="18"/>
      <c r="D687" s="18"/>
      <c r="E687" s="18"/>
      <c r="F687" s="18"/>
    </row>
    <row r="688" spans="1:6" x14ac:dyDescent="0.25">
      <c r="A688" s="18"/>
      <c r="B688" s="18"/>
      <c r="C688" s="18"/>
      <c r="D688" s="18"/>
      <c r="E688" s="18"/>
      <c r="F688" s="18"/>
    </row>
    <row r="689" spans="1:6" x14ac:dyDescent="0.25">
      <c r="A689" s="18"/>
      <c r="B689" s="18"/>
      <c r="C689" s="18"/>
      <c r="D689" s="18"/>
      <c r="E689" s="18"/>
      <c r="F689" s="18"/>
    </row>
    <row r="690" spans="1:6" x14ac:dyDescent="0.25">
      <c r="A690" s="18"/>
      <c r="B690" s="18"/>
      <c r="C690" s="18"/>
      <c r="D690" s="18"/>
      <c r="E690" s="18"/>
      <c r="F690" s="18"/>
    </row>
    <row r="691" spans="1:6" x14ac:dyDescent="0.25">
      <c r="A691" s="18"/>
      <c r="B691" s="18"/>
      <c r="C691" s="18"/>
      <c r="D691" s="18"/>
      <c r="E691" s="18"/>
      <c r="F691" s="18"/>
    </row>
    <row r="692" spans="1:6" x14ac:dyDescent="0.25">
      <c r="A692" s="18"/>
      <c r="B692" s="18"/>
      <c r="C692" s="18"/>
      <c r="D692" s="18"/>
      <c r="E692" s="18"/>
      <c r="F692" s="18"/>
    </row>
    <row r="693" spans="1:6" x14ac:dyDescent="0.25">
      <c r="A693" s="18"/>
      <c r="B693" s="18"/>
      <c r="C693" s="18"/>
      <c r="D693" s="18"/>
      <c r="E693" s="18"/>
      <c r="F693" s="18"/>
    </row>
    <row r="694" spans="1:6" x14ac:dyDescent="0.25">
      <c r="A694" s="18"/>
      <c r="B694" s="18"/>
      <c r="C694" s="18"/>
      <c r="D694" s="18"/>
      <c r="E694" s="18"/>
      <c r="F694" s="18"/>
    </row>
    <row r="695" spans="1:6" x14ac:dyDescent="0.25">
      <c r="A695" s="18"/>
      <c r="B695" s="18"/>
      <c r="C695" s="18"/>
      <c r="D695" s="18"/>
      <c r="E695" s="18"/>
      <c r="F695" s="18"/>
    </row>
    <row r="696" spans="1:6" x14ac:dyDescent="0.25">
      <c r="A696" s="18"/>
      <c r="B696" s="18"/>
      <c r="C696" s="18"/>
      <c r="D696" s="18"/>
      <c r="E696" s="18"/>
      <c r="F696" s="18"/>
    </row>
    <row r="697" spans="1:6" x14ac:dyDescent="0.25">
      <c r="A697" s="18"/>
      <c r="B697" s="18"/>
      <c r="C697" s="18"/>
      <c r="D697" s="18"/>
      <c r="E697" s="18"/>
      <c r="F697" s="18"/>
    </row>
    <row r="698" spans="1:6" x14ac:dyDescent="0.25">
      <c r="A698" s="18"/>
      <c r="B698" s="18"/>
      <c r="C698" s="18"/>
      <c r="D698" s="18"/>
      <c r="E698" s="18"/>
      <c r="F698" s="18"/>
    </row>
    <row r="699" spans="1:6" x14ac:dyDescent="0.25">
      <c r="A699" s="18"/>
      <c r="B699" s="18"/>
      <c r="C699" s="18"/>
      <c r="D699" s="18"/>
      <c r="E699" s="18"/>
      <c r="F699" s="18"/>
    </row>
    <row r="700" spans="1:6" x14ac:dyDescent="0.25">
      <c r="A700" s="18"/>
      <c r="B700" s="18"/>
      <c r="C700" s="18"/>
      <c r="D700" s="18"/>
      <c r="E700" s="18"/>
      <c r="F700" s="18"/>
    </row>
    <row r="701" spans="1:6" x14ac:dyDescent="0.25">
      <c r="A701" s="18"/>
      <c r="B701" s="18"/>
      <c r="C701" s="18"/>
      <c r="D701" s="18"/>
      <c r="E701" s="18"/>
      <c r="F701" s="18"/>
    </row>
    <row r="702" spans="1:6" x14ac:dyDescent="0.25">
      <c r="A702" s="18"/>
      <c r="B702" s="18"/>
      <c r="C702" s="18"/>
      <c r="D702" s="18"/>
      <c r="E702" s="18"/>
      <c r="F702" s="18"/>
    </row>
    <row r="703" spans="1:6" x14ac:dyDescent="0.25">
      <c r="A703" s="18"/>
      <c r="B703" s="18"/>
      <c r="C703" s="18"/>
      <c r="D703" s="18"/>
      <c r="E703" s="18"/>
      <c r="F703" s="18"/>
    </row>
    <row r="704" spans="1:6" x14ac:dyDescent="0.25">
      <c r="A704" s="18"/>
      <c r="B704" s="18"/>
      <c r="C704" s="18"/>
      <c r="D704" s="18"/>
      <c r="E704" s="18"/>
      <c r="F704" s="18"/>
    </row>
    <row r="705" spans="1:6" x14ac:dyDescent="0.25">
      <c r="A705" s="18"/>
      <c r="B705" s="18"/>
      <c r="C705" s="18"/>
      <c r="D705" s="18"/>
      <c r="E705" s="18"/>
      <c r="F705" s="18"/>
    </row>
    <row r="706" spans="1:6" x14ac:dyDescent="0.25">
      <c r="A706" s="18"/>
      <c r="B706" s="18"/>
      <c r="C706" s="18"/>
      <c r="D706" s="18"/>
      <c r="E706" s="18"/>
      <c r="F706" s="18"/>
    </row>
    <row r="707" spans="1:6" x14ac:dyDescent="0.25">
      <c r="A707" s="18"/>
      <c r="B707" s="18"/>
      <c r="C707" s="18"/>
      <c r="D707" s="18"/>
      <c r="E707" s="18"/>
      <c r="F707" s="18"/>
    </row>
    <row r="708" spans="1:6" x14ac:dyDescent="0.25">
      <c r="A708" s="18"/>
      <c r="B708" s="18"/>
      <c r="C708" s="18"/>
      <c r="D708" s="18"/>
      <c r="E708" s="18"/>
      <c r="F708" s="18"/>
    </row>
    <row r="709" spans="1:6" x14ac:dyDescent="0.25">
      <c r="A709" s="18"/>
      <c r="B709" s="18"/>
      <c r="C709" s="18"/>
      <c r="D709" s="18"/>
      <c r="E709" s="18"/>
      <c r="F709" s="18"/>
    </row>
    <row r="710" spans="1:6" x14ac:dyDescent="0.25">
      <c r="A710" s="18"/>
      <c r="B710" s="18"/>
      <c r="C710" s="18"/>
      <c r="D710" s="18"/>
      <c r="E710" s="18"/>
      <c r="F710" s="18"/>
    </row>
    <row r="711" spans="1:6" x14ac:dyDescent="0.25">
      <c r="A711" s="18"/>
      <c r="B711" s="18"/>
      <c r="C711" s="18"/>
      <c r="D711" s="18"/>
      <c r="E711" s="18"/>
      <c r="F711" s="18"/>
    </row>
    <row r="712" spans="1:6" x14ac:dyDescent="0.25">
      <c r="A712" s="18"/>
      <c r="B712" s="18"/>
      <c r="C712" s="18"/>
      <c r="D712" s="18"/>
      <c r="E712" s="18"/>
      <c r="F712" s="18"/>
    </row>
    <row r="713" spans="1:6" x14ac:dyDescent="0.25">
      <c r="A713" s="18"/>
      <c r="B713" s="18"/>
      <c r="C713" s="18"/>
      <c r="D713" s="18"/>
      <c r="E713" s="18"/>
      <c r="F713" s="18"/>
    </row>
    <row r="714" spans="1:6" x14ac:dyDescent="0.25">
      <c r="A714" s="18"/>
      <c r="B714" s="18"/>
      <c r="C714" s="18"/>
      <c r="D714" s="18"/>
      <c r="E714" s="18"/>
      <c r="F714" s="18"/>
    </row>
    <row r="715" spans="1:6" x14ac:dyDescent="0.25">
      <c r="A715" s="18"/>
      <c r="B715" s="18"/>
      <c r="C715" s="18"/>
      <c r="D715" s="18"/>
      <c r="E715" s="18"/>
      <c r="F715" s="18"/>
    </row>
    <row r="716" spans="1:6" x14ac:dyDescent="0.25">
      <c r="A716" s="18"/>
      <c r="B716" s="18"/>
      <c r="C716" s="18"/>
      <c r="D716" s="18"/>
      <c r="E716" s="18"/>
      <c r="F716" s="18"/>
    </row>
    <row r="717" spans="1:6" x14ac:dyDescent="0.25">
      <c r="A717" s="18"/>
      <c r="B717" s="18"/>
      <c r="C717" s="18"/>
      <c r="D717" s="18"/>
      <c r="E717" s="18"/>
      <c r="F717" s="18"/>
    </row>
    <row r="718" spans="1:6" x14ac:dyDescent="0.25">
      <c r="A718" s="18"/>
      <c r="B718" s="18"/>
      <c r="C718" s="18"/>
      <c r="D718" s="18"/>
      <c r="E718" s="18"/>
      <c r="F718" s="18"/>
    </row>
    <row r="719" spans="1:6" x14ac:dyDescent="0.25">
      <c r="A719" s="18"/>
      <c r="B719" s="18"/>
      <c r="C719" s="18"/>
      <c r="D719" s="18"/>
      <c r="E719" s="18"/>
      <c r="F719" s="18"/>
    </row>
    <row r="720" spans="1:6" x14ac:dyDescent="0.25">
      <c r="A720" s="18"/>
      <c r="B720" s="18"/>
      <c r="C720" s="18"/>
      <c r="D720" s="18"/>
      <c r="E720" s="18"/>
      <c r="F720" s="18"/>
    </row>
    <row r="721" spans="1:6" x14ac:dyDescent="0.25">
      <c r="A721" s="18"/>
      <c r="B721" s="18"/>
      <c r="C721" s="18"/>
      <c r="D721" s="18"/>
      <c r="E721" s="18"/>
      <c r="F721" s="18"/>
    </row>
    <row r="722" spans="1:6" x14ac:dyDescent="0.25">
      <c r="A722" s="18"/>
      <c r="B722" s="18"/>
      <c r="C722" s="18"/>
      <c r="D722" s="18"/>
      <c r="E722" s="18"/>
      <c r="F722" s="18"/>
    </row>
    <row r="723" spans="1:6" x14ac:dyDescent="0.25">
      <c r="A723" s="18"/>
      <c r="B723" s="18"/>
      <c r="C723" s="18"/>
      <c r="D723" s="18"/>
      <c r="E723" s="18"/>
      <c r="F723" s="18"/>
    </row>
    <row r="724" spans="1:6" x14ac:dyDescent="0.25">
      <c r="A724" s="18"/>
      <c r="B724" s="18"/>
      <c r="C724" s="18"/>
      <c r="D724" s="18"/>
      <c r="E724" s="18"/>
      <c r="F724" s="18"/>
    </row>
    <row r="725" spans="1:6" x14ac:dyDescent="0.25">
      <c r="A725" s="18"/>
      <c r="B725" s="18"/>
      <c r="C725" s="18"/>
      <c r="D725" s="18"/>
      <c r="E725" s="18"/>
      <c r="F725" s="18"/>
    </row>
    <row r="726" spans="1:6" x14ac:dyDescent="0.25">
      <c r="A726" s="18"/>
      <c r="B726" s="18"/>
      <c r="C726" s="18"/>
      <c r="D726" s="18"/>
      <c r="E726" s="18"/>
      <c r="F726" s="18"/>
    </row>
    <row r="727" spans="1:6" x14ac:dyDescent="0.25">
      <c r="A727" s="18"/>
      <c r="B727" s="18"/>
      <c r="C727" s="18"/>
      <c r="D727" s="18"/>
      <c r="E727" s="18"/>
      <c r="F727" s="18"/>
    </row>
    <row r="728" spans="1:6" x14ac:dyDescent="0.25">
      <c r="A728" s="18"/>
      <c r="B728" s="18"/>
      <c r="C728" s="18"/>
      <c r="D728" s="18"/>
      <c r="E728" s="18"/>
      <c r="F728" s="18"/>
    </row>
    <row r="729" spans="1:6" x14ac:dyDescent="0.25">
      <c r="A729" s="18"/>
      <c r="B729" s="18"/>
      <c r="C729" s="18"/>
      <c r="D729" s="18"/>
      <c r="E729" s="18"/>
      <c r="F729" s="18"/>
    </row>
    <row r="730" spans="1:6" x14ac:dyDescent="0.25">
      <c r="A730" s="18"/>
      <c r="B730" s="18"/>
      <c r="C730" s="18"/>
      <c r="D730" s="18"/>
      <c r="E730" s="18"/>
      <c r="F730" s="18"/>
    </row>
    <row r="731" spans="1:6" x14ac:dyDescent="0.25">
      <c r="A731" s="18"/>
      <c r="B731" s="18"/>
      <c r="C731" s="18"/>
      <c r="D731" s="18"/>
      <c r="E731" s="18"/>
      <c r="F731" s="18"/>
    </row>
    <row r="732" spans="1:6" x14ac:dyDescent="0.25">
      <c r="A732" s="18"/>
      <c r="B732" s="18"/>
      <c r="C732" s="18"/>
      <c r="D732" s="18"/>
      <c r="E732" s="18"/>
      <c r="F732" s="18"/>
    </row>
    <row r="733" spans="1:6" x14ac:dyDescent="0.25">
      <c r="A733" s="18"/>
      <c r="B733" s="18"/>
      <c r="C733" s="18"/>
      <c r="D733" s="18"/>
      <c r="E733" s="18"/>
      <c r="F733" s="18"/>
    </row>
    <row r="734" spans="1:6" x14ac:dyDescent="0.25">
      <c r="A734" s="18"/>
      <c r="B734" s="18"/>
      <c r="C734" s="18"/>
      <c r="D734" s="18"/>
      <c r="E734" s="18"/>
      <c r="F734" s="18"/>
    </row>
    <row r="735" spans="1:6" x14ac:dyDescent="0.25">
      <c r="A735" s="18"/>
      <c r="B735" s="18"/>
      <c r="C735" s="18"/>
      <c r="D735" s="18"/>
      <c r="E735" s="18"/>
      <c r="F735" s="18"/>
    </row>
    <row r="736" spans="1:6" x14ac:dyDescent="0.25">
      <c r="A736" s="18"/>
      <c r="B736" s="18"/>
      <c r="C736" s="18"/>
      <c r="D736" s="18"/>
      <c r="E736" s="18"/>
      <c r="F736" s="18"/>
    </row>
    <row r="737" spans="1:6" x14ac:dyDescent="0.25">
      <c r="A737" s="18"/>
      <c r="B737" s="18"/>
      <c r="C737" s="18"/>
      <c r="D737" s="18"/>
      <c r="E737" s="18"/>
      <c r="F737" s="18"/>
    </row>
    <row r="738" spans="1:6" x14ac:dyDescent="0.25">
      <c r="A738" s="18"/>
      <c r="B738" s="18"/>
      <c r="C738" s="18"/>
      <c r="D738" s="18"/>
      <c r="E738" s="18"/>
      <c r="F738" s="18"/>
    </row>
    <row r="739" spans="1:6" x14ac:dyDescent="0.25">
      <c r="A739" s="18"/>
      <c r="B739" s="18"/>
      <c r="C739" s="18"/>
      <c r="D739" s="18"/>
      <c r="E739" s="18"/>
      <c r="F739" s="18"/>
    </row>
    <row r="740" spans="1:6" x14ac:dyDescent="0.25">
      <c r="A740" s="18"/>
      <c r="B740" s="18"/>
      <c r="C740" s="18"/>
      <c r="D740" s="18"/>
      <c r="E740" s="18"/>
      <c r="F740" s="18"/>
    </row>
    <row r="741" spans="1:6" x14ac:dyDescent="0.25">
      <c r="A741" s="18"/>
      <c r="B741" s="18"/>
      <c r="C741" s="18"/>
      <c r="D741" s="18"/>
      <c r="E741" s="18"/>
      <c r="F741" s="18"/>
    </row>
    <row r="742" spans="1:6" x14ac:dyDescent="0.25">
      <c r="A742" s="18"/>
      <c r="B742" s="18"/>
      <c r="C742" s="18"/>
      <c r="D742" s="18"/>
      <c r="E742" s="18"/>
      <c r="F742" s="18"/>
    </row>
    <row r="743" spans="1:6" x14ac:dyDescent="0.25">
      <c r="A743" s="18"/>
      <c r="B743" s="18"/>
      <c r="C743" s="18"/>
      <c r="D743" s="18"/>
      <c r="E743" s="18"/>
      <c r="F743" s="18"/>
    </row>
    <row r="744" spans="1:6" x14ac:dyDescent="0.25">
      <c r="A744" s="18"/>
      <c r="B744" s="18"/>
      <c r="C744" s="18"/>
      <c r="D744" s="18"/>
      <c r="E744" s="18"/>
      <c r="F744" s="18"/>
    </row>
    <row r="745" spans="1:6" x14ac:dyDescent="0.25">
      <c r="A745" s="18"/>
      <c r="B745" s="18"/>
      <c r="C745" s="18"/>
      <c r="D745" s="18"/>
      <c r="E745" s="18"/>
      <c r="F745" s="18"/>
    </row>
    <row r="746" spans="1:6" x14ac:dyDescent="0.25">
      <c r="A746" s="18"/>
      <c r="B746" s="18"/>
      <c r="C746" s="18"/>
      <c r="D746" s="18"/>
      <c r="E746" s="18"/>
      <c r="F746" s="18"/>
    </row>
    <row r="747" spans="1:6" x14ac:dyDescent="0.25">
      <c r="A747" s="18"/>
      <c r="B747" s="18"/>
      <c r="C747" s="18"/>
      <c r="D747" s="18"/>
      <c r="E747" s="18"/>
      <c r="F747" s="18"/>
    </row>
    <row r="748" spans="1:6" x14ac:dyDescent="0.25">
      <c r="A748" s="18"/>
      <c r="B748" s="18"/>
      <c r="C748" s="18"/>
      <c r="D748" s="18"/>
      <c r="E748" s="18"/>
      <c r="F748" s="18"/>
    </row>
    <row r="749" spans="1:6" x14ac:dyDescent="0.25">
      <c r="A749" s="18"/>
      <c r="B749" s="18"/>
      <c r="C749" s="18"/>
      <c r="D749" s="18"/>
      <c r="E749" s="18"/>
      <c r="F749" s="18"/>
    </row>
    <row r="750" spans="1:6" x14ac:dyDescent="0.25">
      <c r="A750" s="18"/>
      <c r="B750" s="18"/>
      <c r="C750" s="18"/>
      <c r="D750" s="18"/>
      <c r="E750" s="18"/>
      <c r="F750" s="18"/>
    </row>
    <row r="751" spans="1:6" x14ac:dyDescent="0.25">
      <c r="A751" s="18"/>
      <c r="B751" s="18"/>
      <c r="C751" s="18"/>
      <c r="D751" s="18"/>
      <c r="E751" s="18"/>
      <c r="F751" s="18"/>
    </row>
    <row r="752" spans="1:6" x14ac:dyDescent="0.25">
      <c r="A752" s="18"/>
      <c r="B752" s="18"/>
      <c r="C752" s="18"/>
      <c r="D752" s="18"/>
      <c r="E752" s="18"/>
      <c r="F752" s="18"/>
    </row>
    <row r="753" spans="1:6" x14ac:dyDescent="0.25">
      <c r="A753" s="18"/>
      <c r="B753" s="18"/>
      <c r="C753" s="18"/>
      <c r="D753" s="18"/>
      <c r="E753" s="18"/>
      <c r="F753" s="18"/>
    </row>
    <row r="754" spans="1:6" x14ac:dyDescent="0.25">
      <c r="A754" s="18"/>
      <c r="B754" s="18"/>
      <c r="C754" s="18"/>
      <c r="D754" s="18"/>
      <c r="E754" s="18"/>
      <c r="F754" s="18"/>
    </row>
    <row r="755" spans="1:6" x14ac:dyDescent="0.25">
      <c r="A755" s="18"/>
      <c r="B755" s="18"/>
      <c r="C755" s="18"/>
      <c r="D755" s="18"/>
      <c r="E755" s="18"/>
      <c r="F755" s="18"/>
    </row>
    <row r="756" spans="1:6" x14ac:dyDescent="0.25">
      <c r="A756" s="18"/>
      <c r="B756" s="18"/>
      <c r="C756" s="18"/>
      <c r="D756" s="18"/>
      <c r="E756" s="18"/>
      <c r="F756" s="18"/>
    </row>
    <row r="757" spans="1:6" x14ac:dyDescent="0.25">
      <c r="A757" s="18"/>
      <c r="B757" s="18"/>
      <c r="C757" s="18"/>
      <c r="D757" s="18"/>
      <c r="E757" s="18"/>
      <c r="F757" s="18"/>
    </row>
    <row r="758" spans="1:6" x14ac:dyDescent="0.25">
      <c r="A758" s="18"/>
      <c r="B758" s="18"/>
      <c r="C758" s="18"/>
      <c r="D758" s="18"/>
      <c r="E758" s="18"/>
      <c r="F758" s="18"/>
    </row>
    <row r="759" spans="1:6" x14ac:dyDescent="0.25">
      <c r="A759" s="18"/>
      <c r="B759" s="18"/>
      <c r="C759" s="18"/>
      <c r="D759" s="18"/>
      <c r="E759" s="18"/>
      <c r="F759" s="18"/>
    </row>
    <row r="760" spans="1:6" x14ac:dyDescent="0.25">
      <c r="A760" s="18"/>
      <c r="B760" s="18"/>
      <c r="C760" s="18"/>
      <c r="D760" s="18"/>
      <c r="E760" s="18"/>
      <c r="F760" s="18"/>
    </row>
    <row r="761" spans="1:6" x14ac:dyDescent="0.25">
      <c r="A761" s="18"/>
      <c r="B761" s="18"/>
      <c r="C761" s="18"/>
      <c r="D761" s="18"/>
      <c r="E761" s="18"/>
      <c r="F761" s="18"/>
    </row>
    <row r="762" spans="1:6" x14ac:dyDescent="0.25">
      <c r="A762" s="18"/>
      <c r="B762" s="18"/>
      <c r="C762" s="18"/>
      <c r="D762" s="18"/>
      <c r="E762" s="18"/>
      <c r="F762" s="18"/>
    </row>
    <row r="763" spans="1:6" x14ac:dyDescent="0.25">
      <c r="A763" s="18"/>
      <c r="B763" s="18"/>
      <c r="C763" s="18"/>
      <c r="D763" s="18"/>
      <c r="E763" s="18"/>
      <c r="F763" s="18"/>
    </row>
    <row r="764" spans="1:6" x14ac:dyDescent="0.25">
      <c r="A764" s="18"/>
      <c r="B764" s="18"/>
      <c r="C764" s="18"/>
      <c r="D764" s="18"/>
      <c r="E764" s="18"/>
      <c r="F764" s="18"/>
    </row>
    <row r="765" spans="1:6" x14ac:dyDescent="0.25">
      <c r="A765" s="18"/>
      <c r="B765" s="18"/>
      <c r="C765" s="18"/>
      <c r="D765" s="18"/>
      <c r="E765" s="18"/>
      <c r="F765" s="18"/>
    </row>
    <row r="766" spans="1:6" x14ac:dyDescent="0.25">
      <c r="A766" s="18"/>
      <c r="B766" s="18"/>
      <c r="C766" s="18"/>
      <c r="D766" s="18"/>
      <c r="E766" s="18"/>
      <c r="F766" s="18"/>
    </row>
    <row r="767" spans="1:6" x14ac:dyDescent="0.25">
      <c r="A767" s="18"/>
      <c r="B767" s="18"/>
      <c r="C767" s="18"/>
      <c r="D767" s="18"/>
      <c r="E767" s="18"/>
      <c r="F767" s="18"/>
    </row>
    <row r="768" spans="1:6" x14ac:dyDescent="0.25">
      <c r="A768" s="18"/>
      <c r="B768" s="18"/>
      <c r="C768" s="18"/>
      <c r="D768" s="18"/>
      <c r="E768" s="18"/>
      <c r="F768" s="18"/>
    </row>
    <row r="769" spans="1:6" x14ac:dyDescent="0.25">
      <c r="A769" s="18"/>
      <c r="B769" s="18"/>
      <c r="C769" s="18"/>
      <c r="D769" s="18"/>
      <c r="E769" s="18"/>
      <c r="F769" s="18"/>
    </row>
    <row r="770" spans="1:6" x14ac:dyDescent="0.25">
      <c r="A770" s="18"/>
      <c r="B770" s="18"/>
      <c r="C770" s="18"/>
      <c r="D770" s="18"/>
      <c r="E770" s="18"/>
      <c r="F770" s="18"/>
    </row>
    <row r="771" spans="1:6" x14ac:dyDescent="0.25">
      <c r="A771" s="18"/>
      <c r="B771" s="18"/>
      <c r="C771" s="18"/>
      <c r="D771" s="18"/>
      <c r="E771" s="18"/>
      <c r="F771" s="18"/>
    </row>
    <row r="772" spans="1:6" x14ac:dyDescent="0.25">
      <c r="A772" s="18"/>
      <c r="B772" s="18"/>
      <c r="C772" s="18"/>
      <c r="D772" s="18"/>
      <c r="E772" s="18"/>
      <c r="F772" s="18"/>
    </row>
    <row r="773" spans="1:6" x14ac:dyDescent="0.25">
      <c r="A773" s="18"/>
      <c r="B773" s="18"/>
      <c r="C773" s="18"/>
      <c r="D773" s="18"/>
      <c r="E773" s="18"/>
      <c r="F773" s="18"/>
    </row>
    <row r="774" spans="1:6" x14ac:dyDescent="0.25">
      <c r="A774" s="18"/>
      <c r="B774" s="18"/>
      <c r="C774" s="18"/>
      <c r="D774" s="18"/>
      <c r="E774" s="18"/>
      <c r="F774" s="18"/>
    </row>
    <row r="775" spans="1:6" x14ac:dyDescent="0.25">
      <c r="A775" s="18"/>
      <c r="B775" s="18"/>
      <c r="C775" s="18"/>
      <c r="D775" s="18"/>
      <c r="E775" s="18"/>
      <c r="F775" s="18"/>
    </row>
    <row r="776" spans="1:6" x14ac:dyDescent="0.25">
      <c r="A776" s="18"/>
      <c r="B776" s="18"/>
      <c r="C776" s="18"/>
      <c r="D776" s="18"/>
      <c r="E776" s="18"/>
      <c r="F776" s="18"/>
    </row>
    <row r="777" spans="1:6" x14ac:dyDescent="0.25">
      <c r="A777" s="18"/>
      <c r="B777" s="18"/>
      <c r="C777" s="18"/>
      <c r="D777" s="18"/>
      <c r="E777" s="18"/>
      <c r="F777" s="18"/>
    </row>
    <row r="778" spans="1:6" x14ac:dyDescent="0.25">
      <c r="A778" s="18"/>
      <c r="B778" s="18"/>
      <c r="C778" s="18"/>
      <c r="D778" s="18"/>
      <c r="E778" s="18"/>
      <c r="F778" s="18"/>
    </row>
    <row r="779" spans="1:6" x14ac:dyDescent="0.25">
      <c r="A779" s="18"/>
      <c r="B779" s="18"/>
      <c r="C779" s="18"/>
      <c r="D779" s="18"/>
      <c r="E779" s="18"/>
      <c r="F779" s="18"/>
    </row>
    <row r="780" spans="1:6" x14ac:dyDescent="0.25">
      <c r="A780" s="18"/>
      <c r="B780" s="18"/>
      <c r="C780" s="18"/>
      <c r="D780" s="18"/>
      <c r="E780" s="18"/>
      <c r="F780" s="18"/>
    </row>
    <row r="781" spans="1:6" x14ac:dyDescent="0.25">
      <c r="A781" s="18"/>
      <c r="B781" s="18"/>
      <c r="C781" s="18"/>
      <c r="D781" s="18"/>
      <c r="E781" s="18"/>
      <c r="F781" s="18"/>
    </row>
    <row r="782" spans="1:6" x14ac:dyDescent="0.25">
      <c r="A782" s="18"/>
      <c r="B782" s="18"/>
      <c r="C782" s="18"/>
      <c r="D782" s="18"/>
      <c r="E782" s="18"/>
      <c r="F782" s="18"/>
    </row>
    <row r="783" spans="1:6" x14ac:dyDescent="0.25">
      <c r="A783" s="18"/>
      <c r="B783" s="18"/>
      <c r="C783" s="18"/>
      <c r="D783" s="18"/>
      <c r="E783" s="18"/>
      <c r="F783" s="18"/>
    </row>
    <row r="784" spans="1:6" x14ac:dyDescent="0.25">
      <c r="A784" s="18"/>
      <c r="B784" s="18"/>
      <c r="C784" s="18"/>
      <c r="D784" s="18"/>
      <c r="E784" s="18"/>
      <c r="F784" s="18"/>
    </row>
    <row r="785" spans="1:6" x14ac:dyDescent="0.25">
      <c r="A785" s="18"/>
      <c r="B785" s="18"/>
      <c r="C785" s="18"/>
      <c r="D785" s="18"/>
      <c r="E785" s="18"/>
      <c r="F785" s="18"/>
    </row>
    <row r="786" spans="1:6" x14ac:dyDescent="0.25">
      <c r="A786" s="18"/>
      <c r="B786" s="18"/>
      <c r="C786" s="18"/>
      <c r="D786" s="18"/>
      <c r="E786" s="18"/>
      <c r="F786" s="18"/>
    </row>
    <row r="787" spans="1:6" x14ac:dyDescent="0.25">
      <c r="A787" s="18"/>
      <c r="B787" s="18"/>
      <c r="C787" s="18"/>
      <c r="D787" s="18"/>
      <c r="E787" s="18"/>
      <c r="F787" s="18"/>
    </row>
    <row r="788" spans="1:6" x14ac:dyDescent="0.25">
      <c r="A788" s="18"/>
      <c r="B788" s="18"/>
      <c r="C788" s="18"/>
      <c r="D788" s="18"/>
      <c r="E788" s="18"/>
      <c r="F788" s="18"/>
    </row>
    <row r="789" spans="1:6" x14ac:dyDescent="0.25">
      <c r="A789" s="18"/>
      <c r="B789" s="18"/>
      <c r="C789" s="18"/>
      <c r="D789" s="18"/>
      <c r="E789" s="18"/>
      <c r="F789" s="18"/>
    </row>
    <row r="790" spans="1:6" x14ac:dyDescent="0.25">
      <c r="A790" s="18"/>
      <c r="B790" s="18"/>
      <c r="C790" s="18"/>
      <c r="D790" s="18"/>
      <c r="E790" s="18"/>
      <c r="F790" s="18"/>
    </row>
    <row r="791" spans="1:6" x14ac:dyDescent="0.25">
      <c r="A791" s="18"/>
      <c r="B791" s="18"/>
      <c r="C791" s="18"/>
      <c r="D791" s="18"/>
      <c r="E791" s="18"/>
      <c r="F791" s="18"/>
    </row>
    <row r="792" spans="1:6" x14ac:dyDescent="0.25">
      <c r="A792" s="18"/>
      <c r="B792" s="18"/>
      <c r="C792" s="18"/>
      <c r="D792" s="18"/>
      <c r="E792" s="18"/>
      <c r="F792" s="18"/>
    </row>
    <row r="793" spans="1:6" x14ac:dyDescent="0.25">
      <c r="A793" s="18"/>
      <c r="B793" s="18"/>
      <c r="C793" s="18"/>
      <c r="D793" s="18"/>
      <c r="E793" s="18"/>
      <c r="F793" s="18"/>
    </row>
    <row r="794" spans="1:6" x14ac:dyDescent="0.25">
      <c r="A794" s="18"/>
      <c r="B794" s="18"/>
      <c r="C794" s="18"/>
      <c r="D794" s="18"/>
      <c r="E794" s="18"/>
      <c r="F794" s="18"/>
    </row>
    <row r="795" spans="1:6" x14ac:dyDescent="0.25">
      <c r="A795" s="18"/>
      <c r="B795" s="18"/>
      <c r="C795" s="18"/>
      <c r="D795" s="18"/>
      <c r="E795" s="18"/>
      <c r="F795" s="18"/>
    </row>
    <row r="796" spans="1:6" x14ac:dyDescent="0.25">
      <c r="A796" s="18"/>
      <c r="B796" s="18"/>
      <c r="C796" s="18"/>
      <c r="D796" s="18"/>
      <c r="E796" s="18"/>
      <c r="F796" s="18"/>
    </row>
    <row r="797" spans="1:6" x14ac:dyDescent="0.25">
      <c r="A797" s="18"/>
      <c r="B797" s="18"/>
      <c r="C797" s="18"/>
      <c r="D797" s="18"/>
      <c r="E797" s="18"/>
      <c r="F797" s="18"/>
    </row>
    <row r="798" spans="1:6" x14ac:dyDescent="0.25">
      <c r="A798" s="18"/>
      <c r="B798" s="18"/>
      <c r="C798" s="18"/>
      <c r="D798" s="18"/>
      <c r="E798" s="18"/>
      <c r="F798" s="18"/>
    </row>
    <row r="799" spans="1:6" x14ac:dyDescent="0.25">
      <c r="A799" s="18"/>
      <c r="B799" s="18"/>
      <c r="C799" s="18"/>
      <c r="D799" s="18"/>
      <c r="E799" s="18"/>
      <c r="F799" s="18"/>
    </row>
    <row r="800" spans="1:6" x14ac:dyDescent="0.25">
      <c r="A800" s="18"/>
      <c r="B800" s="18"/>
      <c r="C800" s="18"/>
      <c r="D800" s="18"/>
      <c r="E800" s="18"/>
      <c r="F800" s="18"/>
    </row>
    <row r="801" spans="1:6" x14ac:dyDescent="0.25">
      <c r="A801" s="18"/>
      <c r="B801" s="18"/>
      <c r="C801" s="18"/>
      <c r="D801" s="18"/>
      <c r="E801" s="18"/>
      <c r="F801" s="18"/>
    </row>
    <row r="802" spans="1:6" x14ac:dyDescent="0.25">
      <c r="A802" s="18"/>
      <c r="B802" s="18"/>
      <c r="C802" s="18"/>
      <c r="D802" s="18"/>
      <c r="E802" s="18"/>
      <c r="F802" s="18"/>
    </row>
    <row r="803" spans="1:6" x14ac:dyDescent="0.25">
      <c r="A803" s="18"/>
      <c r="B803" s="18"/>
      <c r="C803" s="18"/>
      <c r="D803" s="18"/>
      <c r="E803" s="18"/>
      <c r="F803" s="18"/>
    </row>
    <row r="804" spans="1:6" x14ac:dyDescent="0.25">
      <c r="A804" s="18"/>
      <c r="B804" s="18"/>
      <c r="C804" s="18"/>
      <c r="D804" s="18"/>
      <c r="E804" s="18"/>
      <c r="F804" s="18"/>
    </row>
    <row r="805" spans="1:6" x14ac:dyDescent="0.25">
      <c r="A805" s="18"/>
      <c r="B805" s="18"/>
      <c r="C805" s="18"/>
      <c r="D805" s="18"/>
      <c r="E805" s="18"/>
      <c r="F805" s="18"/>
    </row>
    <row r="806" spans="1:6" x14ac:dyDescent="0.25">
      <c r="A806" s="18"/>
      <c r="B806" s="18"/>
      <c r="C806" s="18"/>
      <c r="D806" s="18"/>
      <c r="E806" s="18"/>
      <c r="F806" s="18"/>
    </row>
    <row r="807" spans="1:6" x14ac:dyDescent="0.25">
      <c r="A807" s="18"/>
      <c r="B807" s="18"/>
      <c r="C807" s="18"/>
      <c r="D807" s="18"/>
      <c r="E807" s="18"/>
      <c r="F807" s="18"/>
    </row>
    <row r="808" spans="1:6" x14ac:dyDescent="0.25">
      <c r="A808" s="18"/>
      <c r="B808" s="18"/>
      <c r="C808" s="18"/>
      <c r="D808" s="18"/>
      <c r="E808" s="18"/>
      <c r="F808" s="18"/>
    </row>
    <row r="809" spans="1:6" x14ac:dyDescent="0.25">
      <c r="A809" s="18"/>
      <c r="B809" s="18"/>
      <c r="C809" s="18"/>
      <c r="D809" s="18"/>
      <c r="E809" s="18"/>
      <c r="F809" s="18"/>
    </row>
    <row r="810" spans="1:6" x14ac:dyDescent="0.25">
      <c r="A810" s="18"/>
      <c r="B810" s="18"/>
      <c r="C810" s="18"/>
      <c r="D810" s="18"/>
      <c r="E810" s="18"/>
      <c r="F810" s="18"/>
    </row>
    <row r="811" spans="1:6" x14ac:dyDescent="0.25">
      <c r="A811" s="18"/>
      <c r="B811" s="18"/>
      <c r="C811" s="18"/>
      <c r="D811" s="18"/>
      <c r="E811" s="18"/>
      <c r="F811" s="18"/>
    </row>
    <row r="812" spans="1:6" x14ac:dyDescent="0.25">
      <c r="A812" s="18"/>
      <c r="B812" s="18"/>
      <c r="C812" s="18"/>
      <c r="D812" s="18"/>
      <c r="E812" s="18"/>
      <c r="F812" s="18"/>
    </row>
    <row r="813" spans="1:6" x14ac:dyDescent="0.25">
      <c r="A813" s="18"/>
      <c r="B813" s="18"/>
      <c r="C813" s="18"/>
      <c r="D813" s="18"/>
      <c r="E813" s="18"/>
      <c r="F813" s="18"/>
    </row>
    <row r="814" spans="1:6" x14ac:dyDescent="0.25">
      <c r="A814" s="18"/>
      <c r="B814" s="18"/>
      <c r="C814" s="18"/>
      <c r="D814" s="18"/>
      <c r="E814" s="18"/>
      <c r="F814" s="18"/>
    </row>
    <row r="815" spans="1:6" x14ac:dyDescent="0.25">
      <c r="A815" s="18"/>
      <c r="B815" s="18"/>
      <c r="C815" s="18"/>
      <c r="D815" s="18"/>
      <c r="E815" s="18"/>
      <c r="F815" s="18"/>
    </row>
    <row r="816" spans="1:6" x14ac:dyDescent="0.25">
      <c r="A816" s="18"/>
      <c r="B816" s="18"/>
      <c r="C816" s="18"/>
      <c r="D816" s="18"/>
      <c r="E816" s="18"/>
      <c r="F816" s="18"/>
    </row>
    <row r="817" spans="1:6" x14ac:dyDescent="0.25">
      <c r="A817" s="18"/>
      <c r="B817" s="18"/>
      <c r="C817" s="18"/>
      <c r="D817" s="18"/>
      <c r="E817" s="18"/>
      <c r="F817" s="18"/>
    </row>
    <row r="818" spans="1:6" x14ac:dyDescent="0.25">
      <c r="A818" s="18"/>
      <c r="B818" s="18"/>
      <c r="C818" s="18"/>
      <c r="D818" s="18"/>
      <c r="E818" s="18"/>
      <c r="F818" s="18"/>
    </row>
    <row r="819" spans="1:6" x14ac:dyDescent="0.25">
      <c r="A819" s="18"/>
      <c r="B819" s="18"/>
      <c r="C819" s="18"/>
      <c r="D819" s="18"/>
      <c r="E819" s="18"/>
      <c r="F819" s="18"/>
    </row>
    <row r="820" spans="1:6" x14ac:dyDescent="0.25">
      <c r="A820" s="18"/>
      <c r="B820" s="18"/>
      <c r="C820" s="18"/>
      <c r="D820" s="18"/>
      <c r="E820" s="18"/>
      <c r="F820" s="18"/>
    </row>
    <row r="821" spans="1:6" x14ac:dyDescent="0.25">
      <c r="A821" s="18"/>
      <c r="B821" s="18"/>
      <c r="C821" s="18"/>
      <c r="D821" s="18"/>
      <c r="E821" s="18"/>
      <c r="F821" s="18"/>
    </row>
    <row r="822" spans="1:6" x14ac:dyDescent="0.25">
      <c r="A822" s="18"/>
      <c r="B822" s="18"/>
      <c r="C822" s="18"/>
      <c r="D822" s="18"/>
      <c r="E822" s="18"/>
      <c r="F822" s="18"/>
    </row>
    <row r="823" spans="1:6" x14ac:dyDescent="0.25">
      <c r="A823" s="18"/>
      <c r="B823" s="18"/>
      <c r="C823" s="18"/>
      <c r="D823" s="18"/>
      <c r="E823" s="18"/>
      <c r="F823" s="18"/>
    </row>
    <row r="824" spans="1:6" x14ac:dyDescent="0.25">
      <c r="A824" s="18"/>
      <c r="B824" s="18"/>
      <c r="C824" s="18"/>
      <c r="D824" s="18"/>
      <c r="E824" s="18"/>
      <c r="F824" s="18"/>
    </row>
    <row r="825" spans="1:6" x14ac:dyDescent="0.25">
      <c r="A825" s="18"/>
      <c r="B825" s="18"/>
      <c r="C825" s="18"/>
      <c r="D825" s="18"/>
      <c r="E825" s="18"/>
      <c r="F825" s="18"/>
    </row>
    <row r="826" spans="1:6" x14ac:dyDescent="0.25">
      <c r="A826" s="18"/>
      <c r="B826" s="18"/>
      <c r="C826" s="18"/>
      <c r="D826" s="18"/>
      <c r="E826" s="18"/>
      <c r="F826" s="18"/>
    </row>
    <row r="827" spans="1:6" x14ac:dyDescent="0.25">
      <c r="A827" s="18"/>
      <c r="B827" s="18"/>
      <c r="C827" s="18"/>
      <c r="D827" s="18"/>
      <c r="E827" s="18"/>
      <c r="F827" s="18"/>
    </row>
    <row r="828" spans="1:6" x14ac:dyDescent="0.25">
      <c r="A828" s="18"/>
      <c r="B828" s="18"/>
      <c r="C828" s="18"/>
      <c r="D828" s="18"/>
      <c r="E828" s="18"/>
      <c r="F828" s="18"/>
    </row>
    <row r="829" spans="1:6" x14ac:dyDescent="0.25">
      <c r="A829" s="18"/>
      <c r="B829" s="18"/>
      <c r="C829" s="18"/>
      <c r="D829" s="18"/>
      <c r="E829" s="18"/>
      <c r="F829" s="18"/>
    </row>
    <row r="830" spans="1:6" x14ac:dyDescent="0.25">
      <c r="A830" s="18"/>
      <c r="B830" s="18"/>
      <c r="C830" s="18"/>
      <c r="D830" s="18"/>
      <c r="E830" s="18"/>
      <c r="F830" s="18"/>
    </row>
    <row r="831" spans="1:6" x14ac:dyDescent="0.25">
      <c r="A831" s="18"/>
      <c r="B831" s="18"/>
      <c r="C831" s="18"/>
      <c r="D831" s="18"/>
      <c r="E831" s="18"/>
      <c r="F831" s="18"/>
    </row>
    <row r="832" spans="1:6" x14ac:dyDescent="0.25">
      <c r="A832" s="18"/>
      <c r="B832" s="18"/>
      <c r="C832" s="18"/>
      <c r="D832" s="18"/>
      <c r="E832" s="18"/>
      <c r="F832" s="18"/>
    </row>
    <row r="833" spans="1:6" x14ac:dyDescent="0.25">
      <c r="A833" s="18"/>
      <c r="B833" s="18"/>
      <c r="C833" s="18"/>
      <c r="D833" s="18"/>
      <c r="E833" s="18"/>
      <c r="F833" s="18"/>
    </row>
    <row r="834" spans="1:6" x14ac:dyDescent="0.25">
      <c r="A834" s="18"/>
      <c r="B834" s="18"/>
      <c r="C834" s="18"/>
      <c r="D834" s="18"/>
      <c r="E834" s="18"/>
      <c r="F834" s="18"/>
    </row>
    <row r="835" spans="1:6" x14ac:dyDescent="0.25">
      <c r="A835" s="18"/>
      <c r="B835" s="18"/>
      <c r="C835" s="18"/>
      <c r="D835" s="18"/>
      <c r="E835" s="18"/>
      <c r="F835" s="18"/>
    </row>
    <row r="836" spans="1:6" x14ac:dyDescent="0.25">
      <c r="A836" s="18"/>
      <c r="B836" s="18"/>
      <c r="C836" s="18"/>
      <c r="D836" s="18"/>
      <c r="E836" s="18"/>
      <c r="F836" s="18"/>
    </row>
    <row r="837" spans="1:6" x14ac:dyDescent="0.25">
      <c r="A837" s="18"/>
      <c r="B837" s="18"/>
      <c r="C837" s="18"/>
      <c r="D837" s="18"/>
      <c r="E837" s="18"/>
      <c r="F837" s="18"/>
    </row>
    <row r="838" spans="1:6" x14ac:dyDescent="0.25">
      <c r="A838" s="18"/>
      <c r="B838" s="18"/>
      <c r="C838" s="18"/>
      <c r="D838" s="18"/>
      <c r="E838" s="18"/>
      <c r="F838" s="18"/>
    </row>
    <row r="839" spans="1:6" x14ac:dyDescent="0.25">
      <c r="A839" s="18"/>
      <c r="B839" s="18"/>
      <c r="C839" s="18"/>
      <c r="D839" s="18"/>
      <c r="E839" s="18"/>
      <c r="F839" s="18"/>
    </row>
    <row r="840" spans="1:6" x14ac:dyDescent="0.25">
      <c r="A840" s="18"/>
      <c r="B840" s="18"/>
      <c r="C840" s="18"/>
      <c r="D840" s="18"/>
      <c r="E840" s="18"/>
      <c r="F840" s="18"/>
    </row>
    <row r="841" spans="1:6" x14ac:dyDescent="0.25">
      <c r="A841" s="18"/>
      <c r="B841" s="18"/>
      <c r="C841" s="18"/>
      <c r="D841" s="18"/>
      <c r="E841" s="18"/>
      <c r="F841" s="18"/>
    </row>
    <row r="842" spans="1:6" x14ac:dyDescent="0.25">
      <c r="A842" s="18"/>
      <c r="B842" s="18"/>
      <c r="C842" s="18"/>
      <c r="D842" s="18"/>
      <c r="E842" s="18"/>
      <c r="F842" s="18"/>
    </row>
    <row r="843" spans="1:6" x14ac:dyDescent="0.25">
      <c r="A843" s="18"/>
      <c r="B843" s="18"/>
      <c r="C843" s="18"/>
      <c r="D843" s="18"/>
      <c r="E843" s="18"/>
      <c r="F843" s="18"/>
    </row>
    <row r="844" spans="1:6" x14ac:dyDescent="0.25">
      <c r="A844" s="18"/>
      <c r="B844" s="18"/>
      <c r="C844" s="18"/>
      <c r="D844" s="18"/>
      <c r="E844" s="18"/>
      <c r="F844" s="18"/>
    </row>
    <row r="845" spans="1:6" x14ac:dyDescent="0.25">
      <c r="A845" s="18"/>
      <c r="B845" s="18"/>
      <c r="C845" s="18"/>
      <c r="D845" s="18"/>
      <c r="E845" s="18"/>
      <c r="F845" s="18"/>
    </row>
    <row r="846" spans="1:6" x14ac:dyDescent="0.25">
      <c r="A846" s="18"/>
      <c r="B846" s="18"/>
      <c r="C846" s="18"/>
      <c r="D846" s="18"/>
      <c r="E846" s="18"/>
      <c r="F846" s="18"/>
    </row>
    <row r="847" spans="1:6" x14ac:dyDescent="0.25">
      <c r="A847" s="18"/>
      <c r="B847" s="18"/>
      <c r="C847" s="18"/>
      <c r="D847" s="18"/>
      <c r="E847" s="18"/>
      <c r="F847" s="18"/>
    </row>
    <row r="848" spans="1:6" x14ac:dyDescent="0.25">
      <c r="A848" s="18"/>
      <c r="B848" s="18"/>
      <c r="C848" s="18"/>
      <c r="D848" s="18"/>
      <c r="E848" s="18"/>
      <c r="F848" s="18"/>
    </row>
    <row r="849" spans="1:6" x14ac:dyDescent="0.25">
      <c r="A849" s="18"/>
      <c r="B849" s="18"/>
      <c r="C849" s="18"/>
      <c r="D849" s="18"/>
      <c r="E849" s="18"/>
      <c r="F849" s="18"/>
    </row>
    <row r="850" spans="1:6" x14ac:dyDescent="0.25">
      <c r="A850" s="18"/>
      <c r="B850" s="18"/>
      <c r="C850" s="18"/>
      <c r="D850" s="18"/>
      <c r="E850" s="18"/>
      <c r="F850" s="18"/>
    </row>
    <row r="851" spans="1:6" x14ac:dyDescent="0.25">
      <c r="A851" s="18"/>
      <c r="B851" s="18"/>
      <c r="C851" s="18"/>
      <c r="D851" s="18"/>
      <c r="E851" s="18"/>
      <c r="F851" s="18"/>
    </row>
    <row r="852" spans="1:6" x14ac:dyDescent="0.25">
      <c r="A852" s="18"/>
      <c r="B852" s="18"/>
      <c r="C852" s="18"/>
      <c r="D852" s="18"/>
      <c r="E852" s="18"/>
      <c r="F852" s="18"/>
    </row>
    <row r="853" spans="1:6" x14ac:dyDescent="0.25">
      <c r="A853" s="18"/>
      <c r="B853" s="18"/>
      <c r="C853" s="18"/>
      <c r="D853" s="18"/>
      <c r="E853" s="18"/>
      <c r="F853" s="18"/>
    </row>
    <row r="854" spans="1:6" x14ac:dyDescent="0.25">
      <c r="A854" s="18"/>
      <c r="B854" s="18"/>
      <c r="C854" s="18"/>
      <c r="D854" s="18"/>
      <c r="E854" s="18"/>
      <c r="F854" s="18"/>
    </row>
    <row r="855" spans="1:6" x14ac:dyDescent="0.25">
      <c r="A855" s="18"/>
      <c r="B855" s="18"/>
      <c r="C855" s="18"/>
      <c r="D855" s="18"/>
      <c r="E855" s="18"/>
      <c r="F855" s="18"/>
    </row>
    <row r="856" spans="1:6" x14ac:dyDescent="0.25">
      <c r="A856" s="18"/>
      <c r="B856" s="18"/>
      <c r="C856" s="18"/>
      <c r="D856" s="18"/>
      <c r="E856" s="18"/>
      <c r="F856" s="18"/>
    </row>
    <row r="857" spans="1:6" x14ac:dyDescent="0.25">
      <c r="A857" s="18"/>
      <c r="B857" s="18"/>
      <c r="C857" s="18"/>
      <c r="D857" s="18"/>
      <c r="E857" s="18"/>
      <c r="F857" s="18"/>
    </row>
    <row r="858" spans="1:6" x14ac:dyDescent="0.25">
      <c r="A858" s="18"/>
      <c r="B858" s="18"/>
      <c r="C858" s="18"/>
      <c r="D858" s="18"/>
      <c r="E858" s="18"/>
      <c r="F858" s="18"/>
    </row>
    <row r="859" spans="1:6" x14ac:dyDescent="0.25">
      <c r="A859" s="18"/>
      <c r="B859" s="18"/>
      <c r="C859" s="18"/>
      <c r="D859" s="18"/>
      <c r="E859" s="18"/>
      <c r="F859" s="18"/>
    </row>
    <row r="860" spans="1:6" x14ac:dyDescent="0.25">
      <c r="A860" s="18"/>
      <c r="B860" s="18"/>
      <c r="C860" s="18"/>
      <c r="D860" s="18"/>
      <c r="E860" s="18"/>
      <c r="F860" s="18"/>
    </row>
    <row r="861" spans="1:6" x14ac:dyDescent="0.25">
      <c r="A861" s="18"/>
      <c r="B861" s="18"/>
      <c r="C861" s="18"/>
      <c r="D861" s="18"/>
      <c r="E861" s="18"/>
      <c r="F861" s="18"/>
    </row>
    <row r="862" spans="1:6" x14ac:dyDescent="0.25">
      <c r="A862" s="18"/>
      <c r="B862" s="18"/>
      <c r="C862" s="18"/>
      <c r="D862" s="18"/>
      <c r="E862" s="18"/>
      <c r="F862" s="18"/>
    </row>
    <row r="863" spans="1:6" x14ac:dyDescent="0.25">
      <c r="A863" s="18"/>
      <c r="B863" s="18"/>
      <c r="C863" s="18"/>
      <c r="D863" s="18"/>
      <c r="E863" s="18"/>
      <c r="F863" s="18"/>
    </row>
    <row r="864" spans="1:6" x14ac:dyDescent="0.25">
      <c r="A864" s="18"/>
      <c r="B864" s="18"/>
      <c r="C864" s="18"/>
      <c r="D864" s="18"/>
      <c r="E864" s="18"/>
      <c r="F864" s="18"/>
    </row>
    <row r="865" spans="1:6" x14ac:dyDescent="0.25">
      <c r="A865" s="18"/>
      <c r="B865" s="18"/>
      <c r="C865" s="18"/>
      <c r="D865" s="18"/>
      <c r="E865" s="18"/>
      <c r="F865" s="18"/>
    </row>
    <row r="866" spans="1:6" x14ac:dyDescent="0.25">
      <c r="A866" s="18"/>
      <c r="B866" s="18"/>
      <c r="C866" s="18"/>
      <c r="D866" s="18"/>
      <c r="E866" s="18"/>
      <c r="F866" s="18"/>
    </row>
    <row r="867" spans="1:6" x14ac:dyDescent="0.25">
      <c r="A867" s="18"/>
      <c r="B867" s="18"/>
      <c r="C867" s="18"/>
      <c r="D867" s="18"/>
      <c r="E867" s="18"/>
      <c r="F867" s="18"/>
    </row>
    <row r="868" spans="1:6" x14ac:dyDescent="0.25">
      <c r="A868" s="18"/>
      <c r="B868" s="18"/>
      <c r="C868" s="18"/>
      <c r="D868" s="18"/>
      <c r="E868" s="18"/>
      <c r="F868" s="18"/>
    </row>
    <row r="869" spans="1:6" x14ac:dyDescent="0.25">
      <c r="A869" s="18"/>
      <c r="B869" s="18"/>
      <c r="C869" s="18"/>
      <c r="D869" s="18"/>
      <c r="E869" s="18"/>
      <c r="F869" s="18"/>
    </row>
    <row r="870" spans="1:6" x14ac:dyDescent="0.25">
      <c r="A870" s="18"/>
      <c r="B870" s="18"/>
      <c r="C870" s="18"/>
      <c r="D870" s="18"/>
      <c r="E870" s="18"/>
      <c r="F870" s="18"/>
    </row>
    <row r="871" spans="1:6" x14ac:dyDescent="0.25">
      <c r="A871" s="18"/>
      <c r="B871" s="18"/>
      <c r="C871" s="18"/>
      <c r="D871" s="18"/>
      <c r="E871" s="18"/>
      <c r="F871" s="18"/>
    </row>
    <row r="872" spans="1:6" x14ac:dyDescent="0.25">
      <c r="A872" s="18"/>
      <c r="B872" s="18"/>
      <c r="C872" s="18"/>
      <c r="D872" s="18"/>
      <c r="E872" s="18"/>
      <c r="F872" s="18"/>
    </row>
    <row r="873" spans="1:6" x14ac:dyDescent="0.25">
      <c r="A873" s="18"/>
      <c r="B873" s="18"/>
      <c r="C873" s="18"/>
      <c r="D873" s="18"/>
      <c r="E873" s="18"/>
      <c r="F873" s="18"/>
    </row>
    <row r="874" spans="1:6" x14ac:dyDescent="0.25">
      <c r="A874" s="18"/>
      <c r="B874" s="18"/>
      <c r="C874" s="18"/>
      <c r="D874" s="18"/>
      <c r="E874" s="18"/>
      <c r="F874" s="18"/>
    </row>
    <row r="875" spans="1:6" x14ac:dyDescent="0.25">
      <c r="A875" s="18"/>
      <c r="B875" s="18"/>
      <c r="C875" s="18"/>
      <c r="D875" s="18"/>
      <c r="E875" s="18"/>
      <c r="F875" s="18"/>
    </row>
    <row r="876" spans="1:6" x14ac:dyDescent="0.25">
      <c r="A876" s="18"/>
      <c r="B876" s="18"/>
      <c r="C876" s="18"/>
      <c r="D876" s="18"/>
      <c r="E876" s="18"/>
      <c r="F876" s="18"/>
    </row>
    <row r="877" spans="1:6" x14ac:dyDescent="0.25">
      <c r="A877" s="18"/>
      <c r="B877" s="18"/>
      <c r="C877" s="18"/>
      <c r="D877" s="18"/>
      <c r="E877" s="18"/>
      <c r="F877" s="18"/>
    </row>
    <row r="878" spans="1:6" x14ac:dyDescent="0.25">
      <c r="A878" s="18"/>
      <c r="B878" s="18"/>
      <c r="C878" s="18"/>
      <c r="D878" s="18"/>
      <c r="E878" s="18"/>
      <c r="F878" s="18"/>
    </row>
    <row r="879" spans="1:6" x14ac:dyDescent="0.25">
      <c r="A879" s="18"/>
      <c r="B879" s="18"/>
      <c r="C879" s="18"/>
      <c r="D879" s="18"/>
      <c r="E879" s="18"/>
      <c r="F879" s="18"/>
    </row>
    <row r="880" spans="1:6" x14ac:dyDescent="0.25">
      <c r="A880" s="18"/>
      <c r="B880" s="18"/>
      <c r="C880" s="18"/>
      <c r="D880" s="18"/>
      <c r="E880" s="18"/>
      <c r="F880" s="18"/>
    </row>
    <row r="881" spans="1:6" x14ac:dyDescent="0.25">
      <c r="A881" s="18"/>
      <c r="B881" s="18"/>
      <c r="C881" s="18"/>
      <c r="D881" s="18"/>
      <c r="E881" s="18"/>
      <c r="F881" s="18"/>
    </row>
    <row r="882" spans="1:6" x14ac:dyDescent="0.25">
      <c r="A882" s="18"/>
      <c r="B882" s="18"/>
      <c r="C882" s="18"/>
      <c r="D882" s="18"/>
      <c r="E882" s="18"/>
      <c r="F882" s="18"/>
    </row>
    <row r="883" spans="1:6" x14ac:dyDescent="0.25">
      <c r="A883" s="18"/>
      <c r="B883" s="18"/>
      <c r="C883" s="18"/>
      <c r="D883" s="18"/>
      <c r="E883" s="18"/>
      <c r="F883" s="18"/>
    </row>
    <row r="884" spans="1:6" x14ac:dyDescent="0.25">
      <c r="A884" s="18"/>
      <c r="B884" s="18"/>
      <c r="C884" s="18"/>
      <c r="D884" s="18"/>
      <c r="E884" s="18"/>
      <c r="F884" s="18"/>
    </row>
    <row r="885" spans="1:6" x14ac:dyDescent="0.25">
      <c r="A885" s="18"/>
      <c r="B885" s="18"/>
      <c r="C885" s="18"/>
      <c r="D885" s="18"/>
      <c r="E885" s="18"/>
      <c r="F885" s="18"/>
    </row>
    <row r="886" spans="1:6" x14ac:dyDescent="0.25">
      <c r="A886" s="18"/>
      <c r="B886" s="18"/>
      <c r="C886" s="18"/>
      <c r="D886" s="18"/>
      <c r="E886" s="18"/>
      <c r="F886" s="18"/>
    </row>
    <row r="887" spans="1:6" x14ac:dyDescent="0.25">
      <c r="A887" s="18"/>
      <c r="B887" s="18"/>
      <c r="C887" s="18"/>
      <c r="D887" s="18"/>
      <c r="E887" s="18"/>
      <c r="F887" s="18"/>
    </row>
    <row r="888" spans="1:6" x14ac:dyDescent="0.25">
      <c r="A888" s="18"/>
      <c r="B888" s="18"/>
      <c r="C888" s="18"/>
      <c r="D888" s="18"/>
      <c r="E888" s="18"/>
      <c r="F888" s="18"/>
    </row>
    <row r="889" spans="1:6" x14ac:dyDescent="0.25">
      <c r="A889" s="18"/>
      <c r="B889" s="18"/>
      <c r="C889" s="18"/>
      <c r="D889" s="18"/>
      <c r="E889" s="18"/>
      <c r="F889" s="18"/>
    </row>
    <row r="890" spans="1:6" x14ac:dyDescent="0.25">
      <c r="A890" s="18"/>
      <c r="B890" s="18"/>
      <c r="C890" s="18"/>
      <c r="D890" s="18"/>
      <c r="E890" s="18"/>
      <c r="F890" s="18"/>
    </row>
    <row r="891" spans="1:6" x14ac:dyDescent="0.25">
      <c r="A891" s="18"/>
      <c r="B891" s="18"/>
      <c r="C891" s="18"/>
      <c r="D891" s="18"/>
      <c r="E891" s="18"/>
      <c r="F891" s="18"/>
    </row>
    <row r="892" spans="1:6" x14ac:dyDescent="0.25">
      <c r="A892" s="18"/>
      <c r="B892" s="18"/>
      <c r="C892" s="18"/>
      <c r="D892" s="18"/>
      <c r="E892" s="18"/>
      <c r="F892" s="18"/>
    </row>
    <row r="893" spans="1:6" x14ac:dyDescent="0.25">
      <c r="A893" s="18"/>
      <c r="B893" s="18"/>
      <c r="C893" s="18"/>
      <c r="D893" s="18"/>
      <c r="E893" s="18"/>
      <c r="F893" s="18"/>
    </row>
    <row r="894" spans="1:6" x14ac:dyDescent="0.25">
      <c r="A894" s="18"/>
      <c r="B894" s="18"/>
      <c r="C894" s="18"/>
      <c r="D894" s="18"/>
      <c r="E894" s="18"/>
      <c r="F894" s="18"/>
    </row>
    <row r="895" spans="1:6" x14ac:dyDescent="0.25">
      <c r="A895" s="18"/>
      <c r="B895" s="18"/>
      <c r="C895" s="18"/>
      <c r="D895" s="18"/>
      <c r="E895" s="18"/>
      <c r="F895" s="18"/>
    </row>
    <row r="896" spans="1:6" x14ac:dyDescent="0.25">
      <c r="A896" s="18"/>
      <c r="B896" s="18"/>
      <c r="C896" s="18"/>
      <c r="D896" s="18"/>
      <c r="E896" s="18"/>
      <c r="F896" s="18"/>
    </row>
    <row r="897" spans="1:6" x14ac:dyDescent="0.25">
      <c r="A897" s="18"/>
      <c r="B897" s="18"/>
      <c r="C897" s="18"/>
      <c r="D897" s="18"/>
      <c r="E897" s="18"/>
      <c r="F897" s="18"/>
    </row>
    <row r="898" spans="1:6" x14ac:dyDescent="0.25">
      <c r="A898" s="18"/>
      <c r="B898" s="18"/>
      <c r="C898" s="18"/>
      <c r="D898" s="18"/>
      <c r="E898" s="18"/>
      <c r="F898" s="18"/>
    </row>
    <row r="899" spans="1:6" x14ac:dyDescent="0.25">
      <c r="A899" s="18"/>
      <c r="B899" s="18"/>
      <c r="C899" s="18"/>
      <c r="D899" s="18"/>
      <c r="E899" s="18"/>
      <c r="F899" s="18"/>
    </row>
    <row r="900" spans="1:6" x14ac:dyDescent="0.25">
      <c r="A900" s="18"/>
      <c r="B900" s="18"/>
      <c r="C900" s="18"/>
      <c r="D900" s="18"/>
      <c r="E900" s="18"/>
      <c r="F900" s="18"/>
    </row>
    <row r="901" spans="1:6" x14ac:dyDescent="0.25">
      <c r="A901" s="18"/>
      <c r="B901" s="18"/>
      <c r="C901" s="18"/>
      <c r="D901" s="18"/>
      <c r="E901" s="18"/>
      <c r="F901" s="18"/>
    </row>
    <row r="902" spans="1:6" x14ac:dyDescent="0.25">
      <c r="A902" s="18"/>
      <c r="B902" s="18"/>
      <c r="C902" s="18"/>
      <c r="D902" s="18"/>
      <c r="E902" s="18"/>
      <c r="F902" s="18"/>
    </row>
    <row r="903" spans="1:6" x14ac:dyDescent="0.25">
      <c r="A903" s="18"/>
      <c r="B903" s="18"/>
      <c r="C903" s="18"/>
      <c r="D903" s="18"/>
      <c r="E903" s="18"/>
      <c r="F903" s="18"/>
    </row>
    <row r="904" spans="1:6" x14ac:dyDescent="0.25">
      <c r="A904" s="18"/>
      <c r="B904" s="18"/>
      <c r="C904" s="18"/>
      <c r="D904" s="18"/>
      <c r="E904" s="18"/>
      <c r="F904" s="18"/>
    </row>
    <row r="905" spans="1:6" x14ac:dyDescent="0.25">
      <c r="A905" s="18"/>
      <c r="B905" s="18"/>
      <c r="C905" s="18"/>
      <c r="D905" s="18"/>
      <c r="E905" s="18"/>
      <c r="F905" s="18"/>
    </row>
    <row r="906" spans="1:6" x14ac:dyDescent="0.25">
      <c r="A906" s="18"/>
      <c r="B906" s="18"/>
      <c r="C906" s="18"/>
      <c r="D906" s="18"/>
      <c r="E906" s="18"/>
      <c r="F906" s="18"/>
    </row>
    <row r="907" spans="1:6" x14ac:dyDescent="0.25">
      <c r="A907" s="18"/>
      <c r="B907" s="18"/>
      <c r="C907" s="18"/>
      <c r="D907" s="18"/>
      <c r="E907" s="18"/>
      <c r="F907" s="18"/>
    </row>
    <row r="908" spans="1:6" x14ac:dyDescent="0.25">
      <c r="A908" s="18"/>
      <c r="B908" s="18"/>
      <c r="C908" s="18"/>
      <c r="D908" s="18"/>
      <c r="E908" s="18"/>
      <c r="F908" s="18"/>
    </row>
    <row r="909" spans="1:6" x14ac:dyDescent="0.25">
      <c r="A909" s="18"/>
      <c r="B909" s="18"/>
      <c r="C909" s="18"/>
      <c r="D909" s="18"/>
      <c r="E909" s="18"/>
      <c r="F909" s="18"/>
    </row>
    <row r="910" spans="1:6" x14ac:dyDescent="0.25">
      <c r="A910" s="18"/>
      <c r="B910" s="18"/>
      <c r="C910" s="18"/>
      <c r="D910" s="18"/>
      <c r="E910" s="18"/>
      <c r="F910" s="18"/>
    </row>
    <row r="911" spans="1:6" x14ac:dyDescent="0.25">
      <c r="A911" s="18"/>
      <c r="B911" s="18"/>
      <c r="C911" s="18"/>
      <c r="D911" s="18"/>
      <c r="E911" s="18"/>
      <c r="F911" s="18"/>
    </row>
    <row r="912" spans="1:6" x14ac:dyDescent="0.25">
      <c r="A912" s="18"/>
      <c r="B912" s="18"/>
      <c r="C912" s="18"/>
      <c r="D912" s="18"/>
      <c r="E912" s="18"/>
      <c r="F912" s="18"/>
    </row>
    <row r="913" spans="1:6" x14ac:dyDescent="0.25">
      <c r="A913" s="18"/>
      <c r="B913" s="18"/>
      <c r="C913" s="18"/>
      <c r="D913" s="18"/>
      <c r="E913" s="18"/>
      <c r="F913" s="18"/>
    </row>
    <row r="914" spans="1:6" x14ac:dyDescent="0.25">
      <c r="A914" s="18"/>
      <c r="B914" s="18"/>
      <c r="C914" s="18"/>
      <c r="D914" s="18"/>
      <c r="E914" s="18"/>
      <c r="F914" s="18"/>
    </row>
    <row r="915" spans="1:6" x14ac:dyDescent="0.25">
      <c r="A915" s="18"/>
      <c r="B915" s="18"/>
      <c r="C915" s="18"/>
      <c r="D915" s="18"/>
      <c r="E915" s="18"/>
      <c r="F915" s="18"/>
    </row>
    <row r="916" spans="1:6" x14ac:dyDescent="0.25">
      <c r="A916" s="18"/>
      <c r="B916" s="18"/>
      <c r="C916" s="18"/>
      <c r="D916" s="18"/>
      <c r="E916" s="18"/>
      <c r="F916" s="18"/>
    </row>
    <row r="917" spans="1:6" x14ac:dyDescent="0.25">
      <c r="A917" s="18"/>
      <c r="B917" s="18"/>
      <c r="C917" s="18"/>
      <c r="D917" s="18"/>
      <c r="E917" s="18"/>
      <c r="F917" s="18"/>
    </row>
    <row r="918" spans="1:6" x14ac:dyDescent="0.25">
      <c r="A918" s="18"/>
      <c r="B918" s="18"/>
      <c r="C918" s="18"/>
      <c r="D918" s="18"/>
      <c r="E918" s="18"/>
      <c r="F918" s="18"/>
    </row>
    <row r="919" spans="1:6" x14ac:dyDescent="0.25">
      <c r="A919" s="18"/>
      <c r="B919" s="18"/>
      <c r="C919" s="18"/>
      <c r="D919" s="18"/>
      <c r="E919" s="18"/>
      <c r="F919" s="18"/>
    </row>
    <row r="920" spans="1:6" x14ac:dyDescent="0.25">
      <c r="A920" s="18"/>
      <c r="B920" s="18"/>
      <c r="C920" s="18"/>
      <c r="D920" s="18"/>
      <c r="E920" s="18"/>
      <c r="F920" s="18"/>
    </row>
    <row r="921" spans="1:6" x14ac:dyDescent="0.25">
      <c r="A921" s="18"/>
      <c r="B921" s="18"/>
      <c r="C921" s="18"/>
      <c r="D921" s="18"/>
      <c r="E921" s="18"/>
      <c r="F921" s="18"/>
    </row>
    <row r="922" spans="1:6" x14ac:dyDescent="0.25">
      <c r="A922" s="18"/>
      <c r="B922" s="18"/>
      <c r="C922" s="18"/>
      <c r="D922" s="18"/>
      <c r="E922" s="18"/>
      <c r="F922" s="18"/>
    </row>
    <row r="923" spans="1:6" x14ac:dyDescent="0.25">
      <c r="A923" s="18"/>
      <c r="B923" s="18"/>
      <c r="C923" s="18"/>
      <c r="D923" s="18"/>
      <c r="E923" s="18"/>
      <c r="F923" s="18"/>
    </row>
    <row r="924" spans="1:6" x14ac:dyDescent="0.25">
      <c r="A924" s="18"/>
      <c r="B924" s="18"/>
      <c r="C924" s="18"/>
      <c r="D924" s="18"/>
      <c r="E924" s="18"/>
      <c r="F924" s="18"/>
    </row>
    <row r="925" spans="1:6" x14ac:dyDescent="0.25">
      <c r="A925" s="18"/>
      <c r="B925" s="18"/>
      <c r="C925" s="18"/>
      <c r="D925" s="18"/>
      <c r="E925" s="18"/>
      <c r="F925" s="18"/>
    </row>
    <row r="926" spans="1:6" x14ac:dyDescent="0.25">
      <c r="A926" s="18"/>
      <c r="B926" s="18"/>
      <c r="C926" s="18"/>
      <c r="D926" s="18"/>
      <c r="E926" s="18"/>
      <c r="F926" s="18"/>
    </row>
    <row r="927" spans="1:6" x14ac:dyDescent="0.25">
      <c r="A927" s="18"/>
      <c r="B927" s="18"/>
      <c r="C927" s="18"/>
      <c r="D927" s="18"/>
      <c r="E927" s="18"/>
      <c r="F927" s="18"/>
    </row>
    <row r="928" spans="1:6" x14ac:dyDescent="0.25">
      <c r="A928" s="18"/>
      <c r="B928" s="18"/>
      <c r="C928" s="18"/>
      <c r="D928" s="18"/>
      <c r="E928" s="18"/>
      <c r="F928" s="18"/>
    </row>
    <row r="929" spans="1:6" x14ac:dyDescent="0.25">
      <c r="A929" s="18"/>
      <c r="B929" s="18"/>
      <c r="C929" s="18"/>
      <c r="D929" s="18"/>
      <c r="E929" s="18"/>
      <c r="F929" s="18"/>
    </row>
    <row r="930" spans="1:6" x14ac:dyDescent="0.25">
      <c r="A930" s="18"/>
      <c r="B930" s="18"/>
      <c r="C930" s="18"/>
      <c r="D930" s="18"/>
      <c r="E930" s="18"/>
      <c r="F930" s="18"/>
    </row>
    <row r="931" spans="1:6" x14ac:dyDescent="0.25">
      <c r="A931" s="18"/>
      <c r="B931" s="18"/>
      <c r="C931" s="18"/>
      <c r="D931" s="18"/>
      <c r="E931" s="18"/>
      <c r="F931" s="18"/>
    </row>
    <row r="932" spans="1:6" x14ac:dyDescent="0.25">
      <c r="A932" s="18"/>
      <c r="B932" s="18"/>
      <c r="C932" s="18"/>
      <c r="D932" s="18"/>
      <c r="E932" s="18"/>
      <c r="F932" s="18"/>
    </row>
    <row r="933" spans="1:6" x14ac:dyDescent="0.25">
      <c r="A933" s="18"/>
      <c r="B933" s="18"/>
      <c r="C933" s="18"/>
      <c r="D933" s="18"/>
      <c r="E933" s="18"/>
      <c r="F933" s="18"/>
    </row>
    <row r="934" spans="1:6" x14ac:dyDescent="0.25">
      <c r="A934" s="18"/>
      <c r="B934" s="18"/>
      <c r="C934" s="18"/>
      <c r="D934" s="18"/>
      <c r="E934" s="18"/>
      <c r="F934" s="18"/>
    </row>
    <row r="935" spans="1:6" x14ac:dyDescent="0.25">
      <c r="A935" s="18"/>
      <c r="B935" s="18"/>
      <c r="C935" s="18"/>
      <c r="D935" s="18"/>
      <c r="E935" s="18"/>
      <c r="F935" s="18"/>
    </row>
    <row r="936" spans="1:6" x14ac:dyDescent="0.25">
      <c r="A936" s="18"/>
      <c r="B936" s="18"/>
      <c r="C936" s="18"/>
      <c r="D936" s="18"/>
      <c r="E936" s="18"/>
      <c r="F936" s="18"/>
    </row>
    <row r="937" spans="1:6" x14ac:dyDescent="0.25">
      <c r="A937" s="18"/>
      <c r="B937" s="18"/>
      <c r="C937" s="18"/>
      <c r="D937" s="18"/>
      <c r="E937" s="18"/>
      <c r="F937" s="18"/>
    </row>
    <row r="938" spans="1:6" x14ac:dyDescent="0.25">
      <c r="A938" s="18"/>
      <c r="B938" s="18"/>
      <c r="C938" s="18"/>
      <c r="D938" s="18"/>
      <c r="E938" s="18"/>
      <c r="F938" s="18"/>
    </row>
    <row r="939" spans="1:6" x14ac:dyDescent="0.25">
      <c r="A939" s="18"/>
      <c r="B939" s="18"/>
      <c r="C939" s="18"/>
      <c r="D939" s="18"/>
      <c r="E939" s="18"/>
      <c r="F939" s="18"/>
    </row>
    <row r="940" spans="1:6" x14ac:dyDescent="0.25">
      <c r="A940" s="18"/>
      <c r="B940" s="18"/>
      <c r="C940" s="18"/>
      <c r="D940" s="18"/>
      <c r="E940" s="18"/>
      <c r="F940" s="18"/>
    </row>
    <row r="941" spans="1:6" x14ac:dyDescent="0.25">
      <c r="A941" s="18"/>
      <c r="B941" s="18"/>
      <c r="C941" s="18"/>
      <c r="D941" s="18"/>
      <c r="E941" s="18"/>
      <c r="F941" s="18"/>
    </row>
    <row r="942" spans="1:6" x14ac:dyDescent="0.25">
      <c r="A942" s="18"/>
      <c r="B942" s="18"/>
      <c r="C942" s="18"/>
      <c r="D942" s="18"/>
      <c r="E942" s="18"/>
      <c r="F942" s="18"/>
    </row>
    <row r="943" spans="1:6" x14ac:dyDescent="0.25">
      <c r="A943" s="18"/>
      <c r="B943" s="18"/>
      <c r="C943" s="18"/>
      <c r="D943" s="18"/>
      <c r="E943" s="18"/>
      <c r="F943" s="18"/>
    </row>
    <row r="944" spans="1:6" x14ac:dyDescent="0.25">
      <c r="A944" s="18"/>
      <c r="B944" s="18"/>
      <c r="C944" s="18"/>
      <c r="D944" s="18"/>
      <c r="E944" s="18"/>
      <c r="F944" s="18"/>
    </row>
    <row r="945" spans="1:6" x14ac:dyDescent="0.25">
      <c r="A945" s="18"/>
      <c r="B945" s="18"/>
      <c r="C945" s="18"/>
      <c r="D945" s="18"/>
      <c r="E945" s="18"/>
      <c r="F945" s="18"/>
    </row>
    <row r="946" spans="1:6" x14ac:dyDescent="0.25">
      <c r="A946" s="18"/>
      <c r="B946" s="18"/>
      <c r="C946" s="18"/>
      <c r="D946" s="18"/>
      <c r="E946" s="18"/>
      <c r="F946" s="18"/>
    </row>
    <row r="947" spans="1:6" x14ac:dyDescent="0.25">
      <c r="A947" s="18"/>
      <c r="B947" s="18"/>
      <c r="C947" s="18"/>
      <c r="D947" s="18"/>
      <c r="E947" s="18"/>
      <c r="F947" s="18"/>
    </row>
    <row r="948" spans="1:6" x14ac:dyDescent="0.25">
      <c r="A948" s="18"/>
      <c r="B948" s="18"/>
      <c r="C948" s="18"/>
      <c r="D948" s="18"/>
      <c r="E948" s="18"/>
      <c r="F948" s="18"/>
    </row>
    <row r="949" spans="1:6" x14ac:dyDescent="0.25">
      <c r="A949" s="18"/>
      <c r="B949" s="18"/>
      <c r="C949" s="18"/>
      <c r="D949" s="18"/>
      <c r="E949" s="18"/>
      <c r="F949" s="18"/>
    </row>
    <row r="950" spans="1:6" x14ac:dyDescent="0.25">
      <c r="A950" s="18"/>
      <c r="B950" s="18"/>
      <c r="C950" s="18"/>
      <c r="D950" s="18"/>
      <c r="E950" s="18"/>
      <c r="F950" s="18"/>
    </row>
    <row r="951" spans="1:6" x14ac:dyDescent="0.25">
      <c r="A951" s="18"/>
      <c r="B951" s="18"/>
      <c r="C951" s="18"/>
      <c r="D951" s="18"/>
      <c r="E951" s="18"/>
      <c r="F951" s="18"/>
    </row>
    <row r="952" spans="1:6" x14ac:dyDescent="0.25">
      <c r="A952" s="18"/>
      <c r="B952" s="18"/>
      <c r="C952" s="18"/>
      <c r="D952" s="18"/>
      <c r="E952" s="18"/>
      <c r="F952" s="18"/>
    </row>
    <row r="953" spans="1:6" x14ac:dyDescent="0.25">
      <c r="A953" s="18"/>
      <c r="B953" s="18"/>
      <c r="C953" s="18"/>
      <c r="D953" s="18"/>
      <c r="E953" s="18"/>
      <c r="F953" s="18"/>
    </row>
    <row r="954" spans="1:6" x14ac:dyDescent="0.25">
      <c r="A954" s="18"/>
      <c r="B954" s="18"/>
      <c r="C954" s="18"/>
      <c r="D954" s="18"/>
      <c r="E954" s="18"/>
      <c r="F954" s="18"/>
    </row>
    <row r="955" spans="1:6" x14ac:dyDescent="0.25">
      <c r="A955" s="18"/>
      <c r="B955" s="18"/>
      <c r="C955" s="18"/>
      <c r="D955" s="18"/>
      <c r="E955" s="18"/>
      <c r="F955" s="18"/>
    </row>
    <row r="956" spans="1:6" x14ac:dyDescent="0.25">
      <c r="A956" s="18"/>
      <c r="B956" s="18"/>
      <c r="C956" s="18"/>
      <c r="D956" s="18"/>
      <c r="E956" s="18"/>
      <c r="F956" s="18"/>
    </row>
    <row r="957" spans="1:6" x14ac:dyDescent="0.25">
      <c r="A957" s="18"/>
      <c r="B957" s="18"/>
      <c r="C957" s="18"/>
      <c r="D957" s="18"/>
      <c r="E957" s="18"/>
      <c r="F957" s="18"/>
    </row>
    <row r="958" spans="1:6" x14ac:dyDescent="0.25">
      <c r="A958" s="18"/>
      <c r="B958" s="18"/>
      <c r="C958" s="18"/>
      <c r="D958" s="18"/>
      <c r="E958" s="18"/>
      <c r="F958" s="18"/>
    </row>
    <row r="959" spans="1:6" x14ac:dyDescent="0.25">
      <c r="A959" s="18"/>
      <c r="B959" s="18"/>
      <c r="C959" s="18"/>
      <c r="D959" s="18"/>
      <c r="E959" s="18"/>
      <c r="F959" s="18"/>
    </row>
    <row r="960" spans="1:6" x14ac:dyDescent="0.25">
      <c r="A960" s="18"/>
      <c r="B960" s="18"/>
      <c r="C960" s="18"/>
      <c r="D960" s="18"/>
      <c r="E960" s="18"/>
      <c r="F960" s="18"/>
    </row>
    <row r="961" spans="1:6" x14ac:dyDescent="0.25">
      <c r="A961" s="18"/>
      <c r="B961" s="18"/>
      <c r="C961" s="18"/>
      <c r="D961" s="18"/>
      <c r="E961" s="18"/>
      <c r="F961" s="18"/>
    </row>
    <row r="962" spans="1:6" x14ac:dyDescent="0.25">
      <c r="A962" s="18"/>
      <c r="B962" s="18"/>
      <c r="C962" s="18"/>
      <c r="D962" s="18"/>
      <c r="E962" s="18"/>
      <c r="F962" s="18"/>
    </row>
    <row r="963" spans="1:6" x14ac:dyDescent="0.25">
      <c r="A963" s="18"/>
      <c r="B963" s="18"/>
      <c r="C963" s="18"/>
      <c r="D963" s="18"/>
      <c r="E963" s="18"/>
      <c r="F963" s="18"/>
    </row>
    <row r="964" spans="1:6" x14ac:dyDescent="0.25">
      <c r="A964" s="18"/>
      <c r="B964" s="18"/>
      <c r="C964" s="18"/>
      <c r="D964" s="18"/>
      <c r="E964" s="18"/>
      <c r="F964" s="18"/>
    </row>
    <row r="965" spans="1:6" x14ac:dyDescent="0.25">
      <c r="A965" s="18"/>
      <c r="B965" s="18"/>
      <c r="C965" s="18"/>
      <c r="D965" s="18"/>
      <c r="E965" s="18"/>
      <c r="F965" s="18"/>
    </row>
    <row r="966" spans="1:6" x14ac:dyDescent="0.25">
      <c r="A966" s="18"/>
      <c r="B966" s="18"/>
      <c r="C966" s="18"/>
      <c r="D966" s="18"/>
      <c r="E966" s="18"/>
      <c r="F966" s="18"/>
    </row>
    <row r="967" spans="1:6" x14ac:dyDescent="0.25">
      <c r="A967" s="18"/>
      <c r="B967" s="18"/>
      <c r="C967" s="18"/>
      <c r="D967" s="18"/>
      <c r="E967" s="18"/>
      <c r="F967" s="18"/>
    </row>
    <row r="968" spans="1:6" x14ac:dyDescent="0.25">
      <c r="A968" s="18"/>
      <c r="B968" s="18"/>
      <c r="C968" s="18"/>
      <c r="D968" s="18"/>
      <c r="E968" s="18"/>
      <c r="F968" s="18"/>
    </row>
    <row r="969" spans="1:6" x14ac:dyDescent="0.25">
      <c r="A969" s="18"/>
      <c r="B969" s="18"/>
      <c r="C969" s="18"/>
      <c r="D969" s="18"/>
      <c r="E969" s="18"/>
      <c r="F969" s="18"/>
    </row>
    <row r="970" spans="1:6" x14ac:dyDescent="0.25">
      <c r="A970" s="18"/>
      <c r="B970" s="18"/>
      <c r="C970" s="18"/>
      <c r="D970" s="18"/>
      <c r="E970" s="18"/>
      <c r="F970" s="18"/>
    </row>
    <row r="971" spans="1:6" x14ac:dyDescent="0.25">
      <c r="A971" s="18"/>
      <c r="B971" s="18"/>
      <c r="C971" s="18"/>
      <c r="D971" s="18"/>
      <c r="E971" s="18"/>
      <c r="F971" s="18"/>
    </row>
    <row r="972" spans="1:6" x14ac:dyDescent="0.25">
      <c r="A972" s="18"/>
      <c r="B972" s="18"/>
      <c r="C972" s="18"/>
      <c r="D972" s="18"/>
      <c r="E972" s="18"/>
      <c r="F972" s="18"/>
    </row>
    <row r="973" spans="1:6" x14ac:dyDescent="0.25">
      <c r="A973" s="18"/>
      <c r="B973" s="18"/>
      <c r="C973" s="18"/>
      <c r="D973" s="18"/>
      <c r="E973" s="18"/>
      <c r="F973" s="18"/>
    </row>
    <row r="974" spans="1:6" x14ac:dyDescent="0.25">
      <c r="A974" s="18"/>
      <c r="B974" s="18"/>
      <c r="C974" s="18"/>
      <c r="D974" s="18"/>
      <c r="E974" s="18"/>
      <c r="F974" s="18"/>
    </row>
    <row r="975" spans="1:6" x14ac:dyDescent="0.25">
      <c r="A975" s="18"/>
      <c r="B975" s="18"/>
      <c r="C975" s="18"/>
      <c r="D975" s="18"/>
      <c r="E975" s="18"/>
      <c r="F975" s="18"/>
    </row>
    <row r="976" spans="1:6" x14ac:dyDescent="0.25">
      <c r="A976" s="18"/>
      <c r="B976" s="18"/>
      <c r="C976" s="18"/>
      <c r="D976" s="18"/>
      <c r="E976" s="18"/>
      <c r="F976" s="18"/>
    </row>
    <row r="977" spans="1:6" x14ac:dyDescent="0.25">
      <c r="A977" s="18"/>
      <c r="B977" s="18"/>
      <c r="C977" s="18"/>
      <c r="D977" s="18"/>
      <c r="E977" s="18"/>
      <c r="F977" s="18"/>
    </row>
    <row r="978" spans="1:6" x14ac:dyDescent="0.25">
      <c r="A978" s="18"/>
      <c r="B978" s="18"/>
      <c r="C978" s="18"/>
      <c r="D978" s="18"/>
      <c r="E978" s="18"/>
      <c r="F978" s="18"/>
    </row>
    <row r="979" spans="1:6" x14ac:dyDescent="0.25">
      <c r="A979" s="18"/>
      <c r="B979" s="18"/>
      <c r="C979" s="18"/>
      <c r="D979" s="18"/>
      <c r="E979" s="18"/>
      <c r="F979" s="18"/>
    </row>
    <row r="980" spans="1:6" x14ac:dyDescent="0.25">
      <c r="A980" s="18"/>
      <c r="B980" s="18"/>
      <c r="C980" s="18"/>
      <c r="D980" s="18"/>
      <c r="E980" s="18"/>
      <c r="F980" s="18"/>
    </row>
    <row r="981" spans="1:6" x14ac:dyDescent="0.25">
      <c r="A981" s="18"/>
      <c r="B981" s="18"/>
      <c r="C981" s="18"/>
      <c r="D981" s="18"/>
      <c r="E981" s="18"/>
      <c r="F981" s="18"/>
    </row>
    <row r="982" spans="1:6" x14ac:dyDescent="0.25">
      <c r="A982" s="18"/>
      <c r="B982" s="18"/>
      <c r="C982" s="18"/>
      <c r="D982" s="18"/>
      <c r="E982" s="18"/>
      <c r="F982" s="18"/>
    </row>
    <row r="983" spans="1:6" x14ac:dyDescent="0.25">
      <c r="A983" s="18"/>
      <c r="B983" s="18"/>
      <c r="C983" s="18"/>
      <c r="D983" s="18"/>
      <c r="E983" s="18"/>
      <c r="F983" s="18"/>
    </row>
    <row r="984" spans="1:6" x14ac:dyDescent="0.25">
      <c r="A984" s="18"/>
      <c r="B984" s="18"/>
      <c r="C984" s="18"/>
      <c r="D984" s="18"/>
      <c r="E984" s="18"/>
      <c r="F984" s="18"/>
    </row>
    <row r="985" spans="1:6" x14ac:dyDescent="0.25">
      <c r="A985" s="18"/>
      <c r="B985" s="18"/>
      <c r="C985" s="18"/>
      <c r="D985" s="18"/>
      <c r="E985" s="18"/>
      <c r="F985" s="18"/>
    </row>
    <row r="986" spans="1:6" x14ac:dyDescent="0.25">
      <c r="A986" s="18"/>
      <c r="B986" s="18"/>
      <c r="C986" s="18"/>
      <c r="D986" s="18"/>
      <c r="E986" s="18"/>
      <c r="F986" s="18"/>
    </row>
    <row r="987" spans="1:6" x14ac:dyDescent="0.25">
      <c r="A987" s="18"/>
      <c r="B987" s="18"/>
      <c r="C987" s="18"/>
      <c r="D987" s="18"/>
      <c r="E987" s="18"/>
      <c r="F987" s="18"/>
    </row>
    <row r="988" spans="1:6" x14ac:dyDescent="0.25">
      <c r="A988" s="18"/>
      <c r="B988" s="18"/>
      <c r="C988" s="18"/>
      <c r="D988" s="18"/>
      <c r="E988" s="18"/>
      <c r="F988" s="18"/>
    </row>
    <row r="989" spans="1:6" x14ac:dyDescent="0.25">
      <c r="A989" s="18"/>
      <c r="B989" s="18"/>
      <c r="C989" s="18"/>
      <c r="D989" s="18"/>
      <c r="E989" s="18"/>
      <c r="F989" s="18"/>
    </row>
    <row r="990" spans="1:6" x14ac:dyDescent="0.25">
      <c r="A990" s="18"/>
      <c r="B990" s="18"/>
      <c r="C990" s="18"/>
      <c r="D990" s="18"/>
      <c r="E990" s="18"/>
      <c r="F990" s="18"/>
    </row>
    <row r="991" spans="1:6" x14ac:dyDescent="0.25">
      <c r="A991" s="18"/>
      <c r="B991" s="18"/>
      <c r="C991" s="18"/>
      <c r="D991" s="18"/>
      <c r="E991" s="18"/>
      <c r="F991" s="18"/>
    </row>
    <row r="992" spans="1:6" x14ac:dyDescent="0.25">
      <c r="A992" s="18"/>
      <c r="B992" s="18"/>
      <c r="C992" s="18"/>
      <c r="D992" s="18"/>
      <c r="E992" s="18"/>
      <c r="F992" s="18"/>
    </row>
    <row r="993" spans="1:6" x14ac:dyDescent="0.25">
      <c r="A993" s="18"/>
      <c r="B993" s="18"/>
      <c r="C993" s="18"/>
      <c r="D993" s="18"/>
      <c r="E993" s="18"/>
      <c r="F993" s="18"/>
    </row>
    <row r="994" spans="1:6" x14ac:dyDescent="0.25">
      <c r="A994" s="18"/>
      <c r="B994" s="18"/>
      <c r="C994" s="18"/>
      <c r="D994" s="18"/>
      <c r="E994" s="18"/>
      <c r="F994" s="18"/>
    </row>
    <row r="995" spans="1:6" x14ac:dyDescent="0.25">
      <c r="A995" s="18"/>
      <c r="B995" s="18"/>
      <c r="C995" s="18"/>
      <c r="D995" s="18"/>
      <c r="E995" s="18"/>
      <c r="F995" s="18"/>
    </row>
    <row r="996" spans="1:6" x14ac:dyDescent="0.25">
      <c r="A996" s="18"/>
      <c r="B996" s="18"/>
      <c r="C996" s="18"/>
      <c r="D996" s="18"/>
      <c r="E996" s="18"/>
      <c r="F996" s="18"/>
    </row>
    <row r="997" spans="1:6" x14ac:dyDescent="0.25">
      <c r="A997" s="18"/>
      <c r="B997" s="18"/>
      <c r="C997" s="18"/>
      <c r="D997" s="18"/>
      <c r="E997" s="18"/>
      <c r="F997" s="18"/>
    </row>
    <row r="998" spans="1:6" x14ac:dyDescent="0.25">
      <c r="A998" s="18"/>
      <c r="B998" s="18"/>
      <c r="C998" s="18"/>
      <c r="D998" s="18"/>
      <c r="E998" s="18"/>
      <c r="F998" s="18"/>
    </row>
    <row r="999" spans="1:6" x14ac:dyDescent="0.25">
      <c r="A999" s="18"/>
      <c r="B999" s="18"/>
      <c r="C999" s="18"/>
      <c r="D999" s="18"/>
      <c r="E999" s="18"/>
      <c r="F999" s="18"/>
    </row>
    <row r="1000" spans="1:6" x14ac:dyDescent="0.25">
      <c r="A1000" s="18"/>
      <c r="B1000" s="18"/>
      <c r="C1000" s="18"/>
      <c r="D1000" s="18"/>
      <c r="E1000" s="18"/>
      <c r="F1000" s="18"/>
    </row>
    <row r="1001" spans="1:6" x14ac:dyDescent="0.25">
      <c r="A1001" s="18"/>
      <c r="B1001" s="18"/>
      <c r="C1001" s="18"/>
      <c r="D1001" s="18"/>
      <c r="E1001" s="18"/>
      <c r="F1001" s="18"/>
    </row>
    <row r="1002" spans="1:6" x14ac:dyDescent="0.25">
      <c r="A1002" s="18"/>
      <c r="B1002" s="18"/>
      <c r="C1002" s="18"/>
      <c r="D1002" s="18"/>
      <c r="E1002" s="18"/>
      <c r="F1002" s="18"/>
    </row>
    <row r="1003" spans="1:6" x14ac:dyDescent="0.25">
      <c r="A1003" s="18"/>
      <c r="B1003" s="18"/>
      <c r="C1003" s="18"/>
      <c r="D1003" s="18"/>
      <c r="E1003" s="18"/>
      <c r="F1003" s="18"/>
    </row>
    <row r="1004" spans="1:6" x14ac:dyDescent="0.25">
      <c r="A1004" s="18"/>
      <c r="B1004" s="18"/>
      <c r="C1004" s="18"/>
      <c r="D1004" s="18"/>
      <c r="E1004" s="18"/>
      <c r="F1004" s="18"/>
    </row>
    <row r="1005" spans="1:6" x14ac:dyDescent="0.25">
      <c r="A1005" s="18"/>
      <c r="B1005" s="18"/>
      <c r="C1005" s="18"/>
      <c r="D1005" s="18"/>
      <c r="E1005" s="18"/>
      <c r="F1005" s="18"/>
    </row>
    <row r="1006" spans="1:6" x14ac:dyDescent="0.25">
      <c r="A1006" s="18"/>
      <c r="B1006" s="18"/>
      <c r="C1006" s="18"/>
      <c r="D1006" s="18"/>
      <c r="E1006" s="18"/>
      <c r="F1006" s="18"/>
    </row>
    <row r="1007" spans="1:6" x14ac:dyDescent="0.25">
      <c r="A1007" s="18"/>
      <c r="B1007" s="18"/>
      <c r="C1007" s="18"/>
      <c r="D1007" s="18"/>
      <c r="E1007" s="18"/>
      <c r="F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indexed="41"/>
  </sheetPr>
  <dimension ref="A1:R53"/>
  <sheetViews>
    <sheetView workbookViewId="0">
      <pane ySplit="4" topLeftCell="A5" activePane="bottomLeft" state="frozenSplit"/>
      <selection pane="bottomLeft" activeCell="B6" sqref="B6"/>
    </sheetView>
  </sheetViews>
  <sheetFormatPr defaultRowHeight="12.5" x14ac:dyDescent="0.25"/>
  <cols>
    <col min="18" max="18" width="9.1796875"/>
  </cols>
  <sheetData>
    <row r="1" spans="1:18" s="2" customFormat="1" x14ac:dyDescent="0.25">
      <c r="A1" s="1"/>
      <c r="R1" s="4"/>
    </row>
    <row r="2" spans="1:18" s="4" customFormat="1" ht="18" x14ac:dyDescent="0.4">
      <c r="A2" s="13" t="s">
        <v>125</v>
      </c>
    </row>
    <row r="3" spans="1:18" s="4" customFormat="1" ht="13" x14ac:dyDescent="0.3">
      <c r="A3" s="24" t="s">
        <v>101</v>
      </c>
    </row>
    <row r="4" spans="1:18" s="9" customFormat="1" x14ac:dyDescent="0.25">
      <c r="A4" s="14"/>
      <c r="B4" s="61"/>
    </row>
    <row r="5" spans="1:18" x14ac:dyDescent="0.25">
      <c r="A5" s="16"/>
      <c r="B5" s="17"/>
    </row>
    <row r="6" spans="1:18" ht="13" x14ac:dyDescent="0.3">
      <c r="B6" s="62"/>
      <c r="C6" s="20"/>
      <c r="D6" s="20"/>
      <c r="F6" s="20"/>
      <c r="G6" s="20"/>
      <c r="H6" s="20"/>
      <c r="J6" s="20"/>
    </row>
    <row r="7" spans="1:18" x14ac:dyDescent="0.25">
      <c r="B7" s="20"/>
      <c r="C7" s="20"/>
      <c r="D7" s="20"/>
    </row>
    <row r="8" spans="1:18" x14ac:dyDescent="0.25">
      <c r="B8" s="20"/>
    </row>
    <row r="9" spans="1:18" x14ac:dyDescent="0.25">
      <c r="B9" s="20"/>
    </row>
    <row r="10" spans="1:18" ht="13" x14ac:dyDescent="0.3">
      <c r="B10" s="20"/>
      <c r="D10" s="51"/>
    </row>
    <row r="11" spans="1:18" x14ac:dyDescent="0.25">
      <c r="B11" s="20"/>
    </row>
    <row r="12" spans="1:18" x14ac:dyDescent="0.25">
      <c r="B12" s="20"/>
    </row>
    <row r="13" spans="1:18" x14ac:dyDescent="0.25">
      <c r="B13" s="20"/>
    </row>
    <row r="14" spans="1:18" x14ac:dyDescent="0.25">
      <c r="B14" s="20"/>
    </row>
    <row r="15" spans="1:18" x14ac:dyDescent="0.25">
      <c r="B15" s="20"/>
    </row>
    <row r="16" spans="1:18" x14ac:dyDescent="0.25">
      <c r="B16" s="20"/>
    </row>
    <row r="17" spans="2:2" x14ac:dyDescent="0.25">
      <c r="B17" s="20"/>
    </row>
    <row r="18" spans="2:2" x14ac:dyDescent="0.25">
      <c r="B18" s="20"/>
    </row>
    <row r="19" spans="2:2" x14ac:dyDescent="0.25">
      <c r="B19" s="20"/>
    </row>
    <row r="20" spans="2:2" x14ac:dyDescent="0.25">
      <c r="B20" s="20"/>
    </row>
    <row r="21" spans="2:2" x14ac:dyDescent="0.25">
      <c r="B21" s="20"/>
    </row>
    <row r="22" spans="2:2" x14ac:dyDescent="0.25">
      <c r="B22" s="20"/>
    </row>
    <row r="23" spans="2:2" x14ac:dyDescent="0.25">
      <c r="B23" s="20"/>
    </row>
    <row r="24" spans="2:2" x14ac:dyDescent="0.25">
      <c r="B24" s="20"/>
    </row>
    <row r="25" spans="2:2" x14ac:dyDescent="0.25">
      <c r="B25" s="20"/>
    </row>
    <row r="26" spans="2:2" x14ac:dyDescent="0.25">
      <c r="B26" s="20"/>
    </row>
    <row r="27" spans="2:2" x14ac:dyDescent="0.25">
      <c r="B27" s="20"/>
    </row>
    <row r="28" spans="2:2" x14ac:dyDescent="0.25">
      <c r="B28" s="20"/>
    </row>
    <row r="29" spans="2:2" x14ac:dyDescent="0.25">
      <c r="B29" s="20"/>
    </row>
    <row r="30" spans="2:2" x14ac:dyDescent="0.25">
      <c r="B30" s="20"/>
    </row>
    <row r="31" spans="2:2" x14ac:dyDescent="0.25">
      <c r="B31" s="20"/>
    </row>
    <row r="32" spans="2:2" x14ac:dyDescent="0.25">
      <c r="B32" s="20"/>
    </row>
    <row r="33" spans="2:2" x14ac:dyDescent="0.25">
      <c r="B33" s="20"/>
    </row>
    <row r="34" spans="2:2" x14ac:dyDescent="0.25">
      <c r="B34" s="20"/>
    </row>
    <row r="35" spans="2:2" x14ac:dyDescent="0.25">
      <c r="B35" s="20"/>
    </row>
    <row r="36" spans="2:2" x14ac:dyDescent="0.25">
      <c r="B36" s="20"/>
    </row>
    <row r="37" spans="2:2" x14ac:dyDescent="0.25">
      <c r="B37" s="20"/>
    </row>
    <row r="38" spans="2:2" x14ac:dyDescent="0.25">
      <c r="B38" s="20"/>
    </row>
    <row r="39" spans="2:2" x14ac:dyDescent="0.25">
      <c r="B39" s="20"/>
    </row>
    <row r="40" spans="2:2" x14ac:dyDescent="0.25">
      <c r="B40" s="20"/>
    </row>
    <row r="41" spans="2:2" x14ac:dyDescent="0.25">
      <c r="B41" s="20"/>
    </row>
    <row r="42" spans="2:2" x14ac:dyDescent="0.25">
      <c r="B42" s="20"/>
    </row>
    <row r="43" spans="2:2" x14ac:dyDescent="0.25">
      <c r="B43" s="20"/>
    </row>
    <row r="44" spans="2:2" x14ac:dyDescent="0.25">
      <c r="B44" s="20"/>
    </row>
    <row r="45" spans="2:2" x14ac:dyDescent="0.25">
      <c r="B45" s="20"/>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indexed="31"/>
  </sheetPr>
  <dimension ref="A1:R53"/>
  <sheetViews>
    <sheetView workbookViewId="0">
      <pane ySplit="4" topLeftCell="A5" activePane="bottomLeft" state="frozenSplit"/>
      <selection activeCell="A5" sqref="A5"/>
      <selection pane="bottomLeft" activeCell="B6" sqref="B6"/>
    </sheetView>
  </sheetViews>
  <sheetFormatPr defaultRowHeight="12.5" x14ac:dyDescent="0.25"/>
  <cols>
    <col min="18" max="18" width="9.1796875"/>
  </cols>
  <sheetData>
    <row r="1" spans="1:18" s="2" customFormat="1" x14ac:dyDescent="0.25">
      <c r="A1" s="1"/>
      <c r="R1" s="4"/>
    </row>
    <row r="2" spans="1:18" s="4" customFormat="1" ht="18" x14ac:dyDescent="0.4">
      <c r="A2" s="13" t="s">
        <v>124</v>
      </c>
    </row>
    <row r="3" spans="1:18" s="4" customFormat="1" ht="13" x14ac:dyDescent="0.3">
      <c r="A3" s="24" t="s">
        <v>128</v>
      </c>
    </row>
    <row r="4" spans="1:18" s="9" customFormat="1" x14ac:dyDescent="0.25">
      <c r="A4" s="14"/>
      <c r="B4" s="61"/>
    </row>
    <row r="5" spans="1:18" x14ac:dyDescent="0.25">
      <c r="A5" s="16"/>
      <c r="B5" s="17"/>
    </row>
    <row r="6" spans="1:18" ht="13" x14ac:dyDescent="0.3">
      <c r="B6" s="62"/>
      <c r="C6" s="20"/>
      <c r="D6" s="20"/>
      <c r="F6" s="20"/>
      <c r="G6" s="20"/>
      <c r="H6" s="20"/>
      <c r="J6" s="20"/>
    </row>
    <row r="7" spans="1:18" x14ac:dyDescent="0.25">
      <c r="B7" s="20"/>
      <c r="C7" s="20"/>
      <c r="D7" s="20"/>
    </row>
    <row r="8" spans="1:18" x14ac:dyDescent="0.25">
      <c r="B8" s="20"/>
    </row>
    <row r="9" spans="1:18" x14ac:dyDescent="0.25">
      <c r="B9" s="20"/>
    </row>
    <row r="10" spans="1:18" ht="13" x14ac:dyDescent="0.3">
      <c r="B10" s="20"/>
      <c r="D10" s="51"/>
    </row>
    <row r="11" spans="1:18" x14ac:dyDescent="0.25">
      <c r="B11" s="20"/>
    </row>
    <row r="12" spans="1:18" x14ac:dyDescent="0.25">
      <c r="B12" s="20"/>
    </row>
    <row r="13" spans="1:18" x14ac:dyDescent="0.25">
      <c r="B13" s="20"/>
    </row>
    <row r="14" spans="1:18" x14ac:dyDescent="0.25">
      <c r="B14" s="20"/>
    </row>
    <row r="15" spans="1:18" x14ac:dyDescent="0.25">
      <c r="B15" s="20"/>
    </row>
    <row r="16" spans="1:18" x14ac:dyDescent="0.25">
      <c r="B16" s="20"/>
    </row>
    <row r="17" spans="2:2" x14ac:dyDescent="0.25">
      <c r="B17" s="20"/>
    </row>
    <row r="18" spans="2:2" x14ac:dyDescent="0.25">
      <c r="B18" s="20"/>
    </row>
    <row r="19" spans="2:2" x14ac:dyDescent="0.25">
      <c r="B19" s="20"/>
    </row>
    <row r="20" spans="2:2" x14ac:dyDescent="0.25">
      <c r="B20" s="20"/>
    </row>
    <row r="21" spans="2:2" x14ac:dyDescent="0.25">
      <c r="B21" s="20"/>
    </row>
    <row r="22" spans="2:2" x14ac:dyDescent="0.25">
      <c r="B22" s="20"/>
    </row>
    <row r="23" spans="2:2" x14ac:dyDescent="0.25">
      <c r="B23" s="20"/>
    </row>
    <row r="24" spans="2:2" x14ac:dyDescent="0.25">
      <c r="B24" s="20"/>
    </row>
    <row r="25" spans="2:2" x14ac:dyDescent="0.25">
      <c r="B25" s="20"/>
    </row>
    <row r="26" spans="2:2" x14ac:dyDescent="0.25">
      <c r="B26" s="20"/>
    </row>
    <row r="27" spans="2:2" x14ac:dyDescent="0.25">
      <c r="B27" s="20"/>
    </row>
    <row r="28" spans="2:2" x14ac:dyDescent="0.25">
      <c r="B28" s="20"/>
    </row>
    <row r="29" spans="2:2" x14ac:dyDescent="0.25">
      <c r="B29" s="20"/>
    </row>
    <row r="30" spans="2:2" x14ac:dyDescent="0.25">
      <c r="B30" s="20"/>
    </row>
    <row r="31" spans="2:2" x14ac:dyDescent="0.25">
      <c r="B31" s="20"/>
    </row>
    <row r="32" spans="2:2" x14ac:dyDescent="0.25">
      <c r="B32" s="20"/>
    </row>
    <row r="33" spans="2:2" x14ac:dyDescent="0.25">
      <c r="B33" s="20"/>
    </row>
    <row r="34" spans="2:2" x14ac:dyDescent="0.25">
      <c r="B34" s="20"/>
    </row>
    <row r="35" spans="2:2" x14ac:dyDescent="0.25">
      <c r="B35" s="20"/>
    </row>
    <row r="36" spans="2:2" x14ac:dyDescent="0.25">
      <c r="B36" s="20"/>
    </row>
    <row r="37" spans="2:2" x14ac:dyDescent="0.25">
      <c r="B37" s="20"/>
    </row>
    <row r="38" spans="2:2" x14ac:dyDescent="0.25">
      <c r="B38" s="20"/>
    </row>
    <row r="39" spans="2:2" x14ac:dyDescent="0.25">
      <c r="B39" s="20"/>
    </row>
    <row r="40" spans="2:2" x14ac:dyDescent="0.25">
      <c r="B40" s="20"/>
    </row>
    <row r="41" spans="2:2" x14ac:dyDescent="0.25">
      <c r="B41" s="20"/>
    </row>
    <row r="42" spans="2:2" x14ac:dyDescent="0.25">
      <c r="B42" s="20"/>
    </row>
    <row r="43" spans="2:2" x14ac:dyDescent="0.25">
      <c r="B43" s="20"/>
    </row>
    <row r="44" spans="2:2" x14ac:dyDescent="0.25">
      <c r="B44" s="20"/>
    </row>
    <row r="45" spans="2:2" x14ac:dyDescent="0.25">
      <c r="B45" s="20"/>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indexed="41"/>
  </sheetPr>
  <dimension ref="A1:R53"/>
  <sheetViews>
    <sheetView workbookViewId="0">
      <pane ySplit="4" topLeftCell="A5" activePane="bottomLeft" state="frozenSplit"/>
      <selection pane="bottomLeft" activeCell="B6" sqref="B6"/>
    </sheetView>
  </sheetViews>
  <sheetFormatPr defaultRowHeight="12.5" x14ac:dyDescent="0.25"/>
  <cols>
    <col min="18" max="18" width="9.1796875"/>
  </cols>
  <sheetData>
    <row r="1" spans="1:18" s="2" customFormat="1" x14ac:dyDescent="0.25">
      <c r="A1" s="1"/>
      <c r="R1" s="4"/>
    </row>
    <row r="2" spans="1:18" s="4" customFormat="1" ht="18" x14ac:dyDescent="0.4">
      <c r="A2" s="13" t="s">
        <v>126</v>
      </c>
    </row>
    <row r="3" spans="1:18" s="4" customFormat="1" ht="13" x14ac:dyDescent="0.3">
      <c r="A3" s="24" t="s">
        <v>102</v>
      </c>
    </row>
    <row r="4" spans="1:18" s="9" customFormat="1" x14ac:dyDescent="0.25">
      <c r="A4" s="14"/>
      <c r="B4" s="61"/>
    </row>
    <row r="5" spans="1:18" x14ac:dyDescent="0.25">
      <c r="A5" s="16"/>
      <c r="B5" s="17"/>
    </row>
    <row r="6" spans="1:18" ht="13" x14ac:dyDescent="0.3">
      <c r="B6" s="62"/>
      <c r="C6" s="20"/>
      <c r="D6" s="20"/>
      <c r="F6" s="20"/>
      <c r="G6" s="20"/>
      <c r="H6" s="20"/>
      <c r="J6" s="20"/>
    </row>
    <row r="7" spans="1:18" x14ac:dyDescent="0.25">
      <c r="B7" s="20"/>
      <c r="C7" s="20"/>
      <c r="D7" s="20"/>
    </row>
    <row r="8" spans="1:18" x14ac:dyDescent="0.25">
      <c r="B8" s="20"/>
    </row>
    <row r="9" spans="1:18" x14ac:dyDescent="0.25">
      <c r="B9" s="20"/>
    </row>
    <row r="10" spans="1:18" ht="13" x14ac:dyDescent="0.3">
      <c r="B10" s="20"/>
      <c r="D10" s="51"/>
    </row>
    <row r="11" spans="1:18" x14ac:dyDescent="0.25">
      <c r="B11" s="20"/>
    </row>
    <row r="12" spans="1:18" x14ac:dyDescent="0.25">
      <c r="B12" s="20"/>
    </row>
    <row r="13" spans="1:18" x14ac:dyDescent="0.25">
      <c r="B13" s="20"/>
    </row>
    <row r="14" spans="1:18" x14ac:dyDescent="0.25">
      <c r="B14" s="20"/>
    </row>
    <row r="15" spans="1:18" x14ac:dyDescent="0.25">
      <c r="B15" s="20"/>
    </row>
    <row r="16" spans="1:18" x14ac:dyDescent="0.25">
      <c r="B16" s="20"/>
    </row>
    <row r="17" spans="2:2" x14ac:dyDescent="0.25">
      <c r="B17" s="20"/>
    </row>
    <row r="18" spans="2:2" x14ac:dyDescent="0.25">
      <c r="B18" s="20"/>
    </row>
    <row r="19" spans="2:2" x14ac:dyDescent="0.25">
      <c r="B19" s="20"/>
    </row>
    <row r="20" spans="2:2" x14ac:dyDescent="0.25">
      <c r="B20" s="20"/>
    </row>
    <row r="21" spans="2:2" x14ac:dyDescent="0.25">
      <c r="B21" s="20"/>
    </row>
    <row r="22" spans="2:2" x14ac:dyDescent="0.25">
      <c r="B22" s="20"/>
    </row>
    <row r="23" spans="2:2" x14ac:dyDescent="0.25">
      <c r="B23" s="20"/>
    </row>
    <row r="24" spans="2:2" x14ac:dyDescent="0.25">
      <c r="B24" s="20"/>
    </row>
    <row r="25" spans="2:2" x14ac:dyDescent="0.25">
      <c r="B25" s="20"/>
    </row>
    <row r="26" spans="2:2" x14ac:dyDescent="0.25">
      <c r="B26" s="20"/>
    </row>
    <row r="27" spans="2:2" x14ac:dyDescent="0.25">
      <c r="B27" s="20"/>
    </row>
    <row r="28" spans="2:2" x14ac:dyDescent="0.25">
      <c r="B28" s="20"/>
    </row>
    <row r="29" spans="2:2" x14ac:dyDescent="0.25">
      <c r="B29" s="20"/>
    </row>
    <row r="30" spans="2:2" x14ac:dyDescent="0.25">
      <c r="B30" s="20"/>
    </row>
    <row r="31" spans="2:2" x14ac:dyDescent="0.25">
      <c r="B31" s="20"/>
    </row>
    <row r="32" spans="2:2" x14ac:dyDescent="0.25">
      <c r="B32" s="20"/>
    </row>
    <row r="33" spans="2:2" x14ac:dyDescent="0.25">
      <c r="B33" s="20"/>
    </row>
    <row r="34" spans="2:2" x14ac:dyDescent="0.25">
      <c r="B34" s="20"/>
    </row>
    <row r="35" spans="2:2" x14ac:dyDescent="0.25">
      <c r="B35" s="20"/>
    </row>
    <row r="36" spans="2:2" x14ac:dyDescent="0.25">
      <c r="B36" s="20"/>
    </row>
    <row r="37" spans="2:2" x14ac:dyDescent="0.25">
      <c r="B37" s="20"/>
    </row>
    <row r="38" spans="2:2" x14ac:dyDescent="0.25">
      <c r="B38" s="20"/>
    </row>
    <row r="39" spans="2:2" x14ac:dyDescent="0.25">
      <c r="B39" s="20"/>
    </row>
    <row r="40" spans="2:2" x14ac:dyDescent="0.25">
      <c r="B40" s="20"/>
    </row>
    <row r="41" spans="2:2" x14ac:dyDescent="0.25">
      <c r="B41" s="20"/>
    </row>
    <row r="42" spans="2:2" x14ac:dyDescent="0.25">
      <c r="B42" s="20"/>
    </row>
    <row r="43" spans="2:2" x14ac:dyDescent="0.25">
      <c r="B43" s="20"/>
    </row>
    <row r="44" spans="2:2" x14ac:dyDescent="0.25">
      <c r="B44" s="20"/>
    </row>
    <row r="45" spans="2:2" x14ac:dyDescent="0.25">
      <c r="B45" s="20"/>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tabColor indexed="31"/>
  </sheetPr>
  <dimension ref="A1:R53"/>
  <sheetViews>
    <sheetView workbookViewId="0">
      <pane ySplit="4" topLeftCell="A5" activePane="bottomLeft" state="frozenSplit"/>
      <selection activeCell="A5" sqref="A5"/>
      <selection pane="bottomLeft" activeCell="B6" sqref="B6"/>
    </sheetView>
  </sheetViews>
  <sheetFormatPr defaultRowHeight="12.5" x14ac:dyDescent="0.25"/>
  <cols>
    <col min="18" max="18" width="9.1796875"/>
  </cols>
  <sheetData>
    <row r="1" spans="1:18" s="2" customFormat="1" x14ac:dyDescent="0.25">
      <c r="A1" s="1"/>
      <c r="R1" s="4"/>
    </row>
    <row r="2" spans="1:18" s="4" customFormat="1" ht="18" x14ac:dyDescent="0.4">
      <c r="A2" s="13" t="s">
        <v>127</v>
      </c>
    </row>
    <row r="3" spans="1:18" s="4" customFormat="1" ht="13" x14ac:dyDescent="0.3">
      <c r="A3" s="24" t="s">
        <v>129</v>
      </c>
    </row>
    <row r="4" spans="1:18" s="9" customFormat="1" x14ac:dyDescent="0.25">
      <c r="A4" s="14"/>
      <c r="B4" s="61"/>
    </row>
    <row r="5" spans="1:18" x14ac:dyDescent="0.25">
      <c r="A5" s="16"/>
      <c r="B5" s="17"/>
    </row>
    <row r="6" spans="1:18" ht="13" x14ac:dyDescent="0.3">
      <c r="B6" s="62"/>
      <c r="C6" s="20"/>
      <c r="D6" s="20"/>
      <c r="F6" s="20"/>
      <c r="G6" s="20"/>
      <c r="H6" s="20"/>
      <c r="J6" s="20"/>
    </row>
    <row r="7" spans="1:18" x14ac:dyDescent="0.25">
      <c r="B7" s="20"/>
      <c r="C7" s="20"/>
      <c r="D7" s="20"/>
    </row>
    <row r="8" spans="1:18" x14ac:dyDescent="0.25">
      <c r="B8" s="20"/>
    </row>
    <row r="9" spans="1:18" x14ac:dyDescent="0.25">
      <c r="B9" s="20"/>
    </row>
    <row r="10" spans="1:18" ht="13" x14ac:dyDescent="0.3">
      <c r="B10" s="20"/>
      <c r="D10" s="51"/>
    </row>
    <row r="11" spans="1:18" x14ac:dyDescent="0.25">
      <c r="B11" s="20"/>
    </row>
    <row r="12" spans="1:18" x14ac:dyDescent="0.25">
      <c r="B12" s="20"/>
    </row>
    <row r="13" spans="1:18" x14ac:dyDescent="0.25">
      <c r="B13" s="20"/>
    </row>
    <row r="14" spans="1:18" x14ac:dyDescent="0.25">
      <c r="B14" s="20"/>
    </row>
    <row r="15" spans="1:18" x14ac:dyDescent="0.25">
      <c r="B15" s="20"/>
    </row>
    <row r="16" spans="1:18" x14ac:dyDescent="0.25">
      <c r="B16" s="20"/>
    </row>
    <row r="17" spans="2:2" x14ac:dyDescent="0.25">
      <c r="B17" s="20"/>
    </row>
    <row r="18" spans="2:2" x14ac:dyDescent="0.25">
      <c r="B18" s="20"/>
    </row>
    <row r="19" spans="2:2" x14ac:dyDescent="0.25">
      <c r="B19" s="20"/>
    </row>
    <row r="20" spans="2:2" x14ac:dyDescent="0.25">
      <c r="B20" s="20"/>
    </row>
    <row r="21" spans="2:2" x14ac:dyDescent="0.25">
      <c r="B21" s="20"/>
    </row>
    <row r="22" spans="2:2" x14ac:dyDescent="0.25">
      <c r="B22" s="20"/>
    </row>
    <row r="23" spans="2:2" x14ac:dyDescent="0.25">
      <c r="B23" s="20"/>
    </row>
    <row r="24" spans="2:2" x14ac:dyDescent="0.25">
      <c r="B24" s="20"/>
    </row>
    <row r="25" spans="2:2" x14ac:dyDescent="0.25">
      <c r="B25" s="20"/>
    </row>
    <row r="26" spans="2:2" x14ac:dyDescent="0.25">
      <c r="B26" s="20"/>
    </row>
    <row r="27" spans="2:2" x14ac:dyDescent="0.25">
      <c r="B27" s="20"/>
    </row>
    <row r="28" spans="2:2" x14ac:dyDescent="0.25">
      <c r="B28" s="20"/>
    </row>
    <row r="29" spans="2:2" x14ac:dyDescent="0.25">
      <c r="B29" s="20"/>
    </row>
    <row r="30" spans="2:2" x14ac:dyDescent="0.25">
      <c r="B30" s="20"/>
    </row>
    <row r="31" spans="2:2" x14ac:dyDescent="0.25">
      <c r="B31" s="20"/>
    </row>
    <row r="32" spans="2:2" x14ac:dyDescent="0.25">
      <c r="B32" s="20"/>
    </row>
    <row r="33" spans="2:2" x14ac:dyDescent="0.25">
      <c r="B33" s="20"/>
    </row>
    <row r="34" spans="2:2" x14ac:dyDescent="0.25">
      <c r="B34" s="20"/>
    </row>
    <row r="35" spans="2:2" x14ac:dyDescent="0.25">
      <c r="B35" s="20"/>
    </row>
    <row r="36" spans="2:2" x14ac:dyDescent="0.25">
      <c r="B36" s="20"/>
    </row>
    <row r="37" spans="2:2" x14ac:dyDescent="0.25">
      <c r="B37" s="20"/>
    </row>
    <row r="38" spans="2:2" x14ac:dyDescent="0.25">
      <c r="B38" s="20"/>
    </row>
    <row r="39" spans="2:2" x14ac:dyDescent="0.25">
      <c r="B39" s="20"/>
    </row>
    <row r="40" spans="2:2" x14ac:dyDescent="0.25">
      <c r="B40" s="20"/>
    </row>
    <row r="41" spans="2:2" x14ac:dyDescent="0.25">
      <c r="B41" s="20"/>
    </row>
    <row r="42" spans="2:2" x14ac:dyDescent="0.25">
      <c r="B42" s="20"/>
    </row>
    <row r="43" spans="2:2" x14ac:dyDescent="0.25">
      <c r="B43" s="20"/>
    </row>
    <row r="44" spans="2:2" x14ac:dyDescent="0.25">
      <c r="B44" s="20"/>
    </row>
    <row r="45" spans="2:2" x14ac:dyDescent="0.25">
      <c r="B45" s="20"/>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tabColor indexed="41"/>
  </sheetPr>
  <dimension ref="A1:R53"/>
  <sheetViews>
    <sheetView workbookViewId="0">
      <pane ySplit="4" topLeftCell="A5" activePane="bottomLeft" state="frozenSplit"/>
      <selection pane="bottomLeft"/>
    </sheetView>
  </sheetViews>
  <sheetFormatPr defaultRowHeight="12.5" x14ac:dyDescent="0.25"/>
  <cols>
    <col min="18" max="18" width="9.1796875"/>
  </cols>
  <sheetData>
    <row r="1" spans="1:18" s="2" customFormat="1" x14ac:dyDescent="0.25">
      <c r="A1" s="1"/>
      <c r="R1" s="4"/>
    </row>
    <row r="2" spans="1:18" s="4" customFormat="1" ht="18" x14ac:dyDescent="0.4">
      <c r="A2" s="13" t="s">
        <v>118</v>
      </c>
    </row>
    <row r="3" spans="1:18" s="4" customFormat="1" ht="13" x14ac:dyDescent="0.3">
      <c r="A3" s="24" t="s">
        <v>130</v>
      </c>
    </row>
    <row r="4" spans="1:18" s="9" customFormat="1" x14ac:dyDescent="0.25">
      <c r="A4" s="14"/>
      <c r="B4" s="61"/>
    </row>
    <row r="6" spans="1:18" x14ac:dyDescent="0.25">
      <c r="B6" s="151"/>
      <c r="C6" s="20"/>
      <c r="F6" s="20"/>
      <c r="G6" s="20"/>
      <c r="H6" s="20"/>
      <c r="J6" s="20"/>
    </row>
    <row r="7" spans="1:18" x14ac:dyDescent="0.25">
      <c r="F7" s="20"/>
    </row>
    <row r="8" spans="1:18" x14ac:dyDescent="0.25">
      <c r="F8" s="20"/>
    </row>
    <row r="9" spans="1:18" x14ac:dyDescent="0.25">
      <c r="F9" s="20"/>
    </row>
    <row r="10" spans="1:18" x14ac:dyDescent="0.25">
      <c r="F10" s="20"/>
    </row>
    <row r="11" spans="1:18" x14ac:dyDescent="0.25">
      <c r="F11" s="20"/>
    </row>
    <row r="12" spans="1:18" x14ac:dyDescent="0.25">
      <c r="F12" s="20"/>
    </row>
    <row r="13" spans="1:18" x14ac:dyDescent="0.25">
      <c r="F13" s="20"/>
    </row>
    <row r="14" spans="1:18" x14ac:dyDescent="0.25">
      <c r="F14" s="20"/>
    </row>
    <row r="15" spans="1:18" x14ac:dyDescent="0.25">
      <c r="B15" s="20"/>
      <c r="F15" s="20"/>
    </row>
    <row r="16" spans="1:18" x14ac:dyDescent="0.25">
      <c r="B16" s="20"/>
      <c r="F16" s="20"/>
    </row>
    <row r="17" spans="2:6" x14ac:dyDescent="0.25">
      <c r="B17" s="20"/>
      <c r="F17" s="20"/>
    </row>
    <row r="18" spans="2:6" x14ac:dyDescent="0.25">
      <c r="B18" s="20"/>
      <c r="F18" s="20"/>
    </row>
    <row r="19" spans="2:6" x14ac:dyDescent="0.25">
      <c r="B19" s="20"/>
      <c r="F19" s="20"/>
    </row>
    <row r="20" spans="2:6" x14ac:dyDescent="0.25">
      <c r="B20" s="20"/>
      <c r="F20" s="20"/>
    </row>
    <row r="21" spans="2:6" x14ac:dyDescent="0.25">
      <c r="B21" s="20"/>
      <c r="F21" s="20"/>
    </row>
    <row r="22" spans="2:6" x14ac:dyDescent="0.25">
      <c r="B22" s="20"/>
      <c r="F22" s="20"/>
    </row>
    <row r="23" spans="2:6" x14ac:dyDescent="0.25">
      <c r="B23" s="20"/>
      <c r="F23" s="20"/>
    </row>
    <row r="24" spans="2:6" x14ac:dyDescent="0.25">
      <c r="B24" s="20"/>
      <c r="F24" s="20"/>
    </row>
    <row r="25" spans="2:6" x14ac:dyDescent="0.25">
      <c r="B25" s="20"/>
      <c r="F25" s="20"/>
    </row>
    <row r="26" spans="2:6" x14ac:dyDescent="0.25">
      <c r="B26" s="20"/>
      <c r="F26" s="20"/>
    </row>
    <row r="27" spans="2:6" x14ac:dyDescent="0.25">
      <c r="B27" s="20"/>
      <c r="F27" s="20"/>
    </row>
    <row r="28" spans="2:6" x14ac:dyDescent="0.25">
      <c r="B28" s="20"/>
      <c r="F28" s="20"/>
    </row>
    <row r="29" spans="2:6" x14ac:dyDescent="0.25">
      <c r="B29" s="20"/>
      <c r="F29" s="20"/>
    </row>
    <row r="30" spans="2:6" x14ac:dyDescent="0.25">
      <c r="B30" s="20"/>
      <c r="F30" s="20"/>
    </row>
    <row r="31" spans="2:6" x14ac:dyDescent="0.25">
      <c r="B31" s="20"/>
      <c r="F31" s="20"/>
    </row>
    <row r="32" spans="2:6" x14ac:dyDescent="0.25">
      <c r="B32" s="20"/>
      <c r="F32" s="20"/>
    </row>
    <row r="33" spans="2:6" x14ac:dyDescent="0.25">
      <c r="B33" s="20"/>
      <c r="F33" s="20"/>
    </row>
    <row r="34" spans="2:6" x14ac:dyDescent="0.25">
      <c r="B34" s="20"/>
      <c r="F34" s="20"/>
    </row>
    <row r="35" spans="2:6" x14ac:dyDescent="0.25">
      <c r="B35" s="20"/>
      <c r="F35" s="20"/>
    </row>
    <row r="36" spans="2:6" x14ac:dyDescent="0.25">
      <c r="B36" s="20"/>
      <c r="F36" s="20"/>
    </row>
    <row r="37" spans="2:6" x14ac:dyDescent="0.25">
      <c r="B37" s="20"/>
      <c r="F37" s="20"/>
    </row>
    <row r="38" spans="2:6" x14ac:dyDescent="0.25">
      <c r="B38" s="20"/>
      <c r="F38" s="20"/>
    </row>
    <row r="39" spans="2:6" x14ac:dyDescent="0.25">
      <c r="B39" s="20"/>
      <c r="F39" s="20"/>
    </row>
    <row r="40" spans="2:6" x14ac:dyDescent="0.25">
      <c r="B40" s="20"/>
      <c r="F40" s="20"/>
    </row>
    <row r="41" spans="2:6" x14ac:dyDescent="0.25">
      <c r="B41" s="20"/>
      <c r="F41" s="20"/>
    </row>
    <row r="42" spans="2:6" x14ac:dyDescent="0.25">
      <c r="B42" s="20"/>
      <c r="F42" s="20"/>
    </row>
    <row r="43" spans="2:6" x14ac:dyDescent="0.25">
      <c r="B43" s="20"/>
      <c r="F43" s="20"/>
    </row>
    <row r="44" spans="2:6" x14ac:dyDescent="0.25">
      <c r="B44" s="20"/>
      <c r="F44" s="20"/>
    </row>
    <row r="45" spans="2:6" x14ac:dyDescent="0.25">
      <c r="B45" s="20"/>
      <c r="F45" s="20"/>
    </row>
    <row r="46" spans="2:6" x14ac:dyDescent="0.25">
      <c r="B46" s="20"/>
      <c r="F46" s="20"/>
    </row>
    <row r="47" spans="2:6" x14ac:dyDescent="0.25">
      <c r="B47" s="20"/>
    </row>
    <row r="48" spans="2:6"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tabColor indexed="41"/>
  </sheetPr>
  <dimension ref="A1:O112"/>
  <sheetViews>
    <sheetView workbookViewId="0">
      <pane ySplit="4" topLeftCell="A5" activePane="bottomLeft" state="frozenSplit"/>
      <selection pane="bottomLeft" activeCell="A5" sqref="A5"/>
    </sheetView>
  </sheetViews>
  <sheetFormatPr defaultRowHeight="12.5" x14ac:dyDescent="0.25"/>
  <cols>
    <col min="12" max="12" width="12.54296875" customWidth="1"/>
  </cols>
  <sheetData>
    <row r="1" spans="1:15" s="4" customFormat="1" x14ac:dyDescent="0.25"/>
    <row r="2" spans="1:15" s="4" customFormat="1" ht="18" x14ac:dyDescent="0.4">
      <c r="A2" s="12" t="s">
        <v>98</v>
      </c>
      <c r="D2" s="7"/>
    </row>
    <row r="3" spans="1:15" s="4" customFormat="1" ht="13" x14ac:dyDescent="0.3">
      <c r="A3" s="24" t="s">
        <v>102</v>
      </c>
    </row>
    <row r="4" spans="1:15" s="9" customFormat="1" x14ac:dyDescent="0.25">
      <c r="A4" s="158" t="s">
        <v>0</v>
      </c>
      <c r="B4" s="266" t="str">
        <f>CONCATENATE(Setup!$D$7,"_B",$E$4)</f>
        <v>BRE_Spray_B24</v>
      </c>
      <c r="C4" s="240"/>
      <c r="D4" s="159" t="s">
        <v>4</v>
      </c>
      <c r="E4" s="160">
        <f>Setup!B4</f>
        <v>24</v>
      </c>
      <c r="F4" s="159" t="s">
        <v>2</v>
      </c>
      <c r="G4" s="266" t="str">
        <f>Setup!D8</f>
        <v>C:\Users\hostiks1\Temp\BRE_spray</v>
      </c>
      <c r="H4" s="240"/>
      <c r="I4" s="159" t="s">
        <v>1</v>
      </c>
      <c r="J4" s="266" t="str">
        <f>CONCATENATE(B4,".fds")</f>
        <v>BRE_Spray_B24.fds</v>
      </c>
      <c r="K4" s="240"/>
      <c r="L4" s="159" t="s">
        <v>10</v>
      </c>
      <c r="M4" s="266" t="str">
        <f>CONCATENATE(B4,".err")</f>
        <v>BRE_Spray_B24.err</v>
      </c>
      <c r="N4" s="240"/>
      <c r="O4" s="2"/>
    </row>
    <row r="5" spans="1:15" x14ac:dyDescent="0.25">
      <c r="F5" s="25"/>
    </row>
    <row r="6" spans="1:15" x14ac:dyDescent="0.25">
      <c r="F6" s="25"/>
    </row>
    <row r="7" spans="1:15" x14ac:dyDescent="0.25">
      <c r="F7" s="25"/>
    </row>
    <row r="8" spans="1:15" x14ac:dyDescent="0.25">
      <c r="C8" s="18"/>
      <c r="F8" s="25"/>
    </row>
    <row r="9" spans="1:15" x14ac:dyDescent="0.25">
      <c r="B9" s="18"/>
      <c r="C9" s="20"/>
      <c r="D9" s="20"/>
      <c r="E9" s="20"/>
      <c r="G9" s="20"/>
      <c r="H9" s="20"/>
      <c r="I9" s="20"/>
      <c r="J9" s="20"/>
      <c r="K9" s="20"/>
      <c r="L9" s="20"/>
    </row>
    <row r="10" spans="1:15" x14ac:dyDescent="0.25">
      <c r="C10" s="20"/>
      <c r="D10" s="20"/>
      <c r="E10" s="20"/>
      <c r="G10" s="20"/>
      <c r="H10" s="20"/>
      <c r="I10" s="20"/>
      <c r="J10" s="20"/>
      <c r="K10" s="20"/>
      <c r="L10" s="20"/>
    </row>
    <row r="11" spans="1:15" x14ac:dyDescent="0.25">
      <c r="C11" s="20"/>
      <c r="D11" s="20"/>
      <c r="E11" s="20"/>
      <c r="G11" s="20"/>
      <c r="H11" s="20"/>
      <c r="I11" s="20"/>
      <c r="J11" s="20"/>
      <c r="K11" s="20"/>
      <c r="L11" s="20"/>
    </row>
    <row r="12" spans="1:15" x14ac:dyDescent="0.25">
      <c r="C12" s="20"/>
      <c r="D12" s="20"/>
      <c r="E12" s="20"/>
      <c r="G12" s="20"/>
      <c r="H12" s="20"/>
      <c r="I12" s="20"/>
      <c r="J12" s="20"/>
      <c r="K12" s="20"/>
      <c r="L12" s="20"/>
    </row>
    <row r="13" spans="1:15" x14ac:dyDescent="0.25">
      <c r="C13" s="20"/>
      <c r="D13" s="20"/>
      <c r="E13" s="20"/>
      <c r="G13" s="20"/>
      <c r="H13" s="20"/>
      <c r="I13" s="20"/>
      <c r="J13" s="20"/>
      <c r="K13" s="20"/>
      <c r="L13" s="20"/>
    </row>
    <row r="14" spans="1:15" x14ac:dyDescent="0.25">
      <c r="D14" s="20"/>
      <c r="G14" s="20"/>
      <c r="J14" s="20"/>
      <c r="L14" s="25"/>
    </row>
    <row r="16" spans="1:15" x14ac:dyDescent="0.25">
      <c r="C16" s="20"/>
      <c r="D16" s="20"/>
      <c r="E16" s="20"/>
      <c r="G16" s="20"/>
      <c r="H16" s="20"/>
      <c r="I16" s="20"/>
      <c r="J16" s="20"/>
      <c r="K16" s="20"/>
      <c r="L16" s="20"/>
    </row>
    <row r="17" spans="3:6" x14ac:dyDescent="0.25">
      <c r="F17" s="25"/>
    </row>
    <row r="18" spans="3:6" x14ac:dyDescent="0.25">
      <c r="F18" s="25"/>
    </row>
    <row r="19" spans="3:6" x14ac:dyDescent="0.25">
      <c r="F19" s="25"/>
    </row>
    <row r="21" spans="3:6" x14ac:dyDescent="0.25">
      <c r="C21" s="20"/>
    </row>
    <row r="24" spans="3:6" x14ac:dyDescent="0.25">
      <c r="F24" s="49"/>
    </row>
    <row r="26" spans="3:6" x14ac:dyDescent="0.25">
      <c r="D26" s="20"/>
    </row>
    <row r="27" spans="3:6" x14ac:dyDescent="0.25">
      <c r="D27" s="20"/>
    </row>
    <row r="28" spans="3:6" x14ac:dyDescent="0.25">
      <c r="D28" s="20"/>
    </row>
    <row r="29" spans="3:6" x14ac:dyDescent="0.25">
      <c r="D29" s="20"/>
    </row>
    <row r="30" spans="3:6" x14ac:dyDescent="0.25">
      <c r="D30" s="20"/>
    </row>
    <row r="31" spans="3:6" x14ac:dyDescent="0.25">
      <c r="D31" s="20"/>
    </row>
    <row r="32" spans="3:6" x14ac:dyDescent="0.25">
      <c r="D32" s="20"/>
    </row>
    <row r="33" spans="3:6" x14ac:dyDescent="0.25">
      <c r="D33" s="20"/>
    </row>
    <row r="35" spans="3:6" x14ac:dyDescent="0.25">
      <c r="D35" s="25"/>
    </row>
    <row r="36" spans="3:6" x14ac:dyDescent="0.25">
      <c r="D36" s="20"/>
    </row>
    <row r="37" spans="3:6" x14ac:dyDescent="0.25">
      <c r="D37" s="20"/>
    </row>
    <row r="38" spans="3:6" x14ac:dyDescent="0.25">
      <c r="D38" s="20"/>
    </row>
    <row r="39" spans="3:6" x14ac:dyDescent="0.25">
      <c r="D39" s="20"/>
    </row>
    <row r="40" spans="3:6" x14ac:dyDescent="0.25">
      <c r="D40" s="20"/>
    </row>
    <row r="42" spans="3:6" x14ac:dyDescent="0.25">
      <c r="C42" s="25"/>
      <c r="F42" s="20"/>
    </row>
    <row r="45" spans="3:6" x14ac:dyDescent="0.25">
      <c r="D45" s="20"/>
    </row>
    <row r="46" spans="3:6" x14ac:dyDescent="0.25">
      <c r="D46" s="20"/>
    </row>
    <row r="47" spans="3:6" x14ac:dyDescent="0.25">
      <c r="D47" s="20"/>
    </row>
    <row r="50" spans="3:8" x14ac:dyDescent="0.25">
      <c r="D50" s="20"/>
      <c r="E50" s="20"/>
      <c r="F50" s="20"/>
    </row>
    <row r="52" spans="3:8" x14ac:dyDescent="0.25">
      <c r="D52" s="20"/>
    </row>
    <row r="54" spans="3:8" x14ac:dyDescent="0.25">
      <c r="F54" s="20"/>
      <c r="H54" s="20"/>
    </row>
    <row r="56" spans="3:8" x14ac:dyDescent="0.25">
      <c r="F56" s="20"/>
      <c r="G56" s="20"/>
      <c r="H56" s="20"/>
    </row>
    <row r="60" spans="3:8" x14ac:dyDescent="0.25">
      <c r="C60" s="20"/>
      <c r="D60" s="20"/>
      <c r="E60" s="20"/>
      <c r="F60" s="20"/>
      <c r="G60" s="20"/>
      <c r="H60" s="20"/>
    </row>
    <row r="61" spans="3:8" x14ac:dyDescent="0.25">
      <c r="C61" s="20"/>
      <c r="D61" s="20"/>
      <c r="E61" s="20"/>
      <c r="F61" s="20"/>
      <c r="G61" s="20"/>
      <c r="H61" s="20"/>
    </row>
    <row r="62" spans="3:8" x14ac:dyDescent="0.25">
      <c r="C62" s="20"/>
      <c r="D62" s="20"/>
      <c r="E62" s="20"/>
      <c r="F62" s="20"/>
      <c r="G62" s="20"/>
      <c r="H62" s="20"/>
    </row>
    <row r="63" spans="3:8" x14ac:dyDescent="0.25">
      <c r="C63" s="20"/>
      <c r="D63" s="20"/>
      <c r="E63" s="20"/>
      <c r="F63" s="20"/>
      <c r="G63" s="20"/>
      <c r="H63" s="20"/>
    </row>
    <row r="64" spans="3:8" x14ac:dyDescent="0.25">
      <c r="C64" s="20"/>
      <c r="D64" s="20"/>
      <c r="E64" s="20"/>
      <c r="F64" s="20"/>
      <c r="G64" s="20"/>
      <c r="H64" s="20"/>
    </row>
    <row r="65" spans="3:12" x14ac:dyDescent="0.25">
      <c r="C65" s="20"/>
      <c r="D65" s="20"/>
      <c r="E65" s="20"/>
      <c r="F65" s="20"/>
      <c r="G65" s="20"/>
      <c r="H65" s="20"/>
    </row>
    <row r="66" spans="3:12" x14ac:dyDescent="0.25">
      <c r="C66" s="20"/>
      <c r="D66" s="20"/>
      <c r="E66" s="20"/>
      <c r="F66" s="20"/>
      <c r="G66" s="20"/>
      <c r="H66" s="20"/>
    </row>
    <row r="68" spans="3:12" x14ac:dyDescent="0.25">
      <c r="C68" s="20"/>
      <c r="D68" s="20"/>
      <c r="E68" s="20"/>
      <c r="F68" s="20"/>
      <c r="G68" s="20"/>
      <c r="H68" s="20"/>
    </row>
    <row r="69" spans="3:12" x14ac:dyDescent="0.25">
      <c r="C69" s="20"/>
      <c r="D69" s="20"/>
      <c r="E69" s="20"/>
      <c r="F69" s="20"/>
      <c r="G69" s="20"/>
      <c r="H69" s="20"/>
    </row>
    <row r="76" spans="3:12" x14ac:dyDescent="0.25">
      <c r="C76" s="20"/>
      <c r="D76" s="20"/>
      <c r="E76" s="20"/>
      <c r="F76" s="20"/>
      <c r="G76" s="20"/>
      <c r="H76" s="20"/>
    </row>
    <row r="78" spans="3:12" x14ac:dyDescent="0.25">
      <c r="C78" s="20"/>
      <c r="D78" s="20"/>
      <c r="E78" s="20"/>
      <c r="F78" s="20"/>
      <c r="G78" s="20"/>
      <c r="H78" s="20"/>
    </row>
    <row r="79" spans="3:12" x14ac:dyDescent="0.25">
      <c r="J79" s="20"/>
      <c r="K79" s="20"/>
      <c r="L79" s="20"/>
    </row>
    <row r="84" spans="3:13" x14ac:dyDescent="0.25">
      <c r="C84" s="20"/>
      <c r="D84" s="20"/>
      <c r="E84" s="20"/>
      <c r="F84" s="20"/>
      <c r="G84" s="20"/>
      <c r="H84" s="20"/>
    </row>
    <row r="85" spans="3:13" x14ac:dyDescent="0.25">
      <c r="C85" s="20"/>
      <c r="D85" s="20"/>
      <c r="E85" s="20"/>
      <c r="F85" s="20"/>
      <c r="G85" s="20"/>
      <c r="H85" s="20"/>
    </row>
    <row r="86" spans="3:13" x14ac:dyDescent="0.25">
      <c r="C86" s="20"/>
      <c r="D86" s="20"/>
      <c r="E86" s="20"/>
      <c r="F86" s="20"/>
      <c r="G86" s="20"/>
      <c r="H86" s="20"/>
    </row>
    <row r="87" spans="3:13" x14ac:dyDescent="0.25">
      <c r="C87" s="20"/>
      <c r="D87" s="20"/>
      <c r="E87" s="20"/>
      <c r="F87" s="20"/>
      <c r="G87" s="20"/>
      <c r="H87" s="20"/>
    </row>
    <row r="90" spans="3:13" x14ac:dyDescent="0.25">
      <c r="E90" s="20"/>
    </row>
    <row r="91" spans="3:13" x14ac:dyDescent="0.25">
      <c r="D91" s="20"/>
    </row>
    <row r="92" spans="3:13" x14ac:dyDescent="0.25">
      <c r="C92" s="20"/>
      <c r="D92" s="20"/>
      <c r="E92" s="20"/>
      <c r="F92" s="20"/>
      <c r="G92" s="20"/>
      <c r="H92" s="20"/>
    </row>
    <row r="96" spans="3:13" x14ac:dyDescent="0.25">
      <c r="D96" s="20"/>
      <c r="G96" s="20"/>
      <c r="J96" s="20"/>
      <c r="M96" s="20"/>
    </row>
    <row r="97" spans="3:13" x14ac:dyDescent="0.25">
      <c r="D97" s="20"/>
      <c r="G97" s="20"/>
      <c r="J97" s="20"/>
      <c r="M97" s="20"/>
    </row>
    <row r="108" spans="3:13" x14ac:dyDescent="0.25">
      <c r="C108" s="20"/>
      <c r="D108" s="20"/>
      <c r="E108" s="20"/>
      <c r="F108" s="20"/>
      <c r="G108" s="20"/>
      <c r="H108" s="20"/>
    </row>
    <row r="112" spans="3:13" x14ac:dyDescent="0.25">
      <c r="C112" s="20"/>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31"/>
  </sheetPr>
  <dimension ref="A1:L1007"/>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2" t="s">
        <v>14</v>
      </c>
    </row>
    <row r="3" spans="1:12" s="4" customFormat="1" ht="12.75" customHeight="1" x14ac:dyDescent="0.3">
      <c r="A3" s="54" t="s">
        <v>114</v>
      </c>
    </row>
    <row r="4" spans="1:12" s="9" customFormat="1" x14ac:dyDescent="0.25">
      <c r="A4" s="11" t="s">
        <v>0</v>
      </c>
      <c r="B4" s="262" t="str">
        <f>CONCATENATE(Setup!$D$7,"_",$E$4)</f>
        <v>BRE_Spray_24</v>
      </c>
      <c r="C4" s="212"/>
      <c r="D4" s="15" t="s">
        <v>4</v>
      </c>
      <c r="E4" s="23">
        <f>Setup!B4</f>
        <v>24</v>
      </c>
      <c r="F4" s="10" t="s">
        <v>2</v>
      </c>
      <c r="G4" s="262" t="str">
        <f>Setup!D8</f>
        <v>C:\Users\hostiks1\Temp\BRE_spray</v>
      </c>
      <c r="H4" s="212"/>
      <c r="I4" s="9" t="s">
        <v>15</v>
      </c>
      <c r="J4" s="262" t="str">
        <f>CONCATENATE(B4,"_ctrl.csv")</f>
        <v>BRE_Spray_24_ctrl.csv</v>
      </c>
      <c r="K4" s="212"/>
      <c r="L4" s="8"/>
    </row>
    <row r="7" spans="1:12" x14ac:dyDescent="0.25">
      <c r="A7" s="18"/>
    </row>
    <row r="8" spans="1:12" x14ac:dyDescent="0.25">
      <c r="A8" s="18"/>
    </row>
    <row r="9" spans="1:12" x14ac:dyDescent="0.25">
      <c r="A9" s="18"/>
    </row>
    <row r="10" spans="1:12" x14ac:dyDescent="0.25">
      <c r="A10" s="18"/>
    </row>
    <row r="11" spans="1:12" x14ac:dyDescent="0.25">
      <c r="A11" s="18"/>
    </row>
    <row r="12" spans="1:12" x14ac:dyDescent="0.25">
      <c r="A12" s="18"/>
    </row>
    <row r="13" spans="1:12" x14ac:dyDescent="0.25">
      <c r="A13" s="18"/>
    </row>
    <row r="14" spans="1:12" x14ac:dyDescent="0.25">
      <c r="A14" s="18"/>
    </row>
    <row r="15" spans="1:12" x14ac:dyDescent="0.25">
      <c r="A15" s="18"/>
    </row>
    <row r="16" spans="1:12" x14ac:dyDescent="0.25">
      <c r="A16" s="18"/>
    </row>
    <row r="17" spans="1:1" x14ac:dyDescent="0.25">
      <c r="A17" s="18"/>
    </row>
    <row r="18" spans="1:1" x14ac:dyDescent="0.25">
      <c r="A18" s="18"/>
    </row>
    <row r="19" spans="1:1" x14ac:dyDescent="0.25">
      <c r="A19" s="18"/>
    </row>
    <row r="20" spans="1:1" x14ac:dyDescent="0.25">
      <c r="A20" s="18"/>
    </row>
    <row r="21" spans="1:1" x14ac:dyDescent="0.25">
      <c r="A21" s="18"/>
    </row>
    <row r="22" spans="1:1" x14ac:dyDescent="0.25">
      <c r="A22" s="18"/>
    </row>
    <row r="23" spans="1:1" x14ac:dyDescent="0.25">
      <c r="A23" s="18"/>
    </row>
    <row r="24" spans="1:1" x14ac:dyDescent="0.25">
      <c r="A24" s="18"/>
    </row>
    <row r="25" spans="1:1" x14ac:dyDescent="0.25">
      <c r="A25" s="18"/>
    </row>
    <row r="26" spans="1:1" x14ac:dyDescent="0.25">
      <c r="A26" s="18"/>
    </row>
    <row r="27" spans="1:1" x14ac:dyDescent="0.25">
      <c r="A27" s="18"/>
    </row>
    <row r="28" spans="1:1" x14ac:dyDescent="0.25">
      <c r="A28" s="18"/>
    </row>
    <row r="29" spans="1:1" x14ac:dyDescent="0.25">
      <c r="A29" s="18"/>
    </row>
    <row r="30" spans="1:1" x14ac:dyDescent="0.25">
      <c r="A30" s="18"/>
    </row>
    <row r="31" spans="1:1" x14ac:dyDescent="0.25">
      <c r="A31" s="18"/>
    </row>
    <row r="32" spans="1:1" x14ac:dyDescent="0.25">
      <c r="A32" s="18"/>
    </row>
    <row r="33" spans="1:1" x14ac:dyDescent="0.25">
      <c r="A33" s="18"/>
    </row>
    <row r="34" spans="1:1" x14ac:dyDescent="0.25">
      <c r="A34" s="18"/>
    </row>
    <row r="35" spans="1:1" x14ac:dyDescent="0.25">
      <c r="A35" s="18"/>
    </row>
    <row r="36" spans="1:1" x14ac:dyDescent="0.25">
      <c r="A36" s="18"/>
    </row>
    <row r="37" spans="1:1" x14ac:dyDescent="0.25">
      <c r="A37" s="18"/>
    </row>
    <row r="38" spans="1:1" x14ac:dyDescent="0.25">
      <c r="A38" s="18"/>
    </row>
    <row r="39" spans="1:1" x14ac:dyDescent="0.25">
      <c r="A39" s="18"/>
    </row>
    <row r="40" spans="1:1" x14ac:dyDescent="0.25">
      <c r="A40" s="18"/>
    </row>
    <row r="41" spans="1:1" x14ac:dyDescent="0.25">
      <c r="A41" s="18"/>
    </row>
    <row r="42" spans="1:1" x14ac:dyDescent="0.25">
      <c r="A42" s="18"/>
    </row>
    <row r="43" spans="1:1" x14ac:dyDescent="0.25">
      <c r="A43" s="18"/>
    </row>
    <row r="44" spans="1:1" x14ac:dyDescent="0.25">
      <c r="A44" s="18"/>
    </row>
    <row r="45" spans="1:1" x14ac:dyDescent="0.25">
      <c r="A45" s="18"/>
    </row>
    <row r="46" spans="1:1" x14ac:dyDescent="0.25">
      <c r="A46" s="18"/>
    </row>
    <row r="47" spans="1:1" x14ac:dyDescent="0.25">
      <c r="A47" s="18"/>
    </row>
    <row r="48" spans="1:1" x14ac:dyDescent="0.25">
      <c r="A48" s="18"/>
    </row>
    <row r="49" spans="1:1" x14ac:dyDescent="0.25">
      <c r="A49" s="18"/>
    </row>
    <row r="50" spans="1:1" x14ac:dyDescent="0.25">
      <c r="A50" s="18"/>
    </row>
    <row r="51" spans="1:1" x14ac:dyDescent="0.25">
      <c r="A51" s="18"/>
    </row>
    <row r="52" spans="1:1" x14ac:dyDescent="0.25">
      <c r="A52" s="18"/>
    </row>
    <row r="53" spans="1:1" x14ac:dyDescent="0.25">
      <c r="A53" s="18"/>
    </row>
    <row r="54" spans="1:1" x14ac:dyDescent="0.25">
      <c r="A54" s="18"/>
    </row>
    <row r="55" spans="1:1" x14ac:dyDescent="0.25">
      <c r="A55" s="18"/>
    </row>
    <row r="56" spans="1:1" x14ac:dyDescent="0.25">
      <c r="A56" s="18"/>
    </row>
    <row r="57" spans="1:1" x14ac:dyDescent="0.25">
      <c r="A57" s="18"/>
    </row>
    <row r="58" spans="1:1" x14ac:dyDescent="0.25">
      <c r="A58" s="18"/>
    </row>
    <row r="59" spans="1:1" x14ac:dyDescent="0.25">
      <c r="A59" s="18"/>
    </row>
    <row r="60" spans="1:1" x14ac:dyDescent="0.25">
      <c r="A60" s="18"/>
    </row>
    <row r="61" spans="1:1" x14ac:dyDescent="0.25">
      <c r="A61" s="18"/>
    </row>
    <row r="62" spans="1:1" x14ac:dyDescent="0.25">
      <c r="A62" s="18"/>
    </row>
    <row r="63" spans="1:1" x14ac:dyDescent="0.25">
      <c r="A63" s="18"/>
    </row>
    <row r="64" spans="1:1" x14ac:dyDescent="0.25">
      <c r="A64" s="18"/>
    </row>
    <row r="65" spans="1:1" x14ac:dyDescent="0.25">
      <c r="A65" s="18"/>
    </row>
    <row r="66" spans="1:1" x14ac:dyDescent="0.25">
      <c r="A66" s="18"/>
    </row>
    <row r="67" spans="1:1" x14ac:dyDescent="0.25">
      <c r="A67" s="18"/>
    </row>
    <row r="68" spans="1:1" x14ac:dyDescent="0.25">
      <c r="A68" s="18"/>
    </row>
    <row r="69" spans="1:1" x14ac:dyDescent="0.25">
      <c r="A69" s="18"/>
    </row>
    <row r="70" spans="1:1" x14ac:dyDescent="0.25">
      <c r="A70" s="18"/>
    </row>
    <row r="71" spans="1:1" x14ac:dyDescent="0.25">
      <c r="A71" s="18"/>
    </row>
    <row r="72" spans="1:1" x14ac:dyDescent="0.25">
      <c r="A72" s="18"/>
    </row>
    <row r="73" spans="1:1" x14ac:dyDescent="0.25">
      <c r="A73" s="18"/>
    </row>
    <row r="74" spans="1:1" x14ac:dyDescent="0.25">
      <c r="A74" s="18"/>
    </row>
    <row r="75" spans="1:1" x14ac:dyDescent="0.25">
      <c r="A75" s="18"/>
    </row>
    <row r="76" spans="1:1" x14ac:dyDescent="0.25">
      <c r="A76" s="18"/>
    </row>
    <row r="77" spans="1:1" x14ac:dyDescent="0.25">
      <c r="A77" s="18"/>
    </row>
    <row r="78" spans="1:1" x14ac:dyDescent="0.25">
      <c r="A78" s="18"/>
    </row>
    <row r="79" spans="1:1" x14ac:dyDescent="0.25">
      <c r="A79" s="18"/>
    </row>
    <row r="80" spans="1:1" x14ac:dyDescent="0.25">
      <c r="A80" s="18"/>
    </row>
    <row r="81" spans="1:1" x14ac:dyDescent="0.25">
      <c r="A81" s="18"/>
    </row>
    <row r="82" spans="1:1" x14ac:dyDescent="0.25">
      <c r="A82" s="18"/>
    </row>
    <row r="83" spans="1:1" x14ac:dyDescent="0.25">
      <c r="A83" s="18"/>
    </row>
    <row r="84" spans="1:1" x14ac:dyDescent="0.25">
      <c r="A84" s="18"/>
    </row>
    <row r="85" spans="1:1" x14ac:dyDescent="0.25">
      <c r="A85" s="18"/>
    </row>
    <row r="86" spans="1:1" x14ac:dyDescent="0.25">
      <c r="A86" s="18"/>
    </row>
    <row r="87" spans="1:1" x14ac:dyDescent="0.25">
      <c r="A87" s="18"/>
    </row>
    <row r="88" spans="1:1" x14ac:dyDescent="0.25">
      <c r="A88" s="18"/>
    </row>
    <row r="89" spans="1:1" x14ac:dyDescent="0.25">
      <c r="A89" s="18"/>
    </row>
    <row r="90" spans="1:1" x14ac:dyDescent="0.25">
      <c r="A90" s="18"/>
    </row>
    <row r="91" spans="1:1" x14ac:dyDescent="0.25">
      <c r="A91" s="18"/>
    </row>
    <row r="92" spans="1:1" x14ac:dyDescent="0.25">
      <c r="A92" s="18"/>
    </row>
    <row r="93" spans="1:1" x14ac:dyDescent="0.25">
      <c r="A93" s="18"/>
    </row>
    <row r="94" spans="1:1" x14ac:dyDescent="0.25">
      <c r="A94" s="18"/>
    </row>
    <row r="95" spans="1:1" x14ac:dyDescent="0.25">
      <c r="A95" s="18"/>
    </row>
    <row r="96" spans="1:1" x14ac:dyDescent="0.25">
      <c r="A96" s="18"/>
    </row>
    <row r="97" spans="1:1" x14ac:dyDescent="0.25">
      <c r="A97" s="18"/>
    </row>
    <row r="98" spans="1:1" x14ac:dyDescent="0.25">
      <c r="A98" s="18"/>
    </row>
    <row r="99" spans="1:1" x14ac:dyDescent="0.25">
      <c r="A99" s="18"/>
    </row>
    <row r="100" spans="1:1" x14ac:dyDescent="0.25">
      <c r="A100" s="18"/>
    </row>
    <row r="101" spans="1:1" x14ac:dyDescent="0.25">
      <c r="A101" s="18"/>
    </row>
    <row r="102" spans="1:1" x14ac:dyDescent="0.25">
      <c r="A102" s="18"/>
    </row>
    <row r="103" spans="1:1" x14ac:dyDescent="0.25">
      <c r="A103" s="18"/>
    </row>
    <row r="104" spans="1:1" x14ac:dyDescent="0.25">
      <c r="A104" s="18"/>
    </row>
    <row r="105" spans="1:1" x14ac:dyDescent="0.25">
      <c r="A105" s="18"/>
    </row>
    <row r="106" spans="1:1" x14ac:dyDescent="0.25">
      <c r="A106" s="18"/>
    </row>
    <row r="107" spans="1:1" x14ac:dyDescent="0.25">
      <c r="A107" s="18"/>
    </row>
    <row r="108" spans="1:1" x14ac:dyDescent="0.25">
      <c r="A108" s="18"/>
    </row>
    <row r="109" spans="1:1" x14ac:dyDescent="0.25">
      <c r="A109" s="18"/>
    </row>
    <row r="110" spans="1:1" x14ac:dyDescent="0.25">
      <c r="A110" s="18"/>
    </row>
    <row r="111" spans="1:1" x14ac:dyDescent="0.25">
      <c r="A111" s="18"/>
    </row>
    <row r="112" spans="1:1" x14ac:dyDescent="0.25">
      <c r="A112" s="18"/>
    </row>
    <row r="113" spans="1:1" x14ac:dyDescent="0.25">
      <c r="A113" s="18"/>
    </row>
    <row r="114" spans="1:1" x14ac:dyDescent="0.25">
      <c r="A114" s="18"/>
    </row>
    <row r="115" spans="1:1" x14ac:dyDescent="0.25">
      <c r="A115" s="18"/>
    </row>
    <row r="116" spans="1:1" x14ac:dyDescent="0.25">
      <c r="A116" s="18"/>
    </row>
    <row r="117" spans="1:1" x14ac:dyDescent="0.25">
      <c r="A117" s="18"/>
    </row>
    <row r="118" spans="1:1" x14ac:dyDescent="0.25">
      <c r="A118" s="18"/>
    </row>
    <row r="119" spans="1:1" x14ac:dyDescent="0.25">
      <c r="A119" s="18"/>
    </row>
    <row r="120" spans="1:1" x14ac:dyDescent="0.25">
      <c r="A120" s="18"/>
    </row>
    <row r="121" spans="1:1" x14ac:dyDescent="0.25">
      <c r="A121" s="18"/>
    </row>
    <row r="122" spans="1:1" x14ac:dyDescent="0.25">
      <c r="A122" s="18"/>
    </row>
    <row r="123" spans="1:1" x14ac:dyDescent="0.25">
      <c r="A123" s="18"/>
    </row>
    <row r="124" spans="1:1" x14ac:dyDescent="0.25">
      <c r="A124" s="18"/>
    </row>
    <row r="125" spans="1:1" x14ac:dyDescent="0.25">
      <c r="A125" s="18"/>
    </row>
    <row r="126" spans="1:1" x14ac:dyDescent="0.25">
      <c r="A126" s="18"/>
    </row>
    <row r="127" spans="1:1" x14ac:dyDescent="0.25">
      <c r="A127" s="18"/>
    </row>
    <row r="128" spans="1:1" x14ac:dyDescent="0.25">
      <c r="A128" s="18"/>
    </row>
    <row r="129" spans="1:1" x14ac:dyDescent="0.25">
      <c r="A129" s="18"/>
    </row>
    <row r="130" spans="1:1" x14ac:dyDescent="0.25">
      <c r="A130" s="18"/>
    </row>
    <row r="131" spans="1:1" x14ac:dyDescent="0.25">
      <c r="A131" s="18"/>
    </row>
    <row r="132" spans="1:1" x14ac:dyDescent="0.25">
      <c r="A132" s="18"/>
    </row>
    <row r="133" spans="1:1" x14ac:dyDescent="0.25">
      <c r="A133" s="18"/>
    </row>
    <row r="134" spans="1:1" x14ac:dyDescent="0.25">
      <c r="A134" s="18"/>
    </row>
    <row r="135" spans="1:1" x14ac:dyDescent="0.25">
      <c r="A135" s="18"/>
    </row>
    <row r="136" spans="1:1" x14ac:dyDescent="0.25">
      <c r="A136" s="18"/>
    </row>
    <row r="137" spans="1:1" x14ac:dyDescent="0.25">
      <c r="A137" s="18"/>
    </row>
    <row r="138" spans="1:1" x14ac:dyDescent="0.25">
      <c r="A138" s="18"/>
    </row>
    <row r="139" spans="1:1" x14ac:dyDescent="0.25">
      <c r="A139" s="18"/>
    </row>
    <row r="140" spans="1:1" x14ac:dyDescent="0.25">
      <c r="A140" s="18"/>
    </row>
    <row r="141" spans="1:1" x14ac:dyDescent="0.25">
      <c r="A141" s="18"/>
    </row>
    <row r="142" spans="1:1" x14ac:dyDescent="0.25">
      <c r="A142" s="18"/>
    </row>
    <row r="143" spans="1:1" x14ac:dyDescent="0.25">
      <c r="A143" s="18"/>
    </row>
    <row r="144" spans="1:1" x14ac:dyDescent="0.25">
      <c r="A144" s="18"/>
    </row>
    <row r="145" spans="1:1" x14ac:dyDescent="0.25">
      <c r="A145" s="18"/>
    </row>
    <row r="146" spans="1:1" x14ac:dyDescent="0.25">
      <c r="A146" s="18"/>
    </row>
    <row r="147" spans="1:1" x14ac:dyDescent="0.25">
      <c r="A147" s="18"/>
    </row>
    <row r="148" spans="1:1" x14ac:dyDescent="0.25">
      <c r="A148" s="18"/>
    </row>
    <row r="149" spans="1:1" x14ac:dyDescent="0.25">
      <c r="A149" s="18"/>
    </row>
    <row r="150" spans="1:1" x14ac:dyDescent="0.25">
      <c r="A150" s="18"/>
    </row>
    <row r="151" spans="1:1" x14ac:dyDescent="0.25">
      <c r="A151" s="18"/>
    </row>
    <row r="152" spans="1:1" x14ac:dyDescent="0.25">
      <c r="A152" s="18"/>
    </row>
    <row r="153" spans="1:1" x14ac:dyDescent="0.25">
      <c r="A153" s="18"/>
    </row>
    <row r="154" spans="1:1" x14ac:dyDescent="0.25">
      <c r="A154" s="18"/>
    </row>
    <row r="155" spans="1:1" x14ac:dyDescent="0.25">
      <c r="A155" s="18"/>
    </row>
    <row r="156" spans="1:1" x14ac:dyDescent="0.25">
      <c r="A156" s="18"/>
    </row>
    <row r="157" spans="1:1" x14ac:dyDescent="0.25">
      <c r="A157" s="18"/>
    </row>
    <row r="158" spans="1:1" x14ac:dyDescent="0.25">
      <c r="A158" s="18"/>
    </row>
    <row r="159" spans="1:1" x14ac:dyDescent="0.25">
      <c r="A159" s="18"/>
    </row>
    <row r="160" spans="1:1" x14ac:dyDescent="0.25">
      <c r="A160" s="18"/>
    </row>
    <row r="161" spans="1:1" x14ac:dyDescent="0.25">
      <c r="A161" s="18"/>
    </row>
    <row r="162" spans="1:1" x14ac:dyDescent="0.25">
      <c r="A162" s="18"/>
    </row>
    <row r="163" spans="1:1" x14ac:dyDescent="0.25">
      <c r="A163" s="18"/>
    </row>
    <row r="164" spans="1:1" x14ac:dyDescent="0.25">
      <c r="A164" s="18"/>
    </row>
    <row r="165" spans="1:1" x14ac:dyDescent="0.25">
      <c r="A165" s="18"/>
    </row>
    <row r="166" spans="1:1" x14ac:dyDescent="0.25">
      <c r="A166" s="18"/>
    </row>
    <row r="167" spans="1:1" x14ac:dyDescent="0.25">
      <c r="A167" s="18"/>
    </row>
    <row r="168" spans="1:1" x14ac:dyDescent="0.25">
      <c r="A168" s="18"/>
    </row>
    <row r="169" spans="1:1" x14ac:dyDescent="0.25">
      <c r="A169" s="18"/>
    </row>
    <row r="170" spans="1:1" x14ac:dyDescent="0.25">
      <c r="A170" s="18"/>
    </row>
    <row r="171" spans="1:1" x14ac:dyDescent="0.25">
      <c r="A171" s="18"/>
    </row>
    <row r="172" spans="1:1" x14ac:dyDescent="0.25">
      <c r="A172" s="18"/>
    </row>
    <row r="173" spans="1:1" x14ac:dyDescent="0.25">
      <c r="A173" s="18"/>
    </row>
    <row r="174" spans="1:1" x14ac:dyDescent="0.25">
      <c r="A174" s="18"/>
    </row>
    <row r="175" spans="1:1" x14ac:dyDescent="0.25">
      <c r="A175" s="18"/>
    </row>
    <row r="176" spans="1:1" x14ac:dyDescent="0.25">
      <c r="A176" s="18"/>
    </row>
    <row r="177" spans="1:1" x14ac:dyDescent="0.25">
      <c r="A177" s="18"/>
    </row>
    <row r="178" spans="1:1" x14ac:dyDescent="0.25">
      <c r="A178" s="18"/>
    </row>
    <row r="179" spans="1:1" x14ac:dyDescent="0.25">
      <c r="A179" s="18"/>
    </row>
    <row r="180" spans="1:1" x14ac:dyDescent="0.25">
      <c r="A180" s="18"/>
    </row>
    <row r="181" spans="1:1" x14ac:dyDescent="0.25">
      <c r="A181" s="18"/>
    </row>
    <row r="182" spans="1:1" x14ac:dyDescent="0.25">
      <c r="A182" s="18"/>
    </row>
    <row r="183" spans="1:1" x14ac:dyDescent="0.25">
      <c r="A183" s="18"/>
    </row>
    <row r="184" spans="1:1" x14ac:dyDescent="0.25">
      <c r="A184" s="18"/>
    </row>
    <row r="185" spans="1:1" x14ac:dyDescent="0.25">
      <c r="A185" s="18"/>
    </row>
    <row r="186" spans="1:1" x14ac:dyDescent="0.25">
      <c r="A186" s="18"/>
    </row>
    <row r="187" spans="1:1" x14ac:dyDescent="0.25">
      <c r="A187" s="18"/>
    </row>
    <row r="188" spans="1:1" x14ac:dyDescent="0.25">
      <c r="A188" s="18"/>
    </row>
    <row r="189" spans="1:1" x14ac:dyDescent="0.25">
      <c r="A189" s="18"/>
    </row>
    <row r="190" spans="1:1" x14ac:dyDescent="0.25">
      <c r="A190" s="18"/>
    </row>
    <row r="191" spans="1:1" x14ac:dyDescent="0.25">
      <c r="A191" s="18"/>
    </row>
    <row r="192" spans="1:1" x14ac:dyDescent="0.25">
      <c r="A192" s="18"/>
    </row>
    <row r="193" spans="1:1" x14ac:dyDescent="0.25">
      <c r="A193" s="18"/>
    </row>
    <row r="194" spans="1:1" x14ac:dyDescent="0.25">
      <c r="A194" s="18"/>
    </row>
    <row r="195" spans="1:1" x14ac:dyDescent="0.25">
      <c r="A195" s="18"/>
    </row>
    <row r="196" spans="1:1" x14ac:dyDescent="0.25">
      <c r="A196" s="18"/>
    </row>
    <row r="197" spans="1:1" x14ac:dyDescent="0.25">
      <c r="A197" s="18"/>
    </row>
    <row r="198" spans="1:1" x14ac:dyDescent="0.25">
      <c r="A198" s="18"/>
    </row>
    <row r="199" spans="1:1" x14ac:dyDescent="0.25">
      <c r="A199" s="18"/>
    </row>
    <row r="200" spans="1:1" x14ac:dyDescent="0.25">
      <c r="A200" s="18"/>
    </row>
    <row r="201" spans="1:1" x14ac:dyDescent="0.25">
      <c r="A201" s="18"/>
    </row>
    <row r="202" spans="1:1" x14ac:dyDescent="0.25">
      <c r="A202" s="18"/>
    </row>
    <row r="203" spans="1:1" x14ac:dyDescent="0.25">
      <c r="A203" s="18"/>
    </row>
    <row r="204" spans="1:1" x14ac:dyDescent="0.25">
      <c r="A204" s="18"/>
    </row>
    <row r="205" spans="1:1" x14ac:dyDescent="0.25">
      <c r="A205" s="18"/>
    </row>
    <row r="206" spans="1:1" x14ac:dyDescent="0.25">
      <c r="A206" s="18"/>
    </row>
    <row r="207" spans="1:1" x14ac:dyDescent="0.25">
      <c r="A207" s="18"/>
    </row>
    <row r="208" spans="1:1" x14ac:dyDescent="0.25">
      <c r="A208" s="18"/>
    </row>
    <row r="209" spans="1:1" x14ac:dyDescent="0.25">
      <c r="A209" s="18"/>
    </row>
    <row r="210" spans="1:1" x14ac:dyDescent="0.25">
      <c r="A210" s="18"/>
    </row>
    <row r="211" spans="1:1" x14ac:dyDescent="0.25">
      <c r="A211" s="18"/>
    </row>
    <row r="212" spans="1:1" x14ac:dyDescent="0.25">
      <c r="A212" s="18"/>
    </row>
    <row r="213" spans="1:1" x14ac:dyDescent="0.25">
      <c r="A213" s="18"/>
    </row>
    <row r="214" spans="1:1" x14ac:dyDescent="0.25">
      <c r="A214" s="18"/>
    </row>
    <row r="215" spans="1:1" x14ac:dyDescent="0.25">
      <c r="A215" s="18"/>
    </row>
    <row r="216" spans="1:1" x14ac:dyDescent="0.25">
      <c r="A216" s="18"/>
    </row>
    <row r="217" spans="1:1" x14ac:dyDescent="0.25">
      <c r="A217" s="18"/>
    </row>
    <row r="218" spans="1:1" x14ac:dyDescent="0.25">
      <c r="A218" s="18"/>
    </row>
    <row r="219" spans="1:1" x14ac:dyDescent="0.25">
      <c r="A219" s="18"/>
    </row>
    <row r="220" spans="1:1" x14ac:dyDescent="0.25">
      <c r="A220" s="18"/>
    </row>
    <row r="221" spans="1:1" x14ac:dyDescent="0.25">
      <c r="A221" s="18"/>
    </row>
    <row r="222" spans="1:1" x14ac:dyDescent="0.25">
      <c r="A222" s="18"/>
    </row>
    <row r="223" spans="1:1" x14ac:dyDescent="0.25">
      <c r="A223" s="18"/>
    </row>
    <row r="224" spans="1:1" x14ac:dyDescent="0.25">
      <c r="A224" s="18"/>
    </row>
    <row r="225" spans="1:1" x14ac:dyDescent="0.25">
      <c r="A225" s="18"/>
    </row>
    <row r="226" spans="1:1" x14ac:dyDescent="0.25">
      <c r="A226" s="18"/>
    </row>
    <row r="227" spans="1:1" x14ac:dyDescent="0.25">
      <c r="A227" s="18"/>
    </row>
    <row r="228" spans="1:1" x14ac:dyDescent="0.25">
      <c r="A228" s="18"/>
    </row>
    <row r="229" spans="1:1" x14ac:dyDescent="0.25">
      <c r="A229" s="18"/>
    </row>
    <row r="230" spans="1:1" x14ac:dyDescent="0.25">
      <c r="A230" s="18"/>
    </row>
    <row r="231" spans="1:1" x14ac:dyDescent="0.25">
      <c r="A231" s="18"/>
    </row>
    <row r="232" spans="1:1" x14ac:dyDescent="0.25">
      <c r="A232" s="18"/>
    </row>
    <row r="233" spans="1:1" x14ac:dyDescent="0.25">
      <c r="A233" s="18"/>
    </row>
    <row r="234" spans="1:1" x14ac:dyDescent="0.25">
      <c r="A234" s="18"/>
    </row>
    <row r="235" spans="1:1" x14ac:dyDescent="0.25">
      <c r="A235" s="18"/>
    </row>
    <row r="236" spans="1:1" x14ac:dyDescent="0.25">
      <c r="A236" s="18"/>
    </row>
    <row r="237" spans="1:1" x14ac:dyDescent="0.25">
      <c r="A237" s="18"/>
    </row>
    <row r="238" spans="1:1" x14ac:dyDescent="0.25">
      <c r="A238" s="18"/>
    </row>
    <row r="239" spans="1:1" x14ac:dyDescent="0.25">
      <c r="A239" s="18"/>
    </row>
    <row r="240" spans="1:1" x14ac:dyDescent="0.25">
      <c r="A240" s="18"/>
    </row>
    <row r="241" spans="1:1" x14ac:dyDescent="0.25">
      <c r="A241" s="18"/>
    </row>
    <row r="242" spans="1:1" x14ac:dyDescent="0.25">
      <c r="A242" s="18"/>
    </row>
    <row r="243" spans="1:1" x14ac:dyDescent="0.25">
      <c r="A243" s="18"/>
    </row>
    <row r="244" spans="1:1" x14ac:dyDescent="0.25">
      <c r="A244" s="18"/>
    </row>
    <row r="245" spans="1:1" x14ac:dyDescent="0.25">
      <c r="A245" s="18"/>
    </row>
    <row r="246" spans="1:1" x14ac:dyDescent="0.25">
      <c r="A246" s="18"/>
    </row>
    <row r="247" spans="1:1" x14ac:dyDescent="0.25">
      <c r="A247" s="18"/>
    </row>
    <row r="248" spans="1:1" x14ac:dyDescent="0.25">
      <c r="A248" s="18"/>
    </row>
    <row r="249" spans="1:1" x14ac:dyDescent="0.25">
      <c r="A249" s="18"/>
    </row>
    <row r="250" spans="1:1" x14ac:dyDescent="0.25">
      <c r="A250" s="18"/>
    </row>
    <row r="251" spans="1:1" x14ac:dyDescent="0.25">
      <c r="A251" s="18"/>
    </row>
    <row r="252" spans="1:1" x14ac:dyDescent="0.25">
      <c r="A252" s="18"/>
    </row>
    <row r="253" spans="1:1" x14ac:dyDescent="0.25">
      <c r="A253" s="18"/>
    </row>
    <row r="254" spans="1:1" x14ac:dyDescent="0.25">
      <c r="A254" s="18"/>
    </row>
    <row r="255" spans="1:1" x14ac:dyDescent="0.25">
      <c r="A255" s="18"/>
    </row>
    <row r="256" spans="1:1" x14ac:dyDescent="0.25">
      <c r="A256" s="18"/>
    </row>
    <row r="257" spans="1:1" x14ac:dyDescent="0.25">
      <c r="A257" s="18"/>
    </row>
    <row r="258" spans="1:1" x14ac:dyDescent="0.25">
      <c r="A258" s="18"/>
    </row>
    <row r="259" spans="1:1" x14ac:dyDescent="0.25">
      <c r="A259" s="18"/>
    </row>
    <row r="260" spans="1:1" x14ac:dyDescent="0.25">
      <c r="A260" s="18"/>
    </row>
    <row r="261" spans="1:1" x14ac:dyDescent="0.25">
      <c r="A261" s="18"/>
    </row>
    <row r="262" spans="1:1" x14ac:dyDescent="0.25">
      <c r="A262" s="18"/>
    </row>
    <row r="263" spans="1:1" x14ac:dyDescent="0.25">
      <c r="A263" s="18"/>
    </row>
    <row r="264" spans="1:1" x14ac:dyDescent="0.25">
      <c r="A264" s="18"/>
    </row>
    <row r="265" spans="1:1" x14ac:dyDescent="0.25">
      <c r="A265" s="18"/>
    </row>
    <row r="266" spans="1:1" x14ac:dyDescent="0.25">
      <c r="A266" s="18"/>
    </row>
    <row r="267" spans="1:1" x14ac:dyDescent="0.25">
      <c r="A267" s="18"/>
    </row>
    <row r="268" spans="1:1" x14ac:dyDescent="0.25">
      <c r="A268" s="18"/>
    </row>
    <row r="269" spans="1:1" x14ac:dyDescent="0.25">
      <c r="A269" s="18"/>
    </row>
    <row r="270" spans="1:1" x14ac:dyDescent="0.25">
      <c r="A270" s="18"/>
    </row>
    <row r="271" spans="1:1" x14ac:dyDescent="0.25">
      <c r="A271" s="18"/>
    </row>
    <row r="272" spans="1:1" x14ac:dyDescent="0.25">
      <c r="A272" s="18"/>
    </row>
    <row r="273" spans="1:1" x14ac:dyDescent="0.25">
      <c r="A273" s="18"/>
    </row>
    <row r="274" spans="1:1" x14ac:dyDescent="0.25">
      <c r="A274" s="18"/>
    </row>
    <row r="275" spans="1:1" x14ac:dyDescent="0.25">
      <c r="A275" s="18"/>
    </row>
    <row r="276" spans="1:1" x14ac:dyDescent="0.25">
      <c r="A276" s="18"/>
    </row>
    <row r="277" spans="1:1" x14ac:dyDescent="0.25">
      <c r="A277" s="18"/>
    </row>
    <row r="278" spans="1:1" x14ac:dyDescent="0.25">
      <c r="A278" s="18"/>
    </row>
    <row r="279" spans="1:1" x14ac:dyDescent="0.25">
      <c r="A279" s="18"/>
    </row>
    <row r="280" spans="1:1" x14ac:dyDescent="0.25">
      <c r="A280" s="18"/>
    </row>
    <row r="281" spans="1:1" x14ac:dyDescent="0.25">
      <c r="A281" s="18"/>
    </row>
    <row r="282" spans="1:1" x14ac:dyDescent="0.25">
      <c r="A282" s="18"/>
    </row>
    <row r="283" spans="1:1" x14ac:dyDescent="0.25">
      <c r="A283" s="18"/>
    </row>
    <row r="284" spans="1:1" x14ac:dyDescent="0.25">
      <c r="A284" s="18"/>
    </row>
    <row r="285" spans="1:1" x14ac:dyDescent="0.25">
      <c r="A285" s="18"/>
    </row>
    <row r="286" spans="1:1" x14ac:dyDescent="0.25">
      <c r="A286" s="18"/>
    </row>
    <row r="287" spans="1:1" x14ac:dyDescent="0.25">
      <c r="A287" s="18"/>
    </row>
    <row r="288" spans="1:1" x14ac:dyDescent="0.25">
      <c r="A288" s="18"/>
    </row>
    <row r="289" spans="1:1" x14ac:dyDescent="0.25">
      <c r="A289" s="18"/>
    </row>
    <row r="290" spans="1:1" x14ac:dyDescent="0.25">
      <c r="A290" s="18"/>
    </row>
    <row r="291" spans="1:1" x14ac:dyDescent="0.25">
      <c r="A291" s="18"/>
    </row>
    <row r="292" spans="1:1" x14ac:dyDescent="0.25">
      <c r="A292" s="18"/>
    </row>
    <row r="293" spans="1:1" x14ac:dyDescent="0.25">
      <c r="A293" s="18"/>
    </row>
    <row r="294" spans="1:1" x14ac:dyDescent="0.25">
      <c r="A294" s="18"/>
    </row>
    <row r="295" spans="1:1" x14ac:dyDescent="0.25">
      <c r="A295" s="18"/>
    </row>
    <row r="296" spans="1:1" x14ac:dyDescent="0.25">
      <c r="A296" s="18"/>
    </row>
    <row r="297" spans="1:1" x14ac:dyDescent="0.25">
      <c r="A297" s="18"/>
    </row>
    <row r="298" spans="1:1" x14ac:dyDescent="0.25">
      <c r="A298" s="18"/>
    </row>
    <row r="299" spans="1:1" x14ac:dyDescent="0.25">
      <c r="A299" s="18"/>
    </row>
    <row r="300" spans="1:1" x14ac:dyDescent="0.25">
      <c r="A300" s="18"/>
    </row>
    <row r="301" spans="1:1" x14ac:dyDescent="0.25">
      <c r="A301" s="18"/>
    </row>
    <row r="302" spans="1:1" x14ac:dyDescent="0.25">
      <c r="A302" s="18"/>
    </row>
    <row r="303" spans="1:1" x14ac:dyDescent="0.25">
      <c r="A303" s="18"/>
    </row>
    <row r="304" spans="1:1" x14ac:dyDescent="0.25">
      <c r="A304" s="18"/>
    </row>
    <row r="305" spans="1:1" x14ac:dyDescent="0.25">
      <c r="A305" s="18"/>
    </row>
    <row r="306" spans="1:1" x14ac:dyDescent="0.25">
      <c r="A306" s="18"/>
    </row>
    <row r="307" spans="1:1" x14ac:dyDescent="0.25">
      <c r="A307" s="18"/>
    </row>
    <row r="308" spans="1:1" x14ac:dyDescent="0.25">
      <c r="A308" s="18"/>
    </row>
    <row r="309" spans="1:1" x14ac:dyDescent="0.25">
      <c r="A309" s="18"/>
    </row>
    <row r="310" spans="1:1" x14ac:dyDescent="0.25">
      <c r="A310" s="18"/>
    </row>
    <row r="311" spans="1:1" x14ac:dyDescent="0.25">
      <c r="A311" s="18"/>
    </row>
    <row r="312" spans="1:1" x14ac:dyDescent="0.25">
      <c r="A312" s="18"/>
    </row>
    <row r="313" spans="1:1" x14ac:dyDescent="0.25">
      <c r="A313" s="18"/>
    </row>
    <row r="314" spans="1:1" x14ac:dyDescent="0.25">
      <c r="A314" s="18"/>
    </row>
    <row r="315" spans="1:1" x14ac:dyDescent="0.25">
      <c r="A315" s="18"/>
    </row>
    <row r="316" spans="1:1" x14ac:dyDescent="0.25">
      <c r="A316" s="18"/>
    </row>
    <row r="317" spans="1:1" x14ac:dyDescent="0.25">
      <c r="A317" s="18"/>
    </row>
    <row r="318" spans="1:1" x14ac:dyDescent="0.25">
      <c r="A318" s="18"/>
    </row>
    <row r="319" spans="1:1" x14ac:dyDescent="0.25">
      <c r="A319" s="18"/>
    </row>
    <row r="320" spans="1:1" x14ac:dyDescent="0.25">
      <c r="A320" s="18"/>
    </row>
    <row r="321" spans="1:1" x14ac:dyDescent="0.25">
      <c r="A321" s="18"/>
    </row>
    <row r="322" spans="1:1" x14ac:dyDescent="0.25">
      <c r="A322" s="18"/>
    </row>
    <row r="323" spans="1:1" x14ac:dyDescent="0.25">
      <c r="A323" s="18"/>
    </row>
    <row r="324" spans="1:1" x14ac:dyDescent="0.25">
      <c r="A324" s="18"/>
    </row>
    <row r="325" spans="1:1" x14ac:dyDescent="0.25">
      <c r="A325" s="18"/>
    </row>
    <row r="326" spans="1:1" x14ac:dyDescent="0.25">
      <c r="A326" s="18"/>
    </row>
    <row r="327" spans="1:1" x14ac:dyDescent="0.25">
      <c r="A327" s="18"/>
    </row>
    <row r="328" spans="1:1" x14ac:dyDescent="0.25">
      <c r="A328" s="18"/>
    </row>
    <row r="329" spans="1:1" x14ac:dyDescent="0.25">
      <c r="A329" s="18"/>
    </row>
    <row r="330" spans="1:1" x14ac:dyDescent="0.25">
      <c r="A330" s="18"/>
    </row>
    <row r="331" spans="1:1" x14ac:dyDescent="0.25">
      <c r="A331" s="18"/>
    </row>
    <row r="332" spans="1:1" x14ac:dyDescent="0.25">
      <c r="A332" s="18"/>
    </row>
    <row r="333" spans="1:1" x14ac:dyDescent="0.25">
      <c r="A333" s="18"/>
    </row>
    <row r="334" spans="1:1" x14ac:dyDescent="0.25">
      <c r="A334" s="18"/>
    </row>
    <row r="335" spans="1:1" x14ac:dyDescent="0.25">
      <c r="A335" s="18"/>
    </row>
    <row r="336" spans="1:1" x14ac:dyDescent="0.25">
      <c r="A336" s="18"/>
    </row>
    <row r="337" spans="1:1" x14ac:dyDescent="0.25">
      <c r="A337" s="18"/>
    </row>
    <row r="338" spans="1:1" x14ac:dyDescent="0.25">
      <c r="A338" s="18"/>
    </row>
    <row r="339" spans="1:1" x14ac:dyDescent="0.25">
      <c r="A339" s="18"/>
    </row>
    <row r="340" spans="1:1" x14ac:dyDescent="0.25">
      <c r="A340" s="18"/>
    </row>
    <row r="341" spans="1:1" x14ac:dyDescent="0.25">
      <c r="A341" s="18"/>
    </row>
    <row r="342" spans="1:1" x14ac:dyDescent="0.25">
      <c r="A342" s="18"/>
    </row>
    <row r="343" spans="1:1" x14ac:dyDescent="0.25">
      <c r="A343" s="18"/>
    </row>
    <row r="344" spans="1:1" x14ac:dyDescent="0.25">
      <c r="A344" s="18"/>
    </row>
    <row r="345" spans="1:1" x14ac:dyDescent="0.25">
      <c r="A345" s="18"/>
    </row>
    <row r="346" spans="1:1" x14ac:dyDescent="0.25">
      <c r="A346" s="18"/>
    </row>
    <row r="347" spans="1:1" x14ac:dyDescent="0.25">
      <c r="A347" s="18"/>
    </row>
    <row r="348" spans="1:1" x14ac:dyDescent="0.25">
      <c r="A348" s="18"/>
    </row>
    <row r="349" spans="1:1" x14ac:dyDescent="0.25">
      <c r="A349" s="18"/>
    </row>
    <row r="350" spans="1:1" x14ac:dyDescent="0.25">
      <c r="A350" s="18"/>
    </row>
    <row r="351" spans="1:1" x14ac:dyDescent="0.25">
      <c r="A351" s="18"/>
    </row>
    <row r="352" spans="1:1" x14ac:dyDescent="0.25">
      <c r="A352" s="18"/>
    </row>
    <row r="353" spans="1:1" x14ac:dyDescent="0.25">
      <c r="A353" s="18"/>
    </row>
    <row r="354" spans="1:1" x14ac:dyDescent="0.25">
      <c r="A354" s="18"/>
    </row>
    <row r="355" spans="1:1" x14ac:dyDescent="0.25">
      <c r="A355" s="18"/>
    </row>
    <row r="356" spans="1:1" x14ac:dyDescent="0.25">
      <c r="A356" s="18"/>
    </row>
    <row r="357" spans="1:1" x14ac:dyDescent="0.25">
      <c r="A357" s="18"/>
    </row>
    <row r="358" spans="1:1" x14ac:dyDescent="0.25">
      <c r="A358" s="18"/>
    </row>
    <row r="359" spans="1:1" x14ac:dyDescent="0.25">
      <c r="A359" s="18"/>
    </row>
    <row r="360" spans="1:1" x14ac:dyDescent="0.25">
      <c r="A360" s="18"/>
    </row>
    <row r="361" spans="1:1" x14ac:dyDescent="0.25">
      <c r="A361" s="18"/>
    </row>
    <row r="362" spans="1:1" x14ac:dyDescent="0.25">
      <c r="A362" s="18"/>
    </row>
    <row r="363" spans="1:1" x14ac:dyDescent="0.25">
      <c r="A363" s="18"/>
    </row>
    <row r="364" spans="1:1" x14ac:dyDescent="0.25">
      <c r="A364" s="18"/>
    </row>
    <row r="365" spans="1:1" x14ac:dyDescent="0.25">
      <c r="A365" s="18"/>
    </row>
    <row r="366" spans="1:1" x14ac:dyDescent="0.25">
      <c r="A366" s="18"/>
    </row>
    <row r="367" spans="1:1" x14ac:dyDescent="0.25">
      <c r="A367" s="18"/>
    </row>
    <row r="368" spans="1:1" x14ac:dyDescent="0.25">
      <c r="A368" s="18"/>
    </row>
    <row r="369" spans="1:1" x14ac:dyDescent="0.25">
      <c r="A369" s="18"/>
    </row>
    <row r="370" spans="1:1" x14ac:dyDescent="0.25">
      <c r="A370" s="18"/>
    </row>
    <row r="371" spans="1:1" x14ac:dyDescent="0.25">
      <c r="A371" s="18"/>
    </row>
    <row r="372" spans="1:1" x14ac:dyDescent="0.25">
      <c r="A372" s="18"/>
    </row>
    <row r="373" spans="1:1" x14ac:dyDescent="0.25">
      <c r="A373" s="18"/>
    </row>
    <row r="374" spans="1:1" x14ac:dyDescent="0.25">
      <c r="A374" s="18"/>
    </row>
    <row r="375" spans="1:1" x14ac:dyDescent="0.25">
      <c r="A375" s="18"/>
    </row>
    <row r="376" spans="1:1" x14ac:dyDescent="0.25">
      <c r="A376" s="18"/>
    </row>
    <row r="377" spans="1:1" x14ac:dyDescent="0.25">
      <c r="A377" s="18"/>
    </row>
    <row r="378" spans="1:1" x14ac:dyDescent="0.25">
      <c r="A378" s="18"/>
    </row>
    <row r="379" spans="1:1" x14ac:dyDescent="0.25">
      <c r="A379" s="18"/>
    </row>
    <row r="380" spans="1:1" x14ac:dyDescent="0.25">
      <c r="A380" s="18"/>
    </row>
    <row r="381" spans="1:1" x14ac:dyDescent="0.25">
      <c r="A381" s="18"/>
    </row>
    <row r="382" spans="1:1" x14ac:dyDescent="0.25">
      <c r="A382" s="18"/>
    </row>
    <row r="383" spans="1:1" x14ac:dyDescent="0.25">
      <c r="A383" s="18"/>
    </row>
    <row r="384" spans="1:1" x14ac:dyDescent="0.25">
      <c r="A384" s="18"/>
    </row>
    <row r="385" spans="1:1" x14ac:dyDescent="0.25">
      <c r="A385" s="18"/>
    </row>
    <row r="386" spans="1:1" x14ac:dyDescent="0.25">
      <c r="A386" s="18"/>
    </row>
    <row r="387" spans="1:1" x14ac:dyDescent="0.25">
      <c r="A387" s="18"/>
    </row>
    <row r="388" spans="1:1" x14ac:dyDescent="0.25">
      <c r="A388" s="18"/>
    </row>
    <row r="389" spans="1:1" x14ac:dyDescent="0.25">
      <c r="A389" s="18"/>
    </row>
    <row r="390" spans="1:1" x14ac:dyDescent="0.25">
      <c r="A390" s="18"/>
    </row>
    <row r="391" spans="1:1" x14ac:dyDescent="0.25">
      <c r="A391" s="18"/>
    </row>
    <row r="392" spans="1:1" x14ac:dyDescent="0.25">
      <c r="A392" s="18"/>
    </row>
    <row r="393" spans="1:1" x14ac:dyDescent="0.25">
      <c r="A393" s="18"/>
    </row>
    <row r="394" spans="1:1" x14ac:dyDescent="0.25">
      <c r="A394" s="18"/>
    </row>
    <row r="395" spans="1:1" x14ac:dyDescent="0.25">
      <c r="A395" s="18"/>
    </row>
    <row r="396" spans="1:1" x14ac:dyDescent="0.25">
      <c r="A396" s="18"/>
    </row>
    <row r="397" spans="1:1" x14ac:dyDescent="0.25">
      <c r="A397" s="18"/>
    </row>
    <row r="398" spans="1:1" x14ac:dyDescent="0.25">
      <c r="A398" s="18"/>
    </row>
    <row r="399" spans="1:1" x14ac:dyDescent="0.25">
      <c r="A399" s="18"/>
    </row>
    <row r="400" spans="1:1" x14ac:dyDescent="0.25">
      <c r="A400" s="18"/>
    </row>
    <row r="401" spans="1:1" x14ac:dyDescent="0.25">
      <c r="A401" s="18"/>
    </row>
    <row r="402" spans="1:1" x14ac:dyDescent="0.25">
      <c r="A402" s="18"/>
    </row>
    <row r="403" spans="1:1" x14ac:dyDescent="0.25">
      <c r="A403" s="18"/>
    </row>
    <row r="404" spans="1:1" x14ac:dyDescent="0.25">
      <c r="A404" s="18"/>
    </row>
    <row r="405" spans="1:1" x14ac:dyDescent="0.25">
      <c r="A405" s="18"/>
    </row>
    <row r="406" spans="1:1" x14ac:dyDescent="0.25">
      <c r="A406" s="18"/>
    </row>
    <row r="407" spans="1:1" x14ac:dyDescent="0.25">
      <c r="A407" s="18"/>
    </row>
    <row r="408" spans="1:1" x14ac:dyDescent="0.25">
      <c r="A408" s="18"/>
    </row>
    <row r="409" spans="1:1" x14ac:dyDescent="0.25">
      <c r="A409" s="18"/>
    </row>
    <row r="410" spans="1:1" x14ac:dyDescent="0.25">
      <c r="A410" s="18"/>
    </row>
    <row r="411" spans="1:1" x14ac:dyDescent="0.25">
      <c r="A411" s="18"/>
    </row>
    <row r="412" spans="1:1" x14ac:dyDescent="0.25">
      <c r="A412" s="18"/>
    </row>
    <row r="413" spans="1:1" x14ac:dyDescent="0.25">
      <c r="A413" s="18"/>
    </row>
    <row r="414" spans="1:1" x14ac:dyDescent="0.25">
      <c r="A414" s="18"/>
    </row>
    <row r="415" spans="1:1" x14ac:dyDescent="0.25">
      <c r="A415" s="18"/>
    </row>
    <row r="416" spans="1:1" x14ac:dyDescent="0.25">
      <c r="A416" s="18"/>
    </row>
    <row r="417" spans="1:1" x14ac:dyDescent="0.25">
      <c r="A417" s="18"/>
    </row>
    <row r="418" spans="1:1" x14ac:dyDescent="0.25">
      <c r="A418" s="18"/>
    </row>
    <row r="419" spans="1:1" x14ac:dyDescent="0.25">
      <c r="A419" s="18"/>
    </row>
    <row r="420" spans="1:1" x14ac:dyDescent="0.25">
      <c r="A420" s="18"/>
    </row>
    <row r="421" spans="1:1" x14ac:dyDescent="0.25">
      <c r="A421" s="18"/>
    </row>
    <row r="422" spans="1:1" x14ac:dyDescent="0.25">
      <c r="A422" s="18"/>
    </row>
    <row r="423" spans="1:1" x14ac:dyDescent="0.25">
      <c r="A423" s="18"/>
    </row>
    <row r="424" spans="1:1" x14ac:dyDescent="0.25">
      <c r="A424" s="18"/>
    </row>
    <row r="425" spans="1:1" x14ac:dyDescent="0.25">
      <c r="A425" s="18"/>
    </row>
    <row r="426" spans="1:1" x14ac:dyDescent="0.25">
      <c r="A426" s="18"/>
    </row>
    <row r="427" spans="1:1" x14ac:dyDescent="0.25">
      <c r="A427" s="18"/>
    </row>
    <row r="428" spans="1:1" x14ac:dyDescent="0.25">
      <c r="A428" s="18"/>
    </row>
    <row r="429" spans="1:1" x14ac:dyDescent="0.25">
      <c r="A429" s="18"/>
    </row>
    <row r="430" spans="1:1" x14ac:dyDescent="0.25">
      <c r="A430" s="18"/>
    </row>
    <row r="431" spans="1:1" x14ac:dyDescent="0.25">
      <c r="A431" s="18"/>
    </row>
    <row r="432" spans="1:1" x14ac:dyDescent="0.25">
      <c r="A432" s="18"/>
    </row>
    <row r="433" spans="1:1" x14ac:dyDescent="0.25">
      <c r="A433" s="18"/>
    </row>
    <row r="434" spans="1:1" x14ac:dyDescent="0.25">
      <c r="A434" s="18"/>
    </row>
    <row r="435" spans="1:1" x14ac:dyDescent="0.25">
      <c r="A435" s="18"/>
    </row>
    <row r="436" spans="1:1" x14ac:dyDescent="0.25">
      <c r="A436" s="18"/>
    </row>
    <row r="437" spans="1:1" x14ac:dyDescent="0.25">
      <c r="A437" s="18"/>
    </row>
    <row r="438" spans="1:1" x14ac:dyDescent="0.25">
      <c r="A438" s="18"/>
    </row>
    <row r="439" spans="1:1" x14ac:dyDescent="0.25">
      <c r="A439" s="18"/>
    </row>
    <row r="440" spans="1:1" x14ac:dyDescent="0.25">
      <c r="A440" s="18"/>
    </row>
    <row r="441" spans="1:1" x14ac:dyDescent="0.25">
      <c r="A441" s="18"/>
    </row>
    <row r="442" spans="1:1" x14ac:dyDescent="0.25">
      <c r="A442" s="18"/>
    </row>
    <row r="443" spans="1:1" x14ac:dyDescent="0.25">
      <c r="A443" s="18"/>
    </row>
    <row r="444" spans="1:1" x14ac:dyDescent="0.25">
      <c r="A444" s="18"/>
    </row>
    <row r="445" spans="1:1" x14ac:dyDescent="0.25">
      <c r="A445" s="18"/>
    </row>
    <row r="446" spans="1:1" x14ac:dyDescent="0.25">
      <c r="A446" s="18"/>
    </row>
    <row r="447" spans="1:1" x14ac:dyDescent="0.25">
      <c r="A447" s="18"/>
    </row>
    <row r="448" spans="1:1" x14ac:dyDescent="0.25">
      <c r="A448" s="18"/>
    </row>
    <row r="449" spans="1:1" x14ac:dyDescent="0.25">
      <c r="A449" s="18"/>
    </row>
    <row r="450" spans="1:1" x14ac:dyDescent="0.25">
      <c r="A450" s="18"/>
    </row>
    <row r="451" spans="1:1" x14ac:dyDescent="0.25">
      <c r="A451" s="18"/>
    </row>
    <row r="452" spans="1:1" x14ac:dyDescent="0.25">
      <c r="A452" s="18"/>
    </row>
    <row r="453" spans="1:1" x14ac:dyDescent="0.25">
      <c r="A453" s="18"/>
    </row>
    <row r="454" spans="1:1" x14ac:dyDescent="0.25">
      <c r="A454" s="18"/>
    </row>
    <row r="455" spans="1:1" x14ac:dyDescent="0.25">
      <c r="A455" s="18"/>
    </row>
    <row r="456" spans="1:1" x14ac:dyDescent="0.25">
      <c r="A456" s="18"/>
    </row>
    <row r="457" spans="1:1" x14ac:dyDescent="0.25">
      <c r="A457" s="18"/>
    </row>
    <row r="458" spans="1:1" x14ac:dyDescent="0.25">
      <c r="A458" s="18"/>
    </row>
    <row r="459" spans="1:1" x14ac:dyDescent="0.25">
      <c r="A459" s="18"/>
    </row>
    <row r="460" spans="1:1" x14ac:dyDescent="0.25">
      <c r="A460" s="18"/>
    </row>
    <row r="461" spans="1:1" x14ac:dyDescent="0.25">
      <c r="A461" s="18"/>
    </row>
    <row r="462" spans="1:1" x14ac:dyDescent="0.25">
      <c r="A462" s="18"/>
    </row>
    <row r="463" spans="1:1" x14ac:dyDescent="0.25">
      <c r="A463" s="18"/>
    </row>
    <row r="464" spans="1:1" x14ac:dyDescent="0.25">
      <c r="A464" s="18"/>
    </row>
    <row r="465" spans="1:1" x14ac:dyDescent="0.25">
      <c r="A465" s="18"/>
    </row>
    <row r="466" spans="1:1" x14ac:dyDescent="0.25">
      <c r="A466" s="18"/>
    </row>
    <row r="467" spans="1:1" x14ac:dyDescent="0.25">
      <c r="A467" s="18"/>
    </row>
    <row r="468" spans="1:1" x14ac:dyDescent="0.25">
      <c r="A468" s="18"/>
    </row>
    <row r="469" spans="1:1" x14ac:dyDescent="0.25">
      <c r="A469" s="18"/>
    </row>
    <row r="470" spans="1:1" x14ac:dyDescent="0.25">
      <c r="A470" s="18"/>
    </row>
    <row r="471" spans="1:1" x14ac:dyDescent="0.25">
      <c r="A471" s="18"/>
    </row>
    <row r="472" spans="1:1" x14ac:dyDescent="0.25">
      <c r="A472" s="18"/>
    </row>
    <row r="473" spans="1:1" x14ac:dyDescent="0.25">
      <c r="A473" s="18"/>
    </row>
    <row r="474" spans="1:1" x14ac:dyDescent="0.25">
      <c r="A474" s="18"/>
    </row>
    <row r="475" spans="1:1" x14ac:dyDescent="0.25">
      <c r="A475" s="18"/>
    </row>
    <row r="476" spans="1:1" x14ac:dyDescent="0.25">
      <c r="A476" s="18"/>
    </row>
    <row r="477" spans="1:1" x14ac:dyDescent="0.25">
      <c r="A477" s="18"/>
    </row>
    <row r="478" spans="1:1" x14ac:dyDescent="0.25">
      <c r="A478" s="18"/>
    </row>
    <row r="479" spans="1:1" x14ac:dyDescent="0.25">
      <c r="A479" s="18"/>
    </row>
    <row r="480" spans="1:1" x14ac:dyDescent="0.25">
      <c r="A480" s="18"/>
    </row>
    <row r="481" spans="1:1" x14ac:dyDescent="0.25">
      <c r="A481" s="18"/>
    </row>
    <row r="482" spans="1:1" x14ac:dyDescent="0.25">
      <c r="A482" s="18"/>
    </row>
    <row r="483" spans="1:1" x14ac:dyDescent="0.25">
      <c r="A483" s="18"/>
    </row>
    <row r="484" spans="1:1" x14ac:dyDescent="0.25">
      <c r="A484" s="18"/>
    </row>
    <row r="485" spans="1:1" x14ac:dyDescent="0.25">
      <c r="A485" s="18"/>
    </row>
    <row r="486" spans="1:1" x14ac:dyDescent="0.25">
      <c r="A486" s="18"/>
    </row>
    <row r="487" spans="1:1" x14ac:dyDescent="0.25">
      <c r="A487" s="18"/>
    </row>
    <row r="488" spans="1:1" x14ac:dyDescent="0.25">
      <c r="A488" s="18"/>
    </row>
    <row r="489" spans="1:1" x14ac:dyDescent="0.25">
      <c r="A489" s="18"/>
    </row>
    <row r="490" spans="1:1" x14ac:dyDescent="0.25">
      <c r="A490" s="18"/>
    </row>
    <row r="491" spans="1:1" x14ac:dyDescent="0.25">
      <c r="A491" s="18"/>
    </row>
    <row r="492" spans="1:1" x14ac:dyDescent="0.25">
      <c r="A492" s="18"/>
    </row>
    <row r="493" spans="1:1" x14ac:dyDescent="0.25">
      <c r="A493" s="18"/>
    </row>
    <row r="494" spans="1:1" x14ac:dyDescent="0.25">
      <c r="A494" s="18"/>
    </row>
    <row r="495" spans="1:1" x14ac:dyDescent="0.25">
      <c r="A495" s="18"/>
    </row>
    <row r="496" spans="1:1" x14ac:dyDescent="0.25">
      <c r="A496" s="18"/>
    </row>
    <row r="497" spans="1:1" x14ac:dyDescent="0.25">
      <c r="A497" s="18"/>
    </row>
    <row r="498" spans="1:1" x14ac:dyDescent="0.25">
      <c r="A498" s="18"/>
    </row>
    <row r="499" spans="1:1" x14ac:dyDescent="0.25">
      <c r="A499" s="18"/>
    </row>
    <row r="500" spans="1:1" x14ac:dyDescent="0.25">
      <c r="A500" s="18"/>
    </row>
    <row r="501" spans="1:1" x14ac:dyDescent="0.25">
      <c r="A501" s="18"/>
    </row>
    <row r="502" spans="1:1" x14ac:dyDescent="0.25">
      <c r="A502" s="18"/>
    </row>
    <row r="503" spans="1:1" x14ac:dyDescent="0.25">
      <c r="A503" s="18"/>
    </row>
    <row r="504" spans="1:1" x14ac:dyDescent="0.25">
      <c r="A504" s="18"/>
    </row>
    <row r="505" spans="1:1" x14ac:dyDescent="0.25">
      <c r="A505" s="18"/>
    </row>
    <row r="506" spans="1:1" x14ac:dyDescent="0.25">
      <c r="A506" s="18"/>
    </row>
    <row r="507" spans="1:1" x14ac:dyDescent="0.25">
      <c r="A507" s="18"/>
    </row>
    <row r="508" spans="1:1" x14ac:dyDescent="0.25">
      <c r="A508" s="18"/>
    </row>
    <row r="509" spans="1:1" x14ac:dyDescent="0.25">
      <c r="A509" s="18"/>
    </row>
    <row r="510" spans="1:1" x14ac:dyDescent="0.25">
      <c r="A510" s="18"/>
    </row>
    <row r="511" spans="1:1" x14ac:dyDescent="0.25">
      <c r="A511" s="18"/>
    </row>
    <row r="512" spans="1:1" x14ac:dyDescent="0.25">
      <c r="A512" s="18"/>
    </row>
    <row r="513" spans="1:1" x14ac:dyDescent="0.25">
      <c r="A513" s="18"/>
    </row>
    <row r="514" spans="1:1" x14ac:dyDescent="0.25">
      <c r="A514" s="18"/>
    </row>
    <row r="515" spans="1:1" x14ac:dyDescent="0.25">
      <c r="A515" s="18"/>
    </row>
    <row r="516" spans="1:1" x14ac:dyDescent="0.25">
      <c r="A516" s="18"/>
    </row>
    <row r="517" spans="1:1" x14ac:dyDescent="0.25">
      <c r="A517" s="18"/>
    </row>
    <row r="518" spans="1:1" x14ac:dyDescent="0.25">
      <c r="A518" s="18"/>
    </row>
    <row r="519" spans="1:1" x14ac:dyDescent="0.25">
      <c r="A519" s="18"/>
    </row>
    <row r="520" spans="1:1" x14ac:dyDescent="0.25">
      <c r="A520" s="18"/>
    </row>
    <row r="521" spans="1:1" x14ac:dyDescent="0.25">
      <c r="A521" s="18"/>
    </row>
    <row r="522" spans="1:1" x14ac:dyDescent="0.25">
      <c r="A522" s="18"/>
    </row>
    <row r="523" spans="1:1" x14ac:dyDescent="0.25">
      <c r="A523" s="18"/>
    </row>
    <row r="524" spans="1:1" x14ac:dyDescent="0.25">
      <c r="A524" s="18"/>
    </row>
    <row r="525" spans="1:1" x14ac:dyDescent="0.25">
      <c r="A525" s="18"/>
    </row>
    <row r="526" spans="1:1" x14ac:dyDescent="0.25">
      <c r="A526" s="18"/>
    </row>
    <row r="527" spans="1:1" x14ac:dyDescent="0.25">
      <c r="A527" s="18"/>
    </row>
    <row r="528" spans="1:1" x14ac:dyDescent="0.25">
      <c r="A528" s="18"/>
    </row>
    <row r="529" spans="1:1" x14ac:dyDescent="0.25">
      <c r="A529" s="18"/>
    </row>
    <row r="530" spans="1:1" x14ac:dyDescent="0.25">
      <c r="A530" s="18"/>
    </row>
    <row r="531" spans="1:1" x14ac:dyDescent="0.25">
      <c r="A531" s="18"/>
    </row>
    <row r="532" spans="1:1" x14ac:dyDescent="0.25">
      <c r="A532" s="18"/>
    </row>
    <row r="533" spans="1:1" x14ac:dyDescent="0.25">
      <c r="A533" s="18"/>
    </row>
    <row r="534" spans="1:1" x14ac:dyDescent="0.25">
      <c r="A534" s="18"/>
    </row>
    <row r="535" spans="1:1" x14ac:dyDescent="0.25">
      <c r="A535" s="18"/>
    </row>
    <row r="536" spans="1:1" x14ac:dyDescent="0.25">
      <c r="A536" s="18"/>
    </row>
    <row r="537" spans="1:1" x14ac:dyDescent="0.25">
      <c r="A537" s="18"/>
    </row>
    <row r="538" spans="1:1" x14ac:dyDescent="0.25">
      <c r="A538" s="18"/>
    </row>
    <row r="539" spans="1:1" x14ac:dyDescent="0.25">
      <c r="A539" s="18"/>
    </row>
    <row r="540" spans="1:1" x14ac:dyDescent="0.25">
      <c r="A540" s="18"/>
    </row>
    <row r="541" spans="1:1" x14ac:dyDescent="0.25">
      <c r="A541" s="18"/>
    </row>
    <row r="542" spans="1:1" x14ac:dyDescent="0.25">
      <c r="A542" s="18"/>
    </row>
    <row r="543" spans="1:1" x14ac:dyDescent="0.25">
      <c r="A543" s="18"/>
    </row>
    <row r="544" spans="1:1" x14ac:dyDescent="0.25">
      <c r="A544" s="18"/>
    </row>
    <row r="545" spans="1:1" x14ac:dyDescent="0.25">
      <c r="A545" s="18"/>
    </row>
    <row r="546" spans="1:1" x14ac:dyDescent="0.25">
      <c r="A546" s="18"/>
    </row>
    <row r="547" spans="1:1" x14ac:dyDescent="0.25">
      <c r="A547" s="18"/>
    </row>
    <row r="548" spans="1:1" x14ac:dyDescent="0.25">
      <c r="A548" s="18"/>
    </row>
    <row r="549" spans="1:1" x14ac:dyDescent="0.25">
      <c r="A549" s="18"/>
    </row>
    <row r="550" spans="1:1" x14ac:dyDescent="0.25">
      <c r="A550" s="18"/>
    </row>
    <row r="551" spans="1:1" x14ac:dyDescent="0.25">
      <c r="A551" s="18"/>
    </row>
    <row r="552" spans="1:1" x14ac:dyDescent="0.25">
      <c r="A552" s="18"/>
    </row>
    <row r="553" spans="1:1" x14ac:dyDescent="0.25">
      <c r="A553" s="18"/>
    </row>
    <row r="554" spans="1:1" x14ac:dyDescent="0.25">
      <c r="A554" s="18"/>
    </row>
    <row r="555" spans="1:1" x14ac:dyDescent="0.25">
      <c r="A555" s="18"/>
    </row>
    <row r="556" spans="1:1" x14ac:dyDescent="0.25">
      <c r="A556" s="18"/>
    </row>
    <row r="557" spans="1:1" x14ac:dyDescent="0.25">
      <c r="A557" s="18"/>
    </row>
    <row r="558" spans="1:1" x14ac:dyDescent="0.25">
      <c r="A558" s="18"/>
    </row>
    <row r="559" spans="1:1" x14ac:dyDescent="0.25">
      <c r="A559" s="18"/>
    </row>
    <row r="560" spans="1:1" x14ac:dyDescent="0.25">
      <c r="A560" s="18"/>
    </row>
    <row r="561" spans="1:1" x14ac:dyDescent="0.25">
      <c r="A561" s="18"/>
    </row>
    <row r="562" spans="1:1" x14ac:dyDescent="0.25">
      <c r="A562" s="18"/>
    </row>
    <row r="563" spans="1:1" x14ac:dyDescent="0.25">
      <c r="A563" s="18"/>
    </row>
    <row r="564" spans="1:1" x14ac:dyDescent="0.25">
      <c r="A564" s="18"/>
    </row>
    <row r="565" spans="1:1" x14ac:dyDescent="0.25">
      <c r="A565" s="18"/>
    </row>
    <row r="566" spans="1:1" x14ac:dyDescent="0.25">
      <c r="A566" s="18"/>
    </row>
    <row r="567" spans="1:1" x14ac:dyDescent="0.25">
      <c r="A567" s="18"/>
    </row>
    <row r="568" spans="1:1" x14ac:dyDescent="0.25">
      <c r="A568" s="18"/>
    </row>
    <row r="569" spans="1:1" x14ac:dyDescent="0.25">
      <c r="A569" s="18"/>
    </row>
    <row r="570" spans="1:1" x14ac:dyDescent="0.25">
      <c r="A570" s="18"/>
    </row>
    <row r="571" spans="1:1" x14ac:dyDescent="0.25">
      <c r="A571" s="18"/>
    </row>
    <row r="572" spans="1:1" x14ac:dyDescent="0.25">
      <c r="A572" s="18"/>
    </row>
    <row r="573" spans="1:1" x14ac:dyDescent="0.25">
      <c r="A573" s="18"/>
    </row>
    <row r="574" spans="1:1" x14ac:dyDescent="0.25">
      <c r="A574" s="18"/>
    </row>
    <row r="575" spans="1:1" x14ac:dyDescent="0.25">
      <c r="A575" s="18"/>
    </row>
    <row r="576" spans="1:1" x14ac:dyDescent="0.25">
      <c r="A576" s="18"/>
    </row>
    <row r="577" spans="1:1" x14ac:dyDescent="0.25">
      <c r="A577" s="18"/>
    </row>
    <row r="578" spans="1:1" x14ac:dyDescent="0.25">
      <c r="A578" s="18"/>
    </row>
    <row r="579" spans="1:1" x14ac:dyDescent="0.25">
      <c r="A579" s="18"/>
    </row>
    <row r="580" spans="1:1" x14ac:dyDescent="0.25">
      <c r="A580" s="18"/>
    </row>
    <row r="581" spans="1:1" x14ac:dyDescent="0.25">
      <c r="A581" s="18"/>
    </row>
    <row r="582" spans="1:1" x14ac:dyDescent="0.25">
      <c r="A582" s="18"/>
    </row>
    <row r="583" spans="1:1" x14ac:dyDescent="0.25">
      <c r="A583" s="18"/>
    </row>
    <row r="584" spans="1:1" x14ac:dyDescent="0.25">
      <c r="A584" s="18"/>
    </row>
    <row r="585" spans="1:1" x14ac:dyDescent="0.25">
      <c r="A585" s="18"/>
    </row>
    <row r="586" spans="1:1" x14ac:dyDescent="0.25">
      <c r="A586" s="18"/>
    </row>
    <row r="587" spans="1:1" x14ac:dyDescent="0.25">
      <c r="A587" s="18"/>
    </row>
    <row r="588" spans="1:1" x14ac:dyDescent="0.25">
      <c r="A588" s="18"/>
    </row>
    <row r="589" spans="1:1" x14ac:dyDescent="0.25">
      <c r="A589" s="18"/>
    </row>
    <row r="590" spans="1:1" x14ac:dyDescent="0.25">
      <c r="A590" s="18"/>
    </row>
    <row r="591" spans="1:1" x14ac:dyDescent="0.25">
      <c r="A591" s="18"/>
    </row>
    <row r="592" spans="1:1" x14ac:dyDescent="0.25">
      <c r="A592" s="18"/>
    </row>
    <row r="593" spans="1:1" x14ac:dyDescent="0.25">
      <c r="A593" s="18"/>
    </row>
    <row r="594" spans="1:1" x14ac:dyDescent="0.25">
      <c r="A594" s="18"/>
    </row>
    <row r="595" spans="1:1" x14ac:dyDescent="0.25">
      <c r="A595" s="18"/>
    </row>
    <row r="596" spans="1:1" x14ac:dyDescent="0.25">
      <c r="A596" s="18"/>
    </row>
    <row r="597" spans="1:1" x14ac:dyDescent="0.25">
      <c r="A597" s="18"/>
    </row>
    <row r="598" spans="1:1" x14ac:dyDescent="0.25">
      <c r="A598" s="18"/>
    </row>
    <row r="599" spans="1:1" x14ac:dyDescent="0.25">
      <c r="A599" s="18"/>
    </row>
    <row r="600" spans="1:1" x14ac:dyDescent="0.25">
      <c r="A600" s="18"/>
    </row>
    <row r="601" spans="1:1" x14ac:dyDescent="0.25">
      <c r="A601" s="18"/>
    </row>
    <row r="602" spans="1:1" x14ac:dyDescent="0.25">
      <c r="A602" s="18"/>
    </row>
    <row r="603" spans="1:1" x14ac:dyDescent="0.25">
      <c r="A603" s="18"/>
    </row>
    <row r="604" spans="1:1" x14ac:dyDescent="0.25">
      <c r="A604" s="18"/>
    </row>
    <row r="605" spans="1:1" x14ac:dyDescent="0.25">
      <c r="A605" s="18"/>
    </row>
    <row r="606" spans="1:1" x14ac:dyDescent="0.25">
      <c r="A606" s="18"/>
    </row>
    <row r="607" spans="1:1" x14ac:dyDescent="0.25">
      <c r="A607" s="18"/>
    </row>
    <row r="608" spans="1:1" x14ac:dyDescent="0.25">
      <c r="A608" s="18"/>
    </row>
    <row r="609" spans="1:1" x14ac:dyDescent="0.25">
      <c r="A609" s="18"/>
    </row>
    <row r="610" spans="1:1" x14ac:dyDescent="0.25">
      <c r="A610" s="18"/>
    </row>
    <row r="611" spans="1:1" x14ac:dyDescent="0.25">
      <c r="A611" s="18"/>
    </row>
    <row r="612" spans="1:1" x14ac:dyDescent="0.25">
      <c r="A612" s="18"/>
    </row>
    <row r="613" spans="1:1" x14ac:dyDescent="0.25">
      <c r="A613" s="18"/>
    </row>
    <row r="614" spans="1:1" x14ac:dyDescent="0.25">
      <c r="A614" s="18"/>
    </row>
    <row r="615" spans="1:1" x14ac:dyDescent="0.25">
      <c r="A615" s="18"/>
    </row>
    <row r="616" spans="1:1" x14ac:dyDescent="0.25">
      <c r="A616" s="18"/>
    </row>
    <row r="617" spans="1:1" x14ac:dyDescent="0.25">
      <c r="A617" s="18"/>
    </row>
    <row r="618" spans="1:1" x14ac:dyDescent="0.25">
      <c r="A618" s="18"/>
    </row>
    <row r="619" spans="1:1" x14ac:dyDescent="0.25">
      <c r="A619" s="18"/>
    </row>
    <row r="620" spans="1:1" x14ac:dyDescent="0.25">
      <c r="A620" s="18"/>
    </row>
    <row r="621" spans="1:1" x14ac:dyDescent="0.25">
      <c r="A621" s="18"/>
    </row>
    <row r="622" spans="1:1" x14ac:dyDescent="0.25">
      <c r="A622" s="18"/>
    </row>
    <row r="623" spans="1:1" x14ac:dyDescent="0.25">
      <c r="A623" s="18"/>
    </row>
    <row r="624" spans="1:1" x14ac:dyDescent="0.25">
      <c r="A624" s="18"/>
    </row>
    <row r="625" spans="1:1" x14ac:dyDescent="0.25">
      <c r="A625" s="18"/>
    </row>
    <row r="626" spans="1:1" x14ac:dyDescent="0.25">
      <c r="A626" s="18"/>
    </row>
    <row r="627" spans="1:1" x14ac:dyDescent="0.25">
      <c r="A627" s="18"/>
    </row>
    <row r="628" spans="1:1" x14ac:dyDescent="0.25">
      <c r="A628" s="18"/>
    </row>
    <row r="629" spans="1:1" x14ac:dyDescent="0.25">
      <c r="A629" s="18"/>
    </row>
    <row r="630" spans="1:1" x14ac:dyDescent="0.25">
      <c r="A630" s="18"/>
    </row>
    <row r="631" spans="1:1" x14ac:dyDescent="0.25">
      <c r="A631" s="18"/>
    </row>
    <row r="632" spans="1:1" x14ac:dyDescent="0.25">
      <c r="A632" s="18"/>
    </row>
    <row r="633" spans="1:1" x14ac:dyDescent="0.25">
      <c r="A633" s="18"/>
    </row>
    <row r="634" spans="1:1" x14ac:dyDescent="0.25">
      <c r="A634" s="18"/>
    </row>
    <row r="635" spans="1:1" x14ac:dyDescent="0.25">
      <c r="A635" s="18"/>
    </row>
    <row r="636" spans="1:1" x14ac:dyDescent="0.25">
      <c r="A636" s="18"/>
    </row>
    <row r="637" spans="1:1" x14ac:dyDescent="0.25">
      <c r="A637" s="18"/>
    </row>
    <row r="638" spans="1:1" x14ac:dyDescent="0.25">
      <c r="A638" s="18"/>
    </row>
    <row r="639" spans="1:1" x14ac:dyDescent="0.25">
      <c r="A639" s="18"/>
    </row>
    <row r="640" spans="1:1" x14ac:dyDescent="0.25">
      <c r="A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tabColor indexed="31"/>
  </sheetPr>
  <dimension ref="A1:K1807"/>
  <sheetViews>
    <sheetView workbookViewId="0">
      <pane ySplit="4" topLeftCell="A5" activePane="bottomLeft" state="frozenSplit"/>
      <selection pane="bottomLeft" activeCell="M10" sqref="M10"/>
    </sheetView>
  </sheetViews>
  <sheetFormatPr defaultRowHeight="12.5" x14ac:dyDescent="0.25"/>
  <cols>
    <col min="1" max="3" width="8.6328125" bestFit="1" customWidth="1"/>
    <col min="4" max="4" width="8.1796875" bestFit="1" customWidth="1"/>
    <col min="5" max="6" width="8.6328125" bestFit="1" customWidth="1"/>
    <col min="7" max="11" width="9.08984375" customWidth="1"/>
  </cols>
  <sheetData>
    <row r="1" spans="1:11" s="2" customFormat="1" x14ac:dyDescent="0.25">
      <c r="A1" s="1"/>
    </row>
    <row r="2" spans="1:11" s="4" customFormat="1" ht="18" x14ac:dyDescent="0.4">
      <c r="A2" s="12" t="s">
        <v>12</v>
      </c>
    </row>
    <row r="3" spans="1:11" s="4" customFormat="1" ht="12.75" customHeight="1" x14ac:dyDescent="0.3">
      <c r="A3" s="54" t="s">
        <v>104</v>
      </c>
    </row>
    <row r="4" spans="1:11" s="9" customFormat="1" x14ac:dyDescent="0.25">
      <c r="A4" s="11" t="s">
        <v>0</v>
      </c>
      <c r="B4" s="265" t="str">
        <f>CONCATENATE(Setup!$D$7,"_",$E$4)</f>
        <v>BRE_Spray_24</v>
      </c>
      <c r="C4" s="212"/>
      <c r="D4" s="15" t="s">
        <v>4</v>
      </c>
      <c r="E4" s="23">
        <f>Setup!B4</f>
        <v>24</v>
      </c>
      <c r="F4" s="10" t="s">
        <v>2</v>
      </c>
      <c r="G4" s="262" t="str">
        <f>Setup!D8</f>
        <v>C:\Users\hostiks1\Temp\BRE_spray</v>
      </c>
      <c r="H4" s="212"/>
      <c r="I4" s="9" t="s">
        <v>6</v>
      </c>
      <c r="J4" s="262" t="str">
        <f>CONCATENATE(B4,"_devc.csv")</f>
        <v>BRE_Spray_24_devc.csv</v>
      </c>
      <c r="K4" s="212"/>
    </row>
    <row r="5" spans="1:11" x14ac:dyDescent="0.25">
      <c r="A5" t="s">
        <v>340</v>
      </c>
      <c r="B5" t="s">
        <v>412</v>
      </c>
      <c r="C5" t="s">
        <v>413</v>
      </c>
      <c r="D5" t="s">
        <v>332</v>
      </c>
      <c r="E5" t="s">
        <v>414</v>
      </c>
      <c r="F5" t="s">
        <v>414</v>
      </c>
    </row>
    <row r="6" spans="1:11" x14ac:dyDescent="0.25">
      <c r="A6" t="s">
        <v>334</v>
      </c>
      <c r="B6" t="s">
        <v>436</v>
      </c>
      <c r="C6" t="s">
        <v>415</v>
      </c>
      <c r="D6" t="s">
        <v>415</v>
      </c>
      <c r="E6" t="s">
        <v>415</v>
      </c>
      <c r="F6" t="s">
        <v>415</v>
      </c>
    </row>
    <row r="7" spans="1:11" x14ac:dyDescent="0.25">
      <c r="A7" s="18">
        <v>0</v>
      </c>
      <c r="B7" s="18">
        <v>11.995423000000001</v>
      </c>
      <c r="C7" s="18">
        <v>20</v>
      </c>
      <c r="D7" s="18">
        <v>3.3000000000000002E-2</v>
      </c>
      <c r="E7" s="18">
        <v>470.07974000000002</v>
      </c>
      <c r="F7" s="18">
        <v>516.57114000000001</v>
      </c>
    </row>
    <row r="8" spans="1:11" x14ac:dyDescent="0.25">
      <c r="A8" s="18">
        <v>1</v>
      </c>
      <c r="B8" s="18">
        <v>11.995423000000001</v>
      </c>
      <c r="C8" s="18">
        <v>47.470101999999997</v>
      </c>
      <c r="D8" s="18">
        <v>3.3000000000000002E-2</v>
      </c>
      <c r="E8" s="18">
        <v>470.07974000000002</v>
      </c>
      <c r="F8" s="18">
        <v>516.57114000000001</v>
      </c>
    </row>
    <row r="9" spans="1:11" x14ac:dyDescent="0.25">
      <c r="A9" s="18">
        <v>2</v>
      </c>
      <c r="B9" s="18">
        <v>11.995423000000001</v>
      </c>
      <c r="C9" s="18">
        <v>125.14266000000001</v>
      </c>
      <c r="D9" s="18">
        <v>3.3000000000000002E-2</v>
      </c>
      <c r="E9" s="18">
        <v>470.07974000000002</v>
      </c>
      <c r="F9" s="18">
        <v>516.57114000000001</v>
      </c>
    </row>
    <row r="10" spans="1:11" x14ac:dyDescent="0.25">
      <c r="A10" s="18">
        <v>3</v>
      </c>
      <c r="B10" s="18">
        <v>11.995414</v>
      </c>
      <c r="C10" s="18">
        <v>150.07330999999999</v>
      </c>
      <c r="D10" s="18">
        <v>3.2999990999999999E-2</v>
      </c>
      <c r="E10" s="18">
        <v>470.07974000000002</v>
      </c>
      <c r="F10" s="18">
        <v>516.57114000000001</v>
      </c>
    </row>
    <row r="11" spans="1:11" x14ac:dyDescent="0.25">
      <c r="A11" s="18">
        <v>4</v>
      </c>
      <c r="B11" s="18">
        <v>11.995355999999999</v>
      </c>
      <c r="C11" s="18">
        <v>167.71078</v>
      </c>
      <c r="D11" s="18">
        <v>3.2999933000000002E-2</v>
      </c>
      <c r="E11" s="18">
        <v>470.07974000000002</v>
      </c>
      <c r="F11" s="18">
        <v>516.57114000000001</v>
      </c>
    </row>
    <row r="12" spans="1:11" x14ac:dyDescent="0.25">
      <c r="A12" s="18">
        <v>5</v>
      </c>
      <c r="B12" s="18">
        <v>11.995134</v>
      </c>
      <c r="C12" s="18">
        <v>181.01328000000001</v>
      </c>
      <c r="D12" s="18">
        <v>3.2999711000000001E-2</v>
      </c>
      <c r="E12" s="18">
        <v>470.07974000000002</v>
      </c>
      <c r="F12" s="18">
        <v>516.57114000000001</v>
      </c>
    </row>
    <row r="13" spans="1:11" x14ac:dyDescent="0.25">
      <c r="A13" s="18">
        <v>6</v>
      </c>
      <c r="B13" s="18">
        <v>11.99456</v>
      </c>
      <c r="C13" s="18">
        <v>191.08396999999999</v>
      </c>
      <c r="D13" s="18">
        <v>3.2999136999999998E-2</v>
      </c>
      <c r="E13" s="18">
        <v>470.07974000000002</v>
      </c>
      <c r="F13" s="18">
        <v>516.57114000000001</v>
      </c>
    </row>
    <row r="14" spans="1:11" x14ac:dyDescent="0.25">
      <c r="A14" s="18">
        <v>7</v>
      </c>
      <c r="B14" s="18">
        <v>11.993458</v>
      </c>
      <c r="C14" s="18">
        <v>198.63980000000001</v>
      </c>
      <c r="D14" s="18">
        <v>3.2998036000000001E-2</v>
      </c>
      <c r="E14" s="18">
        <v>470.07974000000002</v>
      </c>
      <c r="F14" s="18">
        <v>516.57114000000001</v>
      </c>
    </row>
    <row r="15" spans="1:11" x14ac:dyDescent="0.25">
      <c r="A15" s="18">
        <v>8</v>
      </c>
      <c r="B15" s="18">
        <v>11.991782000000001</v>
      </c>
      <c r="C15" s="18">
        <v>204.54194000000001</v>
      </c>
      <c r="D15" s="18">
        <v>3.2996360000000002E-2</v>
      </c>
      <c r="E15" s="18">
        <v>470.07974000000002</v>
      </c>
      <c r="F15" s="18">
        <v>516.57114000000001</v>
      </c>
    </row>
    <row r="16" spans="1:11" x14ac:dyDescent="0.25">
      <c r="A16" s="18">
        <v>9</v>
      </c>
      <c r="B16" s="18">
        <v>11.989633</v>
      </c>
      <c r="C16" s="18">
        <v>209.59565000000001</v>
      </c>
      <c r="D16" s="18">
        <v>3.2994210000000003E-2</v>
      </c>
      <c r="E16" s="18">
        <v>470.07974000000002</v>
      </c>
      <c r="F16" s="18">
        <v>516.57114000000001</v>
      </c>
    </row>
    <row r="17" spans="1:6" x14ac:dyDescent="0.25">
      <c r="A17" s="18">
        <v>10</v>
      </c>
      <c r="B17" s="18">
        <v>11.987178999999999</v>
      </c>
      <c r="C17" s="18">
        <v>214.46435</v>
      </c>
      <c r="D17" s="18">
        <v>3.2991755999999997E-2</v>
      </c>
      <c r="E17" s="18">
        <v>470.07974000000002</v>
      </c>
      <c r="F17" s="18">
        <v>516.57114000000001</v>
      </c>
    </row>
    <row r="18" spans="1:6" x14ac:dyDescent="0.25">
      <c r="A18" s="18">
        <v>11</v>
      </c>
      <c r="B18" s="18">
        <v>11.984572999999999</v>
      </c>
      <c r="C18" s="18">
        <v>219.3723</v>
      </c>
      <c r="D18" s="18">
        <v>3.2989150000000002E-2</v>
      </c>
      <c r="E18" s="18">
        <v>470.07974000000002</v>
      </c>
      <c r="F18" s="18">
        <v>516.57114000000001</v>
      </c>
    </row>
    <row r="19" spans="1:6" x14ac:dyDescent="0.25">
      <c r="A19" s="18">
        <v>12</v>
      </c>
      <c r="B19" s="18">
        <v>11.981928</v>
      </c>
      <c r="C19" s="18">
        <v>224.3844</v>
      </c>
      <c r="D19" s="18">
        <v>3.2986504999999999E-2</v>
      </c>
      <c r="E19" s="18">
        <v>470.07974000000002</v>
      </c>
      <c r="F19" s="18">
        <v>516.57114000000001</v>
      </c>
    </row>
    <row r="20" spans="1:6" x14ac:dyDescent="0.25">
      <c r="A20" s="18">
        <v>13</v>
      </c>
      <c r="B20" s="18">
        <v>11.979291</v>
      </c>
      <c r="C20" s="18">
        <v>229.38087999999999</v>
      </c>
      <c r="D20" s="18">
        <v>3.2983868999999999E-2</v>
      </c>
      <c r="E20" s="18">
        <v>470.07974000000002</v>
      </c>
      <c r="F20" s="18">
        <v>516.57114000000001</v>
      </c>
    </row>
    <row r="21" spans="1:6" x14ac:dyDescent="0.25">
      <c r="A21" s="18">
        <v>14</v>
      </c>
      <c r="B21" s="18">
        <v>11.976666</v>
      </c>
      <c r="C21" s="18">
        <v>234.14435</v>
      </c>
      <c r="D21" s="18">
        <v>3.2981244E-2</v>
      </c>
      <c r="E21" s="18">
        <v>470.07974000000002</v>
      </c>
      <c r="F21" s="18">
        <v>516.57114000000001</v>
      </c>
    </row>
    <row r="22" spans="1:6" x14ac:dyDescent="0.25">
      <c r="A22" s="18">
        <v>15</v>
      </c>
      <c r="B22" s="18">
        <v>11.974059</v>
      </c>
      <c r="C22" s="18">
        <v>238.74881999999999</v>
      </c>
      <c r="D22" s="18">
        <v>3.2978636999999998E-2</v>
      </c>
      <c r="E22" s="18">
        <v>470.07974000000002</v>
      </c>
      <c r="F22" s="18">
        <v>516.57114000000001</v>
      </c>
    </row>
    <row r="23" spans="1:6" x14ac:dyDescent="0.25">
      <c r="A23" s="18">
        <v>16</v>
      </c>
      <c r="B23" s="18">
        <v>11.971472</v>
      </c>
      <c r="C23" s="18">
        <v>243.15593999999999</v>
      </c>
      <c r="D23" s="18">
        <v>3.297605E-2</v>
      </c>
      <c r="E23" s="18">
        <v>470.07974000000002</v>
      </c>
      <c r="F23" s="18">
        <v>516.57114000000001</v>
      </c>
    </row>
    <row r="24" spans="1:6" x14ac:dyDescent="0.25">
      <c r="A24" s="18">
        <v>17</v>
      </c>
      <c r="B24" s="18">
        <v>11.968902999999999</v>
      </c>
      <c r="C24" s="18">
        <v>247.32767999999999</v>
      </c>
      <c r="D24" s="18">
        <v>3.2973479999999999E-2</v>
      </c>
      <c r="E24" s="18">
        <v>470.07974000000002</v>
      </c>
      <c r="F24" s="18">
        <v>516.57114000000001</v>
      </c>
    </row>
    <row r="25" spans="1:6" x14ac:dyDescent="0.25">
      <c r="A25" s="18">
        <v>18</v>
      </c>
      <c r="B25" s="18">
        <v>11.966362</v>
      </c>
      <c r="C25" s="18">
        <v>251.35911999999999</v>
      </c>
      <c r="D25" s="18">
        <v>3.2970939999999997E-2</v>
      </c>
      <c r="E25" s="18">
        <v>470.07974000000002</v>
      </c>
      <c r="F25" s="18">
        <v>516.57114000000001</v>
      </c>
    </row>
    <row r="26" spans="1:6" x14ac:dyDescent="0.25">
      <c r="A26" s="18">
        <v>19</v>
      </c>
      <c r="B26" s="18">
        <v>11.963850000000001</v>
      </c>
      <c r="C26" s="18">
        <v>255.25303</v>
      </c>
      <c r="D26" s="18">
        <v>3.2968428000000001E-2</v>
      </c>
      <c r="E26" s="18">
        <v>470.07974000000002</v>
      </c>
      <c r="F26" s="18">
        <v>516.57114000000001</v>
      </c>
    </row>
    <row r="27" spans="1:6" x14ac:dyDescent="0.25">
      <c r="A27" s="18">
        <v>20</v>
      </c>
      <c r="B27" s="18">
        <v>11.961352</v>
      </c>
      <c r="C27" s="18">
        <v>258.93238000000002</v>
      </c>
      <c r="D27" s="18">
        <v>3.2965930999999997E-2</v>
      </c>
      <c r="E27" s="18">
        <v>470.07974000000002</v>
      </c>
      <c r="F27" s="18">
        <v>516.57114000000001</v>
      </c>
    </row>
    <row r="28" spans="1:6" x14ac:dyDescent="0.25">
      <c r="A28" s="18">
        <v>21</v>
      </c>
      <c r="B28" s="18">
        <v>11.958881999999999</v>
      </c>
      <c r="C28" s="18">
        <v>262.47926000000001</v>
      </c>
      <c r="D28" s="18">
        <v>3.2963460999999999E-2</v>
      </c>
      <c r="E28" s="18">
        <v>470.07974000000002</v>
      </c>
      <c r="F28" s="18">
        <v>516.57114000000001</v>
      </c>
    </row>
    <row r="29" spans="1:6" x14ac:dyDescent="0.25">
      <c r="A29" s="18">
        <v>22</v>
      </c>
      <c r="B29" s="18">
        <v>11.95645</v>
      </c>
      <c r="C29" s="18">
        <v>265.91888</v>
      </c>
      <c r="D29" s="18">
        <v>3.2961030000000002E-2</v>
      </c>
      <c r="E29" s="18">
        <v>470.07974000000002</v>
      </c>
      <c r="F29" s="18">
        <v>516.57114000000001</v>
      </c>
    </row>
    <row r="30" spans="1:6" x14ac:dyDescent="0.25">
      <c r="A30" s="18">
        <v>23</v>
      </c>
      <c r="B30" s="18">
        <v>11.954036</v>
      </c>
      <c r="C30" s="18">
        <v>269.25900000000001</v>
      </c>
      <c r="D30" s="18">
        <v>3.2958618000000002E-2</v>
      </c>
      <c r="E30" s="18">
        <v>470.07974000000002</v>
      </c>
      <c r="F30" s="18">
        <v>516.57114000000001</v>
      </c>
    </row>
    <row r="31" spans="1:6" x14ac:dyDescent="0.25">
      <c r="A31" s="18">
        <v>24</v>
      </c>
      <c r="B31" s="18">
        <v>11.951629000000001</v>
      </c>
      <c r="C31" s="18">
        <v>272.42072000000002</v>
      </c>
      <c r="D31" s="18">
        <v>3.2956211999999999E-2</v>
      </c>
      <c r="E31" s="18">
        <v>470.07974000000002</v>
      </c>
      <c r="F31" s="18">
        <v>516.57113000000004</v>
      </c>
    </row>
    <row r="32" spans="1:6" x14ac:dyDescent="0.25">
      <c r="A32" s="18">
        <v>25</v>
      </c>
      <c r="B32" s="18">
        <v>11.949248000000001</v>
      </c>
      <c r="C32" s="18">
        <v>275.46701999999999</v>
      </c>
      <c r="D32" s="18">
        <v>3.2953833000000002E-2</v>
      </c>
      <c r="E32" s="18">
        <v>470.07974999999999</v>
      </c>
      <c r="F32" s="18">
        <v>516.57113000000004</v>
      </c>
    </row>
    <row r="33" spans="1:6" x14ac:dyDescent="0.25">
      <c r="A33" s="18">
        <v>26</v>
      </c>
      <c r="B33" s="18">
        <v>11.946913</v>
      </c>
      <c r="C33" s="18">
        <v>278.43306999999999</v>
      </c>
      <c r="D33" s="18">
        <v>3.2951500000000002E-2</v>
      </c>
      <c r="E33" s="18">
        <v>470.07974999999999</v>
      </c>
      <c r="F33" s="18">
        <v>516.57113000000004</v>
      </c>
    </row>
    <row r="34" spans="1:6" x14ac:dyDescent="0.25">
      <c r="A34" s="18">
        <v>27</v>
      </c>
      <c r="B34" s="18">
        <v>11.944607</v>
      </c>
      <c r="C34" s="18">
        <v>281.33213999999998</v>
      </c>
      <c r="D34" s="18">
        <v>3.2949197999999999E-2</v>
      </c>
      <c r="E34" s="18">
        <v>470.07974999999999</v>
      </c>
      <c r="F34" s="18">
        <v>516.57113000000004</v>
      </c>
    </row>
    <row r="35" spans="1:6" x14ac:dyDescent="0.25">
      <c r="A35" s="18">
        <v>28</v>
      </c>
      <c r="B35" s="18">
        <v>11.942302</v>
      </c>
      <c r="C35" s="18">
        <v>284.14587</v>
      </c>
      <c r="D35" s="18">
        <v>3.2946897000000003E-2</v>
      </c>
      <c r="E35" s="18">
        <v>470.07976000000002</v>
      </c>
      <c r="F35" s="18">
        <v>516.57111999999995</v>
      </c>
    </row>
    <row r="36" spans="1:6" x14ac:dyDescent="0.25">
      <c r="A36" s="18">
        <v>29</v>
      </c>
      <c r="B36" s="18">
        <v>11.93999</v>
      </c>
      <c r="C36" s="18">
        <v>286.84649999999999</v>
      </c>
      <c r="D36" s="18">
        <v>3.2944590000000003E-2</v>
      </c>
      <c r="E36" s="18">
        <v>470.07976000000002</v>
      </c>
      <c r="F36" s="18">
        <v>516.57111999999995</v>
      </c>
    </row>
    <row r="37" spans="1:6" x14ac:dyDescent="0.25">
      <c r="A37" s="18">
        <v>30</v>
      </c>
      <c r="B37" s="18">
        <v>11.9377</v>
      </c>
      <c r="C37" s="18">
        <v>289.42919000000001</v>
      </c>
      <c r="D37" s="18">
        <v>3.2942306999999997E-2</v>
      </c>
      <c r="E37" s="18">
        <v>470.07977</v>
      </c>
      <c r="F37" s="18">
        <v>516.57110999999998</v>
      </c>
    </row>
    <row r="38" spans="1:6" x14ac:dyDescent="0.25">
      <c r="A38" s="18">
        <v>31</v>
      </c>
      <c r="B38" s="18">
        <v>11.935458000000001</v>
      </c>
      <c r="C38" s="18">
        <v>291.92683</v>
      </c>
      <c r="D38" s="18">
        <v>3.2940072000000001E-2</v>
      </c>
      <c r="E38" s="18">
        <v>470.07978000000003</v>
      </c>
      <c r="F38" s="18">
        <v>516.5711</v>
      </c>
    </row>
    <row r="39" spans="1:6" x14ac:dyDescent="0.25">
      <c r="A39" s="18">
        <v>32</v>
      </c>
      <c r="B39" s="18">
        <v>11.933258</v>
      </c>
      <c r="C39" s="18">
        <v>294.40010000000001</v>
      </c>
      <c r="D39" s="18">
        <v>3.2937882000000002E-2</v>
      </c>
      <c r="E39" s="18">
        <v>470.07979</v>
      </c>
      <c r="F39" s="18">
        <v>516.57109000000003</v>
      </c>
    </row>
    <row r="40" spans="1:6" x14ac:dyDescent="0.25">
      <c r="A40" s="18">
        <v>33</v>
      </c>
      <c r="B40" s="18">
        <v>11.931070999999999</v>
      </c>
      <c r="C40" s="18">
        <v>296.82137</v>
      </c>
      <c r="D40" s="18">
        <v>3.2935706000000002E-2</v>
      </c>
      <c r="E40" s="18">
        <v>470.07974999999999</v>
      </c>
      <c r="F40" s="18">
        <v>516.57113000000004</v>
      </c>
    </row>
    <row r="41" spans="1:6" x14ac:dyDescent="0.25">
      <c r="A41" s="18">
        <v>34</v>
      </c>
      <c r="B41" s="18">
        <v>11.928865999999999</v>
      </c>
      <c r="C41" s="18">
        <v>299.18893000000003</v>
      </c>
      <c r="D41" s="18">
        <v>3.2933514999999997E-2</v>
      </c>
      <c r="E41" s="18">
        <v>470.07974999999999</v>
      </c>
      <c r="F41" s="18">
        <v>516.57113000000004</v>
      </c>
    </row>
    <row r="42" spans="1:6" x14ac:dyDescent="0.25">
      <c r="A42" s="18">
        <v>35</v>
      </c>
      <c r="B42" s="18">
        <v>11.926638000000001</v>
      </c>
      <c r="C42" s="18">
        <v>301.45582999999999</v>
      </c>
      <c r="D42" s="18">
        <v>3.2931303000000002E-2</v>
      </c>
      <c r="E42" s="18">
        <v>470.07974999999999</v>
      </c>
      <c r="F42" s="18">
        <v>516.57113000000004</v>
      </c>
    </row>
    <row r="43" spans="1:6" x14ac:dyDescent="0.25">
      <c r="A43" s="18">
        <v>36</v>
      </c>
      <c r="B43" s="18">
        <v>11.924410999999999</v>
      </c>
      <c r="C43" s="18">
        <v>303.63225999999997</v>
      </c>
      <c r="D43" s="18">
        <v>3.2929094999999999E-2</v>
      </c>
      <c r="E43" s="18">
        <v>470.07974999999999</v>
      </c>
      <c r="F43" s="18">
        <v>516.57113000000004</v>
      </c>
    </row>
    <row r="44" spans="1:6" x14ac:dyDescent="0.25">
      <c r="A44" s="18">
        <v>37</v>
      </c>
      <c r="B44" s="18">
        <v>11.922216000000001</v>
      </c>
      <c r="C44" s="18">
        <v>305.74297999999999</v>
      </c>
      <c r="D44" s="18">
        <v>3.2926922999999997E-2</v>
      </c>
      <c r="E44" s="18">
        <v>470.07974999999999</v>
      </c>
      <c r="F44" s="18">
        <v>516.57111999999995</v>
      </c>
    </row>
    <row r="45" spans="1:6" x14ac:dyDescent="0.25">
      <c r="A45" s="18">
        <v>38</v>
      </c>
      <c r="B45" s="18">
        <v>11.920070000000001</v>
      </c>
      <c r="C45" s="18">
        <v>307.81214</v>
      </c>
      <c r="D45" s="18">
        <v>3.2924804000000002E-2</v>
      </c>
      <c r="E45" s="18">
        <v>470.07976000000002</v>
      </c>
      <c r="F45" s="18">
        <v>516.57111999999995</v>
      </c>
    </row>
    <row r="46" spans="1:6" x14ac:dyDescent="0.25">
      <c r="A46" s="18">
        <v>39</v>
      </c>
      <c r="B46" s="18">
        <v>11.917964</v>
      </c>
      <c r="C46" s="18">
        <v>309.84942000000001</v>
      </c>
      <c r="D46" s="18">
        <v>3.2922728999999998E-2</v>
      </c>
      <c r="E46" s="18">
        <v>470.07976000000002</v>
      </c>
      <c r="F46" s="18">
        <v>516.57111999999995</v>
      </c>
    </row>
    <row r="47" spans="1:6" x14ac:dyDescent="0.25">
      <c r="A47" s="18">
        <v>40</v>
      </c>
      <c r="B47" s="18">
        <v>11.915868</v>
      </c>
      <c r="C47" s="18">
        <v>311.87943999999999</v>
      </c>
      <c r="D47" s="18">
        <v>3.2920669E-2</v>
      </c>
      <c r="E47" s="18">
        <v>470.07977</v>
      </c>
      <c r="F47" s="18">
        <v>516.57110999999998</v>
      </c>
    </row>
    <row r="48" spans="1:6" x14ac:dyDescent="0.25">
      <c r="A48" s="18">
        <v>41</v>
      </c>
      <c r="B48" s="18">
        <v>11.913746</v>
      </c>
      <c r="C48" s="18">
        <v>313.8698</v>
      </c>
      <c r="D48" s="18">
        <v>3.2918587999999999E-2</v>
      </c>
      <c r="E48" s="18">
        <v>470.07977</v>
      </c>
      <c r="F48" s="18">
        <v>516.57110999999998</v>
      </c>
    </row>
    <row r="49" spans="1:6" x14ac:dyDescent="0.25">
      <c r="A49" s="18">
        <v>42</v>
      </c>
      <c r="B49" s="18">
        <v>11.911579</v>
      </c>
      <c r="C49" s="18">
        <v>315.82159999999999</v>
      </c>
      <c r="D49" s="18">
        <v>3.2916470000000003E-2</v>
      </c>
      <c r="E49" s="18">
        <v>470.07978000000003</v>
      </c>
      <c r="F49" s="18">
        <v>516.5711</v>
      </c>
    </row>
    <row r="50" spans="1:6" x14ac:dyDescent="0.25">
      <c r="A50" s="18">
        <v>43</v>
      </c>
      <c r="B50" s="18">
        <v>11.909373</v>
      </c>
      <c r="C50" s="18">
        <v>317.74108000000001</v>
      </c>
      <c r="D50" s="18">
        <v>3.2914318999999997E-2</v>
      </c>
      <c r="E50" s="18">
        <v>470.07979</v>
      </c>
      <c r="F50" s="18">
        <v>516.57109000000003</v>
      </c>
    </row>
    <row r="51" spans="1:6" x14ac:dyDescent="0.25">
      <c r="A51" s="18">
        <v>44</v>
      </c>
      <c r="B51" s="18">
        <v>11.907152999999999</v>
      </c>
      <c r="C51" s="18">
        <v>319.58605999999997</v>
      </c>
      <c r="D51" s="18">
        <v>3.2912161000000002E-2</v>
      </c>
      <c r="E51" s="18">
        <v>470.07979999999998</v>
      </c>
      <c r="F51" s="18">
        <v>516.57108000000005</v>
      </c>
    </row>
    <row r="52" spans="1:6" x14ac:dyDescent="0.25">
      <c r="A52" s="18">
        <v>45</v>
      </c>
      <c r="B52" s="18">
        <v>11.904945</v>
      </c>
      <c r="C52" s="18">
        <v>321.36604</v>
      </c>
      <c r="D52" s="18">
        <v>3.2910024000000003E-2</v>
      </c>
      <c r="E52" s="18">
        <v>470.07981000000001</v>
      </c>
      <c r="F52" s="18">
        <v>516.57106999999996</v>
      </c>
    </row>
    <row r="53" spans="1:6" x14ac:dyDescent="0.25">
      <c r="A53" s="18">
        <v>46</v>
      </c>
      <c r="B53" s="18">
        <v>11.902768</v>
      </c>
      <c r="C53" s="18">
        <v>323.09661</v>
      </c>
      <c r="D53" s="18">
        <v>3.2907928000000003E-2</v>
      </c>
      <c r="E53" s="18">
        <v>470.07981999999998</v>
      </c>
      <c r="F53" s="18">
        <v>516.57105999999999</v>
      </c>
    </row>
    <row r="54" spans="1:6" x14ac:dyDescent="0.25">
      <c r="A54" s="18">
        <v>47</v>
      </c>
      <c r="B54" s="18">
        <v>11.900627</v>
      </c>
      <c r="C54" s="18">
        <v>324.78978999999998</v>
      </c>
      <c r="D54" s="18">
        <v>3.2905877E-2</v>
      </c>
      <c r="E54" s="18">
        <v>470.07983999999999</v>
      </c>
      <c r="F54" s="18">
        <v>516.57104000000004</v>
      </c>
    </row>
    <row r="55" spans="1:6" x14ac:dyDescent="0.25">
      <c r="A55" s="18">
        <v>48</v>
      </c>
      <c r="B55" s="18">
        <v>11.898508</v>
      </c>
      <c r="C55" s="18">
        <v>326.46564000000001</v>
      </c>
      <c r="D55" s="18">
        <v>3.2903859000000001E-2</v>
      </c>
      <c r="E55" s="18">
        <v>470.07986</v>
      </c>
      <c r="F55" s="18">
        <v>516.57101999999998</v>
      </c>
    </row>
    <row r="56" spans="1:6" x14ac:dyDescent="0.25">
      <c r="A56" s="18">
        <v>49</v>
      </c>
      <c r="B56" s="18">
        <v>11.896386</v>
      </c>
      <c r="C56" s="18">
        <v>328.13630000000001</v>
      </c>
      <c r="D56" s="18">
        <v>3.2901851000000003E-2</v>
      </c>
      <c r="E56" s="18">
        <v>470.07988</v>
      </c>
      <c r="F56" s="18">
        <v>516.57100000000003</v>
      </c>
    </row>
    <row r="57" spans="1:6" x14ac:dyDescent="0.25">
      <c r="A57" s="18">
        <v>50</v>
      </c>
      <c r="B57" s="18">
        <v>11.894227000000001</v>
      </c>
      <c r="C57" s="18">
        <v>329.79077000000001</v>
      </c>
      <c r="D57" s="18">
        <v>3.2899818999999997E-2</v>
      </c>
      <c r="E57" s="18">
        <v>470.07990999999998</v>
      </c>
      <c r="F57" s="18">
        <v>516.57096999999999</v>
      </c>
    </row>
    <row r="58" spans="1:6" x14ac:dyDescent="0.25">
      <c r="A58" s="18">
        <v>51</v>
      </c>
      <c r="B58" s="18">
        <v>11.892003000000001</v>
      </c>
      <c r="C58" s="18">
        <v>331.41528</v>
      </c>
      <c r="D58" s="18">
        <v>3.2897735999999997E-2</v>
      </c>
      <c r="E58" s="18">
        <v>470.07994000000002</v>
      </c>
      <c r="F58" s="18">
        <v>516.57093999999995</v>
      </c>
    </row>
    <row r="59" spans="1:6" x14ac:dyDescent="0.25">
      <c r="A59" s="18">
        <v>52</v>
      </c>
      <c r="B59" s="18">
        <v>11.889704</v>
      </c>
      <c r="C59" s="18">
        <v>333.00272999999999</v>
      </c>
      <c r="D59" s="18">
        <v>3.2895595E-2</v>
      </c>
      <c r="E59" s="18">
        <v>470.07997999999998</v>
      </c>
      <c r="F59" s="18">
        <v>516.57090000000005</v>
      </c>
    </row>
    <row r="60" spans="1:6" x14ac:dyDescent="0.25">
      <c r="A60" s="18">
        <v>53</v>
      </c>
      <c r="B60" s="18">
        <v>11.887338</v>
      </c>
      <c r="C60" s="18">
        <v>334.55651</v>
      </c>
      <c r="D60" s="18">
        <v>3.2893403000000002E-2</v>
      </c>
      <c r="E60" s="18">
        <v>470.08001999999999</v>
      </c>
      <c r="F60" s="18">
        <v>516.57084999999995</v>
      </c>
    </row>
    <row r="61" spans="1:6" x14ac:dyDescent="0.25">
      <c r="A61" s="18">
        <v>54</v>
      </c>
      <c r="B61" s="18">
        <v>11.884921</v>
      </c>
      <c r="C61" s="18">
        <v>336.05581000000001</v>
      </c>
      <c r="D61" s="18">
        <v>3.2891178E-2</v>
      </c>
      <c r="E61" s="18">
        <v>470.08006999999998</v>
      </c>
      <c r="F61" s="18">
        <v>516.57079999999996</v>
      </c>
    </row>
    <row r="62" spans="1:6" x14ac:dyDescent="0.25">
      <c r="A62" s="18">
        <v>55</v>
      </c>
      <c r="B62" s="18">
        <v>11.882472</v>
      </c>
      <c r="C62" s="18">
        <v>337.51326999999998</v>
      </c>
      <c r="D62" s="18">
        <v>3.2888940999999998E-2</v>
      </c>
      <c r="E62" s="18">
        <v>470.08013</v>
      </c>
      <c r="F62" s="18">
        <v>516.57074</v>
      </c>
    </row>
    <row r="63" spans="1:6" x14ac:dyDescent="0.25">
      <c r="A63" s="18">
        <v>56</v>
      </c>
      <c r="B63" s="18">
        <v>11.88001</v>
      </c>
      <c r="C63" s="18">
        <v>338.93795</v>
      </c>
      <c r="D63" s="18">
        <v>3.2886710999999999E-2</v>
      </c>
      <c r="E63" s="18">
        <v>470.08019999999999</v>
      </c>
      <c r="F63" s="18">
        <v>516.57066999999995</v>
      </c>
    </row>
    <row r="64" spans="1:6" x14ac:dyDescent="0.25">
      <c r="A64" s="18">
        <v>57</v>
      </c>
      <c r="B64" s="18">
        <v>11.877547</v>
      </c>
      <c r="C64" s="18">
        <v>340.31857000000002</v>
      </c>
      <c r="D64" s="18">
        <v>3.2884500999999997E-2</v>
      </c>
      <c r="E64" s="18">
        <v>470.08028000000002</v>
      </c>
      <c r="F64" s="18">
        <v>516.57057999999995</v>
      </c>
    </row>
    <row r="65" spans="1:6" x14ac:dyDescent="0.25">
      <c r="A65" s="18">
        <v>58</v>
      </c>
      <c r="B65" s="18">
        <v>11.875086</v>
      </c>
      <c r="C65" s="18">
        <v>341.67164000000002</v>
      </c>
      <c r="D65" s="18">
        <v>3.2882316000000002E-2</v>
      </c>
      <c r="E65" s="18">
        <v>470.08037999999999</v>
      </c>
      <c r="F65" s="18">
        <v>516.57048999999995</v>
      </c>
    </row>
    <row r="66" spans="1:6" x14ac:dyDescent="0.25">
      <c r="A66" s="18">
        <v>59</v>
      </c>
      <c r="B66" s="18">
        <v>11.872622</v>
      </c>
      <c r="C66" s="18">
        <v>343.00054999999998</v>
      </c>
      <c r="D66" s="18">
        <v>3.2880152000000003E-2</v>
      </c>
      <c r="E66" s="18">
        <v>470.08049</v>
      </c>
      <c r="F66" s="18">
        <v>516.57037000000003</v>
      </c>
    </row>
    <row r="67" spans="1:6" x14ac:dyDescent="0.25">
      <c r="A67" s="18">
        <v>60</v>
      </c>
      <c r="B67" s="18">
        <v>11.870139</v>
      </c>
      <c r="C67" s="18">
        <v>344.30759999999998</v>
      </c>
      <c r="D67" s="18">
        <v>3.2877993000000001E-2</v>
      </c>
      <c r="E67" s="18">
        <v>470.08060999999998</v>
      </c>
      <c r="F67" s="18">
        <v>516.57024000000001</v>
      </c>
    </row>
    <row r="68" spans="1:6" x14ac:dyDescent="0.25">
      <c r="A68" s="18">
        <v>61</v>
      </c>
      <c r="B68" s="18">
        <v>11.867610000000001</v>
      </c>
      <c r="C68" s="18">
        <v>345.59348999999997</v>
      </c>
      <c r="D68" s="18">
        <v>3.2875815000000003E-2</v>
      </c>
      <c r="E68" s="18">
        <v>470.08076</v>
      </c>
      <c r="F68" s="18">
        <v>516.57009000000005</v>
      </c>
    </row>
    <row r="69" spans="1:6" x14ac:dyDescent="0.25">
      <c r="A69" s="18">
        <v>62</v>
      </c>
      <c r="B69" s="18">
        <v>11.865008</v>
      </c>
      <c r="C69" s="18">
        <v>346.87446</v>
      </c>
      <c r="D69" s="18">
        <v>3.2873592E-2</v>
      </c>
      <c r="E69" s="18">
        <v>470.08093000000002</v>
      </c>
      <c r="F69" s="18">
        <v>516.56992000000002</v>
      </c>
    </row>
    <row r="70" spans="1:6" x14ac:dyDescent="0.25">
      <c r="A70" s="18">
        <v>63</v>
      </c>
      <c r="B70" s="18">
        <v>11.862308000000001</v>
      </c>
      <c r="C70" s="18">
        <v>348.13420000000002</v>
      </c>
      <c r="D70" s="18">
        <v>3.2871300999999999E-2</v>
      </c>
      <c r="E70" s="18">
        <v>470.08112</v>
      </c>
      <c r="F70" s="18">
        <v>516.56971999999996</v>
      </c>
    </row>
    <row r="71" spans="1:6" x14ac:dyDescent="0.25">
      <c r="A71" s="18">
        <v>64</v>
      </c>
      <c r="B71" s="18">
        <v>11.859496</v>
      </c>
      <c r="C71" s="18">
        <v>349.37164000000001</v>
      </c>
      <c r="D71" s="18">
        <v>3.2868928999999998E-2</v>
      </c>
      <c r="E71" s="18">
        <v>470.08134000000001</v>
      </c>
      <c r="F71" s="18">
        <v>516.56948999999997</v>
      </c>
    </row>
    <row r="72" spans="1:6" x14ac:dyDescent="0.25">
      <c r="A72" s="18">
        <v>65</v>
      </c>
      <c r="B72" s="18">
        <v>11.856567999999999</v>
      </c>
      <c r="C72" s="18">
        <v>350.59911</v>
      </c>
      <c r="D72" s="18">
        <v>3.2866473E-2</v>
      </c>
      <c r="E72" s="18">
        <v>470.08159999999998</v>
      </c>
      <c r="F72" s="18">
        <v>516.56922999999995</v>
      </c>
    </row>
    <row r="73" spans="1:6" x14ac:dyDescent="0.25">
      <c r="A73" s="18">
        <v>66</v>
      </c>
      <c r="B73" s="18">
        <v>11.853529999999999</v>
      </c>
      <c r="C73" s="18">
        <v>351.79843</v>
      </c>
      <c r="D73" s="18">
        <v>3.2863941000000001E-2</v>
      </c>
      <c r="E73" s="18">
        <v>470.08188999999999</v>
      </c>
      <c r="F73" s="18">
        <v>516.56893000000002</v>
      </c>
    </row>
    <row r="74" spans="1:6" x14ac:dyDescent="0.25">
      <c r="A74" s="18">
        <v>67</v>
      </c>
      <c r="B74" s="18">
        <v>11.850393</v>
      </c>
      <c r="C74" s="18">
        <v>352.96636000000001</v>
      </c>
      <c r="D74" s="18">
        <v>3.2861346E-2</v>
      </c>
      <c r="E74" s="18">
        <v>470.08222000000001</v>
      </c>
      <c r="F74" s="18">
        <v>516.56858999999997</v>
      </c>
    </row>
    <row r="75" spans="1:6" x14ac:dyDescent="0.25">
      <c r="A75" s="18">
        <v>68</v>
      </c>
      <c r="B75" s="18">
        <v>11.847173</v>
      </c>
      <c r="C75" s="18">
        <v>354.11182000000002</v>
      </c>
      <c r="D75" s="18">
        <v>3.2858701999999997E-2</v>
      </c>
      <c r="E75" s="18">
        <v>470.08258999999998</v>
      </c>
      <c r="F75" s="18">
        <v>516.56820000000005</v>
      </c>
    </row>
    <row r="76" spans="1:6" x14ac:dyDescent="0.25">
      <c r="A76" s="18">
        <v>69</v>
      </c>
      <c r="B76" s="18">
        <v>11.843882000000001</v>
      </c>
      <c r="C76" s="18">
        <v>355.21602000000001</v>
      </c>
      <c r="D76" s="18">
        <v>3.2856023999999998E-2</v>
      </c>
      <c r="E76" s="18">
        <v>470.08301999999998</v>
      </c>
      <c r="F76" s="18">
        <v>516.56777</v>
      </c>
    </row>
    <row r="77" spans="1:6" x14ac:dyDescent="0.25">
      <c r="A77" s="18">
        <v>70</v>
      </c>
      <c r="B77" s="18">
        <v>11.840532</v>
      </c>
      <c r="C77" s="18">
        <v>356.28406999999999</v>
      </c>
      <c r="D77" s="18">
        <v>3.2853322999999997E-2</v>
      </c>
      <c r="E77" s="18">
        <v>470.08350999999999</v>
      </c>
      <c r="F77" s="18">
        <v>516.56727000000001</v>
      </c>
    </row>
    <row r="78" spans="1:6" x14ac:dyDescent="0.25">
      <c r="A78" s="18">
        <v>71</v>
      </c>
      <c r="B78" s="18">
        <v>11.837133</v>
      </c>
      <c r="C78" s="18">
        <v>357.33238</v>
      </c>
      <c r="D78" s="18">
        <v>3.2850611000000002E-2</v>
      </c>
      <c r="E78" s="18">
        <v>470.08404999999999</v>
      </c>
      <c r="F78" s="18">
        <v>516.56669999999997</v>
      </c>
    </row>
    <row r="79" spans="1:6" x14ac:dyDescent="0.25">
      <c r="A79" s="18">
        <v>72</v>
      </c>
      <c r="B79" s="18">
        <v>11.833691999999999</v>
      </c>
      <c r="C79" s="18">
        <v>358.34589</v>
      </c>
      <c r="D79" s="18">
        <v>3.2847895000000002E-2</v>
      </c>
      <c r="E79" s="18">
        <v>470.08467000000002</v>
      </c>
      <c r="F79" s="18">
        <v>516.56606999999997</v>
      </c>
    </row>
    <row r="80" spans="1:6" x14ac:dyDescent="0.25">
      <c r="A80" s="18">
        <v>73</v>
      </c>
      <c r="B80" s="18">
        <v>11.830211</v>
      </c>
      <c r="C80" s="18">
        <v>359.33159999999998</v>
      </c>
      <c r="D80" s="18">
        <v>3.2845174999999997E-2</v>
      </c>
      <c r="E80" s="18">
        <v>470.08537000000001</v>
      </c>
      <c r="F80" s="18">
        <v>516.56534999999997</v>
      </c>
    </row>
    <row r="81" spans="1:6" x14ac:dyDescent="0.25">
      <c r="A81" s="18">
        <v>74</v>
      </c>
      <c r="B81" s="18">
        <v>11.826686</v>
      </c>
      <c r="C81" s="18">
        <v>360.30919</v>
      </c>
      <c r="D81" s="18">
        <v>3.2842449000000003E-2</v>
      </c>
      <c r="E81" s="18">
        <v>470.08614999999998</v>
      </c>
      <c r="F81" s="18">
        <v>516.56455000000005</v>
      </c>
    </row>
    <row r="82" spans="1:6" x14ac:dyDescent="0.25">
      <c r="A82" s="18">
        <v>75</v>
      </c>
      <c r="B82" s="18">
        <v>11.823107</v>
      </c>
      <c r="C82" s="18">
        <v>361.26346000000001</v>
      </c>
      <c r="D82" s="18">
        <v>3.2839707000000003E-2</v>
      </c>
      <c r="E82" s="18">
        <v>470.08703000000003</v>
      </c>
      <c r="F82" s="18">
        <v>516.56363999999996</v>
      </c>
    </row>
    <row r="83" spans="1:6" x14ac:dyDescent="0.25">
      <c r="A83" s="18">
        <v>76</v>
      </c>
      <c r="B83" s="18">
        <v>11.819459</v>
      </c>
      <c r="C83" s="18">
        <v>362.19761999999997</v>
      </c>
      <c r="D83" s="18">
        <v>3.2836935999999997E-2</v>
      </c>
      <c r="E83" s="18">
        <v>470.08801999999997</v>
      </c>
      <c r="F83" s="18">
        <v>516.56263000000001</v>
      </c>
    </row>
    <row r="84" spans="1:6" x14ac:dyDescent="0.25">
      <c r="A84" s="18">
        <v>77</v>
      </c>
      <c r="B84" s="18">
        <v>11.815723999999999</v>
      </c>
      <c r="C84" s="18">
        <v>363.13724999999999</v>
      </c>
      <c r="D84" s="18">
        <v>3.2834117000000003E-2</v>
      </c>
      <c r="E84" s="18">
        <v>470.08911999999998</v>
      </c>
      <c r="F84" s="18">
        <v>516.56149000000005</v>
      </c>
    </row>
    <row r="85" spans="1:6" x14ac:dyDescent="0.25">
      <c r="A85" s="18">
        <v>78</v>
      </c>
      <c r="B85" s="18">
        <v>11.811883999999999</v>
      </c>
      <c r="C85" s="18">
        <v>364.06166000000002</v>
      </c>
      <c r="D85" s="18">
        <v>3.2831232000000002E-2</v>
      </c>
      <c r="E85" s="18">
        <v>470.09035</v>
      </c>
      <c r="F85" s="18">
        <v>516.56021999999996</v>
      </c>
    </row>
    <row r="86" spans="1:6" x14ac:dyDescent="0.25">
      <c r="A86" s="18">
        <v>79</v>
      </c>
      <c r="B86" s="18">
        <v>11.807921</v>
      </c>
      <c r="C86" s="18">
        <v>364.97206</v>
      </c>
      <c r="D86" s="18">
        <v>3.2828266000000002E-2</v>
      </c>
      <c r="E86" s="18">
        <v>470.09172999999998</v>
      </c>
      <c r="F86" s="18">
        <v>516.55880999999999</v>
      </c>
    </row>
    <row r="87" spans="1:6" x14ac:dyDescent="0.25">
      <c r="A87" s="18">
        <v>80</v>
      </c>
      <c r="B87" s="18">
        <v>11.803827999999999</v>
      </c>
      <c r="C87" s="18">
        <v>365.88605999999999</v>
      </c>
      <c r="D87" s="18">
        <v>3.2825209000000001E-2</v>
      </c>
      <c r="E87" s="18">
        <v>470.09325999999999</v>
      </c>
      <c r="F87" s="18">
        <v>516.55723999999998</v>
      </c>
    </row>
    <row r="88" spans="1:6" x14ac:dyDescent="0.25">
      <c r="A88" s="18">
        <v>81</v>
      </c>
      <c r="B88" s="18">
        <v>11.799598</v>
      </c>
      <c r="C88" s="18">
        <v>366.77928000000003</v>
      </c>
      <c r="D88" s="18">
        <v>3.2822058000000001E-2</v>
      </c>
      <c r="E88" s="18">
        <v>470.09496000000001</v>
      </c>
      <c r="F88" s="18">
        <v>516.55548999999996</v>
      </c>
    </row>
    <row r="89" spans="1:6" x14ac:dyDescent="0.25">
      <c r="A89" s="18">
        <v>82</v>
      </c>
      <c r="B89" s="18">
        <v>11.795237</v>
      </c>
      <c r="C89" s="18">
        <v>367.65010999999998</v>
      </c>
      <c r="D89" s="18">
        <v>3.2818816000000001E-2</v>
      </c>
      <c r="E89" s="18">
        <v>470.09685000000002</v>
      </c>
      <c r="F89" s="18">
        <v>516.55354</v>
      </c>
    </row>
    <row r="90" spans="1:6" x14ac:dyDescent="0.25">
      <c r="A90" s="18">
        <v>83</v>
      </c>
      <c r="B90" s="18">
        <v>11.790749999999999</v>
      </c>
      <c r="C90" s="18">
        <v>368.52125999999998</v>
      </c>
      <c r="D90" s="18">
        <v>3.2815490000000003E-2</v>
      </c>
      <c r="E90" s="18">
        <v>470.09894000000003</v>
      </c>
      <c r="F90" s="18">
        <v>516.55138999999997</v>
      </c>
    </row>
    <row r="91" spans="1:6" x14ac:dyDescent="0.25">
      <c r="A91" s="18">
        <v>84</v>
      </c>
      <c r="B91" s="18">
        <v>11.786148000000001</v>
      </c>
      <c r="C91" s="18">
        <v>369.36664000000002</v>
      </c>
      <c r="D91" s="18">
        <v>3.2812088000000003E-2</v>
      </c>
      <c r="E91" s="18">
        <v>470.10126000000002</v>
      </c>
      <c r="F91" s="18">
        <v>516.54900999999995</v>
      </c>
    </row>
    <row r="92" spans="1:6" x14ac:dyDescent="0.25">
      <c r="A92" s="18">
        <v>85</v>
      </c>
      <c r="B92" s="18">
        <v>11.781440999999999</v>
      </c>
      <c r="C92" s="18">
        <v>370.18072999999998</v>
      </c>
      <c r="D92" s="18">
        <v>3.2808621000000003E-2</v>
      </c>
      <c r="E92" s="18">
        <v>470.10381999999998</v>
      </c>
      <c r="F92" s="18">
        <v>516.54638</v>
      </c>
    </row>
    <row r="93" spans="1:6" x14ac:dyDescent="0.25">
      <c r="A93" s="18">
        <v>86</v>
      </c>
      <c r="B93" s="18">
        <v>11.776642000000001</v>
      </c>
      <c r="C93" s="18">
        <v>370.99036000000001</v>
      </c>
      <c r="D93" s="18">
        <v>3.2805099999999997E-2</v>
      </c>
      <c r="E93" s="18">
        <v>470.10664000000003</v>
      </c>
      <c r="F93" s="18">
        <v>516.54348000000005</v>
      </c>
    </row>
    <row r="94" spans="1:6" x14ac:dyDescent="0.25">
      <c r="A94" s="18">
        <v>87</v>
      </c>
      <c r="B94" s="18">
        <v>11.771763</v>
      </c>
      <c r="C94" s="18">
        <v>371.77021000000002</v>
      </c>
      <c r="D94" s="18">
        <v>3.2801535999999999E-2</v>
      </c>
      <c r="E94" s="18">
        <v>470.10975000000002</v>
      </c>
      <c r="F94" s="18">
        <v>516.54028000000005</v>
      </c>
    </row>
    <row r="95" spans="1:6" x14ac:dyDescent="0.25">
      <c r="A95" s="18">
        <v>88</v>
      </c>
      <c r="B95" s="18">
        <v>11.766814</v>
      </c>
      <c r="C95" s="18">
        <v>372.51985999999999</v>
      </c>
      <c r="D95" s="18">
        <v>3.2797937999999999E-2</v>
      </c>
      <c r="E95" s="18">
        <v>470.11315999999999</v>
      </c>
      <c r="F95" s="18">
        <v>516.53677000000005</v>
      </c>
    </row>
    <row r="96" spans="1:6" x14ac:dyDescent="0.25">
      <c r="A96" s="18">
        <v>89</v>
      </c>
      <c r="B96" s="18">
        <v>11.761808</v>
      </c>
      <c r="C96" s="18">
        <v>373.26985999999999</v>
      </c>
      <c r="D96" s="18">
        <v>3.2794315999999997E-2</v>
      </c>
      <c r="E96" s="18">
        <v>470.11691000000002</v>
      </c>
      <c r="F96" s="18">
        <v>516.53291999999999</v>
      </c>
    </row>
    <row r="97" spans="1:6" x14ac:dyDescent="0.25">
      <c r="A97" s="18">
        <v>90</v>
      </c>
      <c r="B97" s="18">
        <v>11.756752000000001</v>
      </c>
      <c r="C97" s="18">
        <v>373.99448000000001</v>
      </c>
      <c r="D97" s="18">
        <v>3.2790677999999997E-2</v>
      </c>
      <c r="E97" s="18">
        <v>470.12101999999999</v>
      </c>
      <c r="F97" s="18">
        <v>516.52868999999998</v>
      </c>
    </row>
    <row r="98" spans="1:6" x14ac:dyDescent="0.25">
      <c r="A98" s="18">
        <v>91</v>
      </c>
      <c r="B98" s="18">
        <v>11.751656000000001</v>
      </c>
      <c r="C98" s="18">
        <v>374.69150000000002</v>
      </c>
      <c r="D98" s="18">
        <v>3.2787030000000002E-2</v>
      </c>
      <c r="E98" s="18">
        <v>470.12551000000002</v>
      </c>
      <c r="F98" s="18">
        <v>516.52407000000005</v>
      </c>
    </row>
    <row r="99" spans="1:6" x14ac:dyDescent="0.25">
      <c r="A99" s="18">
        <v>92</v>
      </c>
      <c r="B99" s="18">
        <v>11.746524000000001</v>
      </c>
      <c r="C99" s="18">
        <v>375.38628999999997</v>
      </c>
      <c r="D99" s="18">
        <v>3.2783377000000002E-2</v>
      </c>
      <c r="E99" s="18">
        <v>470.13042999999999</v>
      </c>
      <c r="F99" s="18">
        <v>516.51900999999998</v>
      </c>
    </row>
    <row r="100" spans="1:6" x14ac:dyDescent="0.25">
      <c r="A100" s="18">
        <v>93</v>
      </c>
      <c r="B100" s="18">
        <v>11.741360999999999</v>
      </c>
      <c r="C100" s="18">
        <v>376.06770999999998</v>
      </c>
      <c r="D100" s="18">
        <v>3.2779721999999997E-2</v>
      </c>
      <c r="E100" s="18">
        <v>470.13580000000002</v>
      </c>
      <c r="F100" s="18">
        <v>516.51349000000005</v>
      </c>
    </row>
    <row r="101" spans="1:6" x14ac:dyDescent="0.25">
      <c r="A101" s="18">
        <v>94</v>
      </c>
      <c r="B101" s="18">
        <v>11.736166000000001</v>
      </c>
      <c r="C101" s="18">
        <v>376.73712</v>
      </c>
      <c r="D101" s="18">
        <v>3.2776064000000001E-2</v>
      </c>
      <c r="E101" s="18">
        <v>470.14165000000003</v>
      </c>
      <c r="F101" s="18">
        <v>516.50747000000001</v>
      </c>
    </row>
    <row r="102" spans="1:6" x14ac:dyDescent="0.25">
      <c r="A102" s="18">
        <v>95</v>
      </c>
      <c r="B102" s="18">
        <v>11.730938999999999</v>
      </c>
      <c r="C102" s="18">
        <v>377.40402999999998</v>
      </c>
      <c r="D102" s="18">
        <v>3.27724E-2</v>
      </c>
      <c r="E102" s="18">
        <v>470.14803000000001</v>
      </c>
      <c r="F102" s="18">
        <v>516.50090999999998</v>
      </c>
    </row>
    <row r="103" spans="1:6" x14ac:dyDescent="0.25">
      <c r="A103" s="18">
        <v>96</v>
      </c>
      <c r="B103" s="18">
        <v>11.725671</v>
      </c>
      <c r="C103" s="18">
        <v>378.04950000000002</v>
      </c>
      <c r="D103" s="18">
        <v>3.2768723E-2</v>
      </c>
      <c r="E103" s="18">
        <v>470.15498000000002</v>
      </c>
      <c r="F103" s="18">
        <v>516.49377000000004</v>
      </c>
    </row>
    <row r="104" spans="1:6" x14ac:dyDescent="0.25">
      <c r="A104" s="18">
        <v>97</v>
      </c>
      <c r="B104" s="18">
        <v>11.720357</v>
      </c>
      <c r="C104" s="18">
        <v>378.70024000000001</v>
      </c>
      <c r="D104" s="18">
        <v>3.2765025000000003E-2</v>
      </c>
      <c r="E104" s="18">
        <v>470.16253</v>
      </c>
      <c r="F104" s="18">
        <v>516.48599999999999</v>
      </c>
    </row>
    <row r="105" spans="1:6" x14ac:dyDescent="0.25">
      <c r="A105" s="18">
        <v>98</v>
      </c>
      <c r="B105" s="18">
        <v>11.714987000000001</v>
      </c>
      <c r="C105" s="18">
        <v>379.35471999999999</v>
      </c>
      <c r="D105" s="18">
        <v>3.2761298000000001E-2</v>
      </c>
      <c r="E105" s="18">
        <v>470.17072999999999</v>
      </c>
      <c r="F105" s="18">
        <v>516.47757000000001</v>
      </c>
    </row>
    <row r="106" spans="1:6" x14ac:dyDescent="0.25">
      <c r="A106" s="18">
        <v>99</v>
      </c>
      <c r="B106" s="18">
        <v>11.70955</v>
      </c>
      <c r="C106" s="18">
        <v>379.98262999999997</v>
      </c>
      <c r="D106" s="18">
        <v>3.2757529000000001E-2</v>
      </c>
      <c r="E106" s="18">
        <v>470.17962999999997</v>
      </c>
      <c r="F106" s="18">
        <v>516.46840999999995</v>
      </c>
    </row>
    <row r="107" spans="1:6" x14ac:dyDescent="0.25">
      <c r="A107" s="18">
        <v>100</v>
      </c>
      <c r="B107" s="18">
        <v>11.704040000000001</v>
      </c>
      <c r="C107" s="18">
        <v>380.61806000000001</v>
      </c>
      <c r="D107" s="18">
        <v>3.2753711999999997E-2</v>
      </c>
      <c r="E107" s="18">
        <v>470.18928</v>
      </c>
      <c r="F107" s="18">
        <v>516.45848999999998</v>
      </c>
    </row>
    <row r="108" spans="1:6" x14ac:dyDescent="0.25">
      <c r="A108" s="18">
        <v>101</v>
      </c>
      <c r="B108" s="18">
        <v>11.698449</v>
      </c>
      <c r="C108" s="18">
        <v>381.25842</v>
      </c>
      <c r="D108" s="18">
        <v>3.2749838000000003E-2</v>
      </c>
      <c r="E108" s="18">
        <v>470.19972999999999</v>
      </c>
      <c r="F108" s="18">
        <v>516.44775000000004</v>
      </c>
    </row>
    <row r="109" spans="1:6" x14ac:dyDescent="0.25">
      <c r="A109" s="18">
        <v>102</v>
      </c>
      <c r="B109" s="18">
        <v>11.692773000000001</v>
      </c>
      <c r="C109" s="18">
        <v>381.88306999999998</v>
      </c>
      <c r="D109" s="18">
        <v>3.2745903E-2</v>
      </c>
      <c r="E109" s="18">
        <v>470.21102000000002</v>
      </c>
      <c r="F109" s="18">
        <v>516.43613000000005</v>
      </c>
    </row>
    <row r="110" spans="1:6" x14ac:dyDescent="0.25">
      <c r="A110" s="18">
        <v>103</v>
      </c>
      <c r="B110" s="18">
        <v>11.687011999999999</v>
      </c>
      <c r="C110" s="18">
        <v>382.49921999999998</v>
      </c>
      <c r="D110" s="18">
        <v>3.2741906000000001E-2</v>
      </c>
      <c r="E110" s="18">
        <v>470.22323</v>
      </c>
      <c r="F110" s="18">
        <v>516.42357000000004</v>
      </c>
    </row>
    <row r="111" spans="1:6" x14ac:dyDescent="0.25">
      <c r="A111" s="18">
        <v>104</v>
      </c>
      <c r="B111" s="18">
        <v>11.681167</v>
      </c>
      <c r="C111" s="18">
        <v>383.12389000000002</v>
      </c>
      <c r="D111" s="18">
        <v>3.2737848999999999E-2</v>
      </c>
      <c r="E111" s="18">
        <v>470.2364</v>
      </c>
      <c r="F111" s="18">
        <v>516.41003000000001</v>
      </c>
    </row>
    <row r="112" spans="1:6" x14ac:dyDescent="0.25">
      <c r="A112" s="18">
        <v>105</v>
      </c>
      <c r="B112" s="18">
        <v>11.675242000000001</v>
      </c>
      <c r="C112" s="18">
        <v>383.73376000000002</v>
      </c>
      <c r="D112" s="18">
        <v>3.2733733000000001E-2</v>
      </c>
      <c r="E112" s="18">
        <v>470.25058999999999</v>
      </c>
      <c r="F112" s="18">
        <v>516.39544000000001</v>
      </c>
    </row>
    <row r="113" spans="1:6" x14ac:dyDescent="0.25">
      <c r="A113" s="18">
        <v>106</v>
      </c>
      <c r="B113" s="18">
        <v>11.669244000000001</v>
      </c>
      <c r="C113" s="18">
        <v>384.32497000000001</v>
      </c>
      <c r="D113" s="18">
        <v>3.2729565000000002E-2</v>
      </c>
      <c r="E113" s="18">
        <v>470.26585999999998</v>
      </c>
      <c r="F113" s="18">
        <v>516.37973999999997</v>
      </c>
    </row>
    <row r="114" spans="1:6" x14ac:dyDescent="0.25">
      <c r="A114" s="18">
        <v>107</v>
      </c>
      <c r="B114" s="18">
        <v>11.663178</v>
      </c>
      <c r="C114" s="18">
        <v>384.92520000000002</v>
      </c>
      <c r="D114" s="18">
        <v>3.272535E-2</v>
      </c>
      <c r="E114" s="18">
        <v>470.28226999999998</v>
      </c>
      <c r="F114" s="18">
        <v>516.36284999999998</v>
      </c>
    </row>
    <row r="115" spans="1:6" x14ac:dyDescent="0.25">
      <c r="A115" s="18">
        <v>108</v>
      </c>
      <c r="B115" s="18">
        <v>11.657052</v>
      </c>
      <c r="C115" s="18">
        <v>385.51134000000002</v>
      </c>
      <c r="D115" s="18">
        <v>3.2721093999999999E-2</v>
      </c>
      <c r="E115" s="18">
        <v>470.29989999999998</v>
      </c>
      <c r="F115" s="18">
        <v>516.34473000000003</v>
      </c>
    </row>
    <row r="116" spans="1:6" x14ac:dyDescent="0.25">
      <c r="A116" s="18">
        <v>109</v>
      </c>
      <c r="B116" s="18">
        <v>11.650874</v>
      </c>
      <c r="C116" s="18">
        <v>386.07270999999997</v>
      </c>
      <c r="D116" s="18">
        <v>3.2716804000000002E-2</v>
      </c>
      <c r="E116" s="18">
        <v>470.31878999999998</v>
      </c>
      <c r="F116" s="18">
        <v>516.32529999999997</v>
      </c>
    </row>
    <row r="117" spans="1:6" x14ac:dyDescent="0.25">
      <c r="A117" s="18">
        <v>110</v>
      </c>
      <c r="B117" s="18">
        <v>11.644651</v>
      </c>
      <c r="C117" s="18">
        <v>386.66185000000002</v>
      </c>
      <c r="D117" s="18">
        <v>3.2712485999999999E-2</v>
      </c>
      <c r="E117" s="18">
        <v>470.33902</v>
      </c>
      <c r="F117" s="18">
        <v>516.30448999999999</v>
      </c>
    </row>
    <row r="118" spans="1:6" x14ac:dyDescent="0.25">
      <c r="A118" s="18">
        <v>111</v>
      </c>
      <c r="B118" s="18">
        <v>11.638389999999999</v>
      </c>
      <c r="C118" s="18">
        <v>387.21875999999997</v>
      </c>
      <c r="D118" s="18">
        <v>3.2708146E-2</v>
      </c>
      <c r="E118" s="18">
        <v>470.36067000000003</v>
      </c>
      <c r="F118" s="18">
        <v>516.28223000000003</v>
      </c>
    </row>
    <row r="119" spans="1:6" x14ac:dyDescent="0.25">
      <c r="A119" s="18">
        <v>112</v>
      </c>
      <c r="B119" s="18">
        <v>11.632099999999999</v>
      </c>
      <c r="C119" s="18">
        <v>387.74736000000001</v>
      </c>
      <c r="D119" s="18">
        <v>3.2703791000000003E-2</v>
      </c>
      <c r="E119" s="18">
        <v>470.38380999999998</v>
      </c>
      <c r="F119" s="18">
        <v>516.25843999999995</v>
      </c>
    </row>
    <row r="120" spans="1:6" x14ac:dyDescent="0.25">
      <c r="A120" s="18">
        <v>113</v>
      </c>
      <c r="B120" s="18">
        <v>11.625788</v>
      </c>
      <c r="C120" s="18">
        <v>388.29838999999998</v>
      </c>
      <c r="D120" s="18">
        <v>3.2699428000000003E-2</v>
      </c>
      <c r="E120" s="18">
        <v>470.40850999999998</v>
      </c>
      <c r="F120" s="18">
        <v>516.23302999999999</v>
      </c>
    </row>
    <row r="121" spans="1:6" x14ac:dyDescent="0.25">
      <c r="A121" s="18">
        <v>114</v>
      </c>
      <c r="B121" s="18">
        <v>11.619460999999999</v>
      </c>
      <c r="C121" s="18">
        <v>388.81963999999999</v>
      </c>
      <c r="D121" s="18">
        <v>3.2695060999999997E-2</v>
      </c>
      <c r="E121" s="18">
        <v>470.43486999999999</v>
      </c>
      <c r="F121" s="18">
        <v>516.20592999999997</v>
      </c>
    </row>
    <row r="122" spans="1:6" x14ac:dyDescent="0.25">
      <c r="A122" s="18">
        <v>115</v>
      </c>
      <c r="B122" s="18">
        <v>11.613123999999999</v>
      </c>
      <c r="C122" s="18">
        <v>389.33497</v>
      </c>
      <c r="D122" s="18">
        <v>3.2690696999999998E-2</v>
      </c>
      <c r="E122" s="18">
        <v>470.46296000000001</v>
      </c>
      <c r="F122" s="18">
        <v>516.17702999999995</v>
      </c>
    </row>
    <row r="123" spans="1:6" x14ac:dyDescent="0.25">
      <c r="A123" s="18">
        <v>116</v>
      </c>
      <c r="B123" s="18">
        <v>11.606783</v>
      </c>
      <c r="C123" s="18">
        <v>389.85586999999998</v>
      </c>
      <c r="D123" s="18">
        <v>3.2686338000000002E-2</v>
      </c>
      <c r="E123" s="18">
        <v>470.49288999999999</v>
      </c>
      <c r="F123" s="18">
        <v>516.14625999999998</v>
      </c>
    </row>
    <row r="124" spans="1:6" x14ac:dyDescent="0.25">
      <c r="A124" s="18">
        <v>117</v>
      </c>
      <c r="B124" s="18">
        <v>11.600443</v>
      </c>
      <c r="C124" s="18">
        <v>390.36624999999998</v>
      </c>
      <c r="D124" s="18">
        <v>3.2681990000000001E-2</v>
      </c>
      <c r="E124" s="18">
        <v>470.52474000000001</v>
      </c>
      <c r="F124" s="18">
        <v>516.11350000000004</v>
      </c>
    </row>
    <row r="125" spans="1:6" x14ac:dyDescent="0.25">
      <c r="A125" s="18">
        <v>118</v>
      </c>
      <c r="B125" s="18">
        <v>11.594106999999999</v>
      </c>
      <c r="C125" s="18">
        <v>390.84973000000002</v>
      </c>
      <c r="D125" s="18">
        <v>3.2677655E-2</v>
      </c>
      <c r="E125" s="18">
        <v>470.55862999999999</v>
      </c>
      <c r="F125" s="18">
        <v>516.07865000000004</v>
      </c>
    </row>
    <row r="126" spans="1:6" x14ac:dyDescent="0.25">
      <c r="A126" s="18">
        <v>119</v>
      </c>
      <c r="B126" s="18">
        <v>11.587778999999999</v>
      </c>
      <c r="C126" s="18">
        <v>391.37972000000002</v>
      </c>
      <c r="D126" s="18">
        <v>3.2673336999999997E-2</v>
      </c>
      <c r="E126" s="18">
        <v>470.59467999999998</v>
      </c>
      <c r="F126" s="18">
        <v>516.04157999999995</v>
      </c>
    </row>
    <row r="127" spans="1:6" x14ac:dyDescent="0.25">
      <c r="A127" s="18">
        <v>120</v>
      </c>
      <c r="B127" s="18">
        <v>11.581458</v>
      </c>
      <c r="C127" s="18">
        <v>391.84888999999998</v>
      </c>
      <c r="D127" s="18">
        <v>3.2669034E-2</v>
      </c>
      <c r="E127" s="18">
        <v>470.63299000000001</v>
      </c>
      <c r="F127" s="18">
        <v>516.00217999999995</v>
      </c>
    </row>
    <row r="128" spans="1:6" x14ac:dyDescent="0.25">
      <c r="A128" s="18">
        <v>121</v>
      </c>
      <c r="B128" s="18">
        <v>11.575146999999999</v>
      </c>
      <c r="C128" s="18">
        <v>392.35665999999998</v>
      </c>
      <c r="D128" s="18">
        <v>3.2664749E-2</v>
      </c>
      <c r="E128" s="18">
        <v>470.6737</v>
      </c>
      <c r="F128" s="18">
        <v>515.96031000000005</v>
      </c>
    </row>
    <row r="129" spans="1:6" x14ac:dyDescent="0.25">
      <c r="A129" s="18">
        <v>122</v>
      </c>
      <c r="B129" s="18">
        <v>11.568844</v>
      </c>
      <c r="C129" s="18">
        <v>392.82745</v>
      </c>
      <c r="D129" s="18">
        <v>3.2660479999999999E-2</v>
      </c>
      <c r="E129" s="18">
        <v>470.71694000000002</v>
      </c>
      <c r="F129" s="18">
        <v>515.91584</v>
      </c>
    </row>
    <row r="130" spans="1:6" x14ac:dyDescent="0.25">
      <c r="A130" s="18">
        <v>123</v>
      </c>
      <c r="B130" s="18">
        <v>11.562548</v>
      </c>
      <c r="C130" s="18">
        <v>393.31074000000001</v>
      </c>
      <c r="D130" s="18">
        <v>3.2656223999999998E-2</v>
      </c>
      <c r="E130" s="18">
        <v>470.76285000000001</v>
      </c>
      <c r="F130" s="18">
        <v>515.86863000000005</v>
      </c>
    </row>
    <row r="131" spans="1:6" x14ac:dyDescent="0.25">
      <c r="A131" s="18">
        <v>124</v>
      </c>
      <c r="B131" s="18">
        <v>11.556253999999999</v>
      </c>
      <c r="C131" s="18">
        <v>393.79007999999999</v>
      </c>
      <c r="D131" s="18">
        <v>3.2651977999999998E-2</v>
      </c>
      <c r="E131" s="18">
        <v>470.81157000000002</v>
      </c>
      <c r="F131" s="18">
        <v>515.81852000000003</v>
      </c>
    </row>
    <row r="132" spans="1:6" x14ac:dyDescent="0.25">
      <c r="A132" s="18">
        <v>125</v>
      </c>
      <c r="B132" s="18">
        <v>11.549958999999999</v>
      </c>
      <c r="C132" s="18">
        <v>394.27589</v>
      </c>
      <c r="D132" s="18">
        <v>3.2647738000000003E-2</v>
      </c>
      <c r="E132" s="18">
        <v>470.86324999999999</v>
      </c>
      <c r="F132" s="18">
        <v>515.76538000000005</v>
      </c>
    </row>
    <row r="133" spans="1:6" x14ac:dyDescent="0.25">
      <c r="A133" s="18">
        <v>126</v>
      </c>
      <c r="B133" s="18">
        <v>11.543654999999999</v>
      </c>
      <c r="C133" s="18">
        <v>394.75076999999999</v>
      </c>
      <c r="D133" s="18">
        <v>3.2643496000000001E-2</v>
      </c>
      <c r="E133" s="18">
        <v>470.91804000000002</v>
      </c>
      <c r="F133" s="18">
        <v>515.70903999999996</v>
      </c>
    </row>
    <row r="134" spans="1:6" x14ac:dyDescent="0.25">
      <c r="A134" s="18">
        <v>127</v>
      </c>
      <c r="B134" s="18">
        <v>11.537338</v>
      </c>
      <c r="C134" s="18">
        <v>395.21391</v>
      </c>
      <c r="D134" s="18">
        <v>3.2639247000000003E-2</v>
      </c>
      <c r="E134" s="18">
        <v>470.97608000000002</v>
      </c>
      <c r="F134" s="18">
        <v>515.64935000000003</v>
      </c>
    </row>
    <row r="135" spans="1:6" x14ac:dyDescent="0.25">
      <c r="A135" s="18">
        <v>128</v>
      </c>
      <c r="B135" s="18">
        <v>11.531001</v>
      </c>
      <c r="C135" s="18">
        <v>395.69641000000001</v>
      </c>
      <c r="D135" s="18">
        <v>3.2634984999999998E-2</v>
      </c>
      <c r="E135" s="18">
        <v>471.03753999999998</v>
      </c>
      <c r="F135" s="18">
        <v>515.58614</v>
      </c>
    </row>
    <row r="136" spans="1:6" x14ac:dyDescent="0.25">
      <c r="A136" s="18">
        <v>129</v>
      </c>
      <c r="B136" s="18">
        <v>11.524637</v>
      </c>
      <c r="C136" s="18">
        <v>396.16883000000001</v>
      </c>
      <c r="D136" s="18">
        <v>3.2630704000000003E-2</v>
      </c>
      <c r="E136" s="18">
        <v>471.10255999999998</v>
      </c>
      <c r="F136" s="18">
        <v>515.51927000000001</v>
      </c>
    </row>
    <row r="137" spans="1:6" x14ac:dyDescent="0.25">
      <c r="A137" s="18">
        <v>130</v>
      </c>
      <c r="B137" s="18">
        <v>11.518242000000001</v>
      </c>
      <c r="C137" s="18">
        <v>396.63986999999997</v>
      </c>
      <c r="D137" s="18">
        <v>3.2626399E-2</v>
      </c>
      <c r="E137" s="18">
        <v>471.17129</v>
      </c>
      <c r="F137" s="18">
        <v>515.44858999999997</v>
      </c>
    </row>
    <row r="138" spans="1:6" x14ac:dyDescent="0.25">
      <c r="A138" s="18">
        <v>131</v>
      </c>
      <c r="B138" s="18">
        <v>11.511811</v>
      </c>
      <c r="C138" s="18">
        <v>397.11176</v>
      </c>
      <c r="D138" s="18">
        <v>3.2622064999999999E-2</v>
      </c>
      <c r="E138" s="18">
        <v>471.24387999999999</v>
      </c>
      <c r="F138" s="18">
        <v>515.37393999999995</v>
      </c>
    </row>
    <row r="139" spans="1:6" x14ac:dyDescent="0.25">
      <c r="A139" s="18">
        <v>132</v>
      </c>
      <c r="B139" s="18">
        <v>11.505341</v>
      </c>
      <c r="C139" s="18">
        <v>397.57565</v>
      </c>
      <c r="D139" s="18">
        <v>3.2617699999999999E-2</v>
      </c>
      <c r="E139" s="18">
        <v>471.32044999999999</v>
      </c>
      <c r="F139" s="18">
        <v>515.29520000000002</v>
      </c>
    </row>
    <row r="140" spans="1:6" x14ac:dyDescent="0.25">
      <c r="A140" s="18">
        <v>133</v>
      </c>
      <c r="B140" s="18">
        <v>11.498832999999999</v>
      </c>
      <c r="C140" s="18">
        <v>398.04619000000002</v>
      </c>
      <c r="D140" s="18">
        <v>3.2613303000000003E-2</v>
      </c>
      <c r="E140" s="18">
        <v>471.40114999999997</v>
      </c>
      <c r="F140" s="18">
        <v>515.21221000000003</v>
      </c>
    </row>
    <row r="141" spans="1:6" x14ac:dyDescent="0.25">
      <c r="A141" s="18">
        <v>134</v>
      </c>
      <c r="B141" s="18">
        <v>11.492284</v>
      </c>
      <c r="C141" s="18">
        <v>398.51242000000002</v>
      </c>
      <c r="D141" s="18">
        <v>3.2608871999999997E-2</v>
      </c>
      <c r="E141" s="18">
        <v>471.48608999999999</v>
      </c>
      <c r="F141" s="18">
        <v>515.12485000000004</v>
      </c>
    </row>
    <row r="142" spans="1:6" x14ac:dyDescent="0.25">
      <c r="A142" s="18">
        <v>135</v>
      </c>
      <c r="B142" s="18">
        <v>11.485696000000001</v>
      </c>
      <c r="C142" s="18">
        <v>398.97903000000002</v>
      </c>
      <c r="D142" s="18">
        <v>3.260441E-2</v>
      </c>
      <c r="E142" s="18">
        <v>471.57542999999998</v>
      </c>
      <c r="F142" s="18">
        <v>515.03296999999998</v>
      </c>
    </row>
    <row r="143" spans="1:6" x14ac:dyDescent="0.25">
      <c r="A143" s="18">
        <v>136</v>
      </c>
      <c r="B143" s="18">
        <v>11.479070999999999</v>
      </c>
      <c r="C143" s="18">
        <v>399.43153999999998</v>
      </c>
      <c r="D143" s="18">
        <v>3.2599917999999999E-2</v>
      </c>
      <c r="E143" s="18">
        <v>471.66926000000001</v>
      </c>
      <c r="F143" s="18">
        <v>514.93647999999996</v>
      </c>
    </row>
    <row r="144" spans="1:6" x14ac:dyDescent="0.25">
      <c r="A144" s="18">
        <v>137</v>
      </c>
      <c r="B144" s="18">
        <v>11.472413</v>
      </c>
      <c r="C144" s="18">
        <v>399.90546000000001</v>
      </c>
      <c r="D144" s="18">
        <v>3.2595397999999998E-2</v>
      </c>
      <c r="E144" s="18">
        <v>471.76771000000002</v>
      </c>
      <c r="F144" s="18">
        <v>514.83523000000002</v>
      </c>
    </row>
    <row r="145" spans="1:6" x14ac:dyDescent="0.25">
      <c r="A145" s="18">
        <v>138</v>
      </c>
      <c r="B145" s="18">
        <v>11.465721</v>
      </c>
      <c r="C145" s="18">
        <v>400.34379999999999</v>
      </c>
      <c r="D145" s="18">
        <v>3.2590851999999997E-2</v>
      </c>
      <c r="E145" s="18">
        <v>471.87090999999998</v>
      </c>
      <c r="F145" s="18">
        <v>514.72910000000002</v>
      </c>
    </row>
    <row r="146" spans="1:6" x14ac:dyDescent="0.25">
      <c r="A146" s="18">
        <v>139</v>
      </c>
      <c r="B146" s="18">
        <v>11.459002999999999</v>
      </c>
      <c r="C146" s="18">
        <v>400.80892</v>
      </c>
      <c r="D146" s="18">
        <v>3.2586284E-2</v>
      </c>
      <c r="E146" s="18">
        <v>471.97895999999997</v>
      </c>
      <c r="F146" s="18">
        <v>514.61798999999996</v>
      </c>
    </row>
    <row r="147" spans="1:6" x14ac:dyDescent="0.25">
      <c r="A147" s="18">
        <v>140</v>
      </c>
      <c r="B147" s="18">
        <v>11.452258</v>
      </c>
      <c r="C147" s="18">
        <v>401.23687999999999</v>
      </c>
      <c r="D147" s="18">
        <v>3.2581696E-2</v>
      </c>
      <c r="E147" s="18">
        <v>472.09197</v>
      </c>
      <c r="F147" s="18">
        <v>514.50175999999999</v>
      </c>
    </row>
    <row r="148" spans="1:6" x14ac:dyDescent="0.25">
      <c r="A148" s="18">
        <v>141</v>
      </c>
      <c r="B148" s="18">
        <v>11.445494</v>
      </c>
      <c r="C148" s="18">
        <v>401.70531999999997</v>
      </c>
      <c r="D148" s="18">
        <v>3.2577093000000001E-2</v>
      </c>
      <c r="E148" s="18">
        <v>472.21010000000001</v>
      </c>
      <c r="F148" s="18">
        <v>514.38027999999997</v>
      </c>
    </row>
    <row r="149" spans="1:6" x14ac:dyDescent="0.25">
      <c r="A149" s="18">
        <v>142</v>
      </c>
      <c r="B149" s="18">
        <v>11.43871</v>
      </c>
      <c r="C149" s="18">
        <v>402.10867000000002</v>
      </c>
      <c r="D149" s="18">
        <v>3.2572476000000003E-2</v>
      </c>
      <c r="E149" s="18">
        <v>472.33348000000001</v>
      </c>
      <c r="F149" s="18">
        <v>514.25340000000006</v>
      </c>
    </row>
    <row r="150" spans="1:6" x14ac:dyDescent="0.25">
      <c r="A150" s="18">
        <v>143</v>
      </c>
      <c r="B150" s="18">
        <v>11.431915</v>
      </c>
      <c r="C150" s="18">
        <v>402.57476000000003</v>
      </c>
      <c r="D150" s="18">
        <v>3.2567850000000002E-2</v>
      </c>
      <c r="E150" s="18">
        <v>472.46224999999998</v>
      </c>
      <c r="F150" s="18">
        <v>514.12097000000006</v>
      </c>
    </row>
    <row r="151" spans="1:6" x14ac:dyDescent="0.25">
      <c r="A151" s="18">
        <v>144</v>
      </c>
      <c r="B151" s="18">
        <v>11.425109000000001</v>
      </c>
      <c r="C151" s="18">
        <v>402.97401000000002</v>
      </c>
      <c r="D151" s="18">
        <v>3.2563217999999998E-2</v>
      </c>
      <c r="E151" s="18">
        <v>472.59654</v>
      </c>
      <c r="F151" s="18">
        <v>513.98287000000005</v>
      </c>
    </row>
    <row r="152" spans="1:6" x14ac:dyDescent="0.25">
      <c r="A152" s="18">
        <v>145</v>
      </c>
      <c r="B152" s="18">
        <v>11.418298</v>
      </c>
      <c r="C152" s="18">
        <v>403.40508999999997</v>
      </c>
      <c r="D152" s="18">
        <v>3.2558583000000002E-2</v>
      </c>
      <c r="E152" s="18">
        <v>472.73653000000002</v>
      </c>
      <c r="F152" s="18">
        <v>513.83889999999997</v>
      </c>
    </row>
    <row r="153" spans="1:6" x14ac:dyDescent="0.25">
      <c r="A153" s="18">
        <v>146</v>
      </c>
      <c r="B153" s="18">
        <v>11.411484</v>
      </c>
      <c r="C153" s="18">
        <v>403.83330999999998</v>
      </c>
      <c r="D153" s="18">
        <v>3.2553948999999999E-2</v>
      </c>
      <c r="E153" s="18">
        <v>472.88240000000002</v>
      </c>
      <c r="F153" s="18">
        <v>513.68889000000001</v>
      </c>
    </row>
    <row r="154" spans="1:6" x14ac:dyDescent="0.25">
      <c r="A154" s="18">
        <v>147</v>
      </c>
      <c r="B154" s="18">
        <v>11.404669</v>
      </c>
      <c r="C154" s="18">
        <v>404.25880000000001</v>
      </c>
      <c r="D154" s="18">
        <v>3.2549316000000002E-2</v>
      </c>
      <c r="E154" s="18">
        <v>473.03429</v>
      </c>
      <c r="F154" s="18">
        <v>513.53268000000003</v>
      </c>
    </row>
    <row r="155" spans="1:6" x14ac:dyDescent="0.25">
      <c r="A155" s="18">
        <v>148</v>
      </c>
      <c r="B155" s="18">
        <v>11.39786</v>
      </c>
      <c r="C155" s="18">
        <v>404.66082999999998</v>
      </c>
      <c r="D155" s="18">
        <v>3.2544690000000001E-2</v>
      </c>
      <c r="E155" s="18">
        <v>473.19243999999998</v>
      </c>
      <c r="F155" s="18">
        <v>513.37004999999999</v>
      </c>
    </row>
    <row r="156" spans="1:6" x14ac:dyDescent="0.25">
      <c r="A156" s="18">
        <v>149</v>
      </c>
      <c r="B156" s="18">
        <v>11.391056000000001</v>
      </c>
      <c r="C156" s="18">
        <v>405.07161000000002</v>
      </c>
      <c r="D156" s="18">
        <v>3.2540072000000003E-2</v>
      </c>
      <c r="E156" s="18">
        <v>473.35701</v>
      </c>
      <c r="F156" s="18">
        <v>513.20079999999996</v>
      </c>
    </row>
    <row r="157" spans="1:6" x14ac:dyDescent="0.25">
      <c r="A157" s="18">
        <v>150</v>
      </c>
      <c r="B157" s="18">
        <v>11.384263000000001</v>
      </c>
      <c r="C157" s="18">
        <v>405.46276</v>
      </c>
      <c r="D157" s="18">
        <v>3.2535465E-2</v>
      </c>
      <c r="E157" s="18">
        <v>473.52823000000001</v>
      </c>
      <c r="F157" s="18">
        <v>513.02472</v>
      </c>
    </row>
    <row r="158" spans="1:6" x14ac:dyDescent="0.25">
      <c r="A158" s="18">
        <v>151</v>
      </c>
      <c r="B158" s="18">
        <v>11.377483</v>
      </c>
      <c r="C158" s="18">
        <v>405.88612000000001</v>
      </c>
      <c r="D158" s="18">
        <v>3.2530873000000002E-2</v>
      </c>
      <c r="E158" s="18">
        <v>473.70632999999998</v>
      </c>
      <c r="F158" s="18">
        <v>512.84155999999996</v>
      </c>
    </row>
    <row r="159" spans="1:6" x14ac:dyDescent="0.25">
      <c r="A159" s="18">
        <v>152</v>
      </c>
      <c r="B159" s="18">
        <v>11.370717000000001</v>
      </c>
      <c r="C159" s="18">
        <v>406.27303999999998</v>
      </c>
      <c r="D159" s="18">
        <v>3.2526296000000003E-2</v>
      </c>
      <c r="E159" s="18">
        <v>473.89156000000003</v>
      </c>
      <c r="F159" s="18">
        <v>512.65107</v>
      </c>
    </row>
    <row r="160" spans="1:6" x14ac:dyDescent="0.25">
      <c r="A160" s="18">
        <v>153</v>
      </c>
      <c r="B160" s="18">
        <v>11.36397</v>
      </c>
      <c r="C160" s="18">
        <v>406.68511000000001</v>
      </c>
      <c r="D160" s="18">
        <v>3.2521737000000002E-2</v>
      </c>
      <c r="E160" s="18">
        <v>474.08413000000002</v>
      </c>
      <c r="F160" s="18">
        <v>512.45303000000001</v>
      </c>
    </row>
    <row r="161" spans="1:6" x14ac:dyDescent="0.25">
      <c r="A161" s="18">
        <v>154</v>
      </c>
      <c r="B161" s="18">
        <v>11.357241999999999</v>
      </c>
      <c r="C161" s="18">
        <v>407.04431</v>
      </c>
      <c r="D161" s="18">
        <v>3.2517197999999997E-2</v>
      </c>
      <c r="E161" s="18">
        <v>474.28433999999999</v>
      </c>
      <c r="F161" s="18">
        <v>512.24712999999997</v>
      </c>
    </row>
    <row r="162" spans="1:6" x14ac:dyDescent="0.25">
      <c r="A162" s="18">
        <v>155</v>
      </c>
      <c r="B162" s="18">
        <v>11.350536</v>
      </c>
      <c r="C162" s="18">
        <v>407.45236</v>
      </c>
      <c r="D162" s="18">
        <v>3.2512681000000002E-2</v>
      </c>
      <c r="E162" s="18">
        <v>474.49243000000001</v>
      </c>
      <c r="F162" s="18">
        <v>512.03313000000003</v>
      </c>
    </row>
    <row r="163" spans="1:6" x14ac:dyDescent="0.25">
      <c r="A163" s="18">
        <v>156</v>
      </c>
      <c r="B163" s="18">
        <v>11.343852</v>
      </c>
      <c r="C163" s="18">
        <v>407.82056999999998</v>
      </c>
      <c r="D163" s="18">
        <v>3.2508186000000001E-2</v>
      </c>
      <c r="E163" s="18">
        <v>474.70866999999998</v>
      </c>
      <c r="F163" s="18">
        <v>511.81074999999998</v>
      </c>
    </row>
    <row r="164" spans="1:6" x14ac:dyDescent="0.25">
      <c r="A164" s="18">
        <v>157</v>
      </c>
      <c r="B164" s="18">
        <v>11.337192</v>
      </c>
      <c r="C164" s="18">
        <v>408.18893000000003</v>
      </c>
      <c r="D164" s="18">
        <v>3.2503714000000003E-2</v>
      </c>
      <c r="E164" s="18">
        <v>474.93333999999999</v>
      </c>
      <c r="F164" s="18">
        <v>511.5797</v>
      </c>
    </row>
    <row r="165" spans="1:6" x14ac:dyDescent="0.25">
      <c r="A165" s="18">
        <v>158</v>
      </c>
      <c r="B165" s="18">
        <v>11.330556</v>
      </c>
      <c r="C165" s="18">
        <v>408.60287</v>
      </c>
      <c r="D165" s="18">
        <v>3.2499264999999999E-2</v>
      </c>
      <c r="E165" s="18">
        <v>475.16669999999999</v>
      </c>
      <c r="F165" s="18">
        <v>511.33972</v>
      </c>
    </row>
    <row r="166" spans="1:6" x14ac:dyDescent="0.25">
      <c r="A166" s="18">
        <v>159</v>
      </c>
      <c r="B166" s="18">
        <v>11.323942000000001</v>
      </c>
      <c r="C166" s="18">
        <v>408.94857000000002</v>
      </c>
      <c r="D166" s="18">
        <v>3.2494837999999998E-2</v>
      </c>
      <c r="E166" s="18">
        <v>475.40899999999999</v>
      </c>
      <c r="F166" s="18">
        <v>511.09053</v>
      </c>
    </row>
    <row r="167" spans="1:6" x14ac:dyDescent="0.25">
      <c r="A167" s="18">
        <v>160</v>
      </c>
      <c r="B167" s="18">
        <v>11.317349999999999</v>
      </c>
      <c r="C167" s="18">
        <v>409.32290999999998</v>
      </c>
      <c r="D167" s="18">
        <v>3.2490431E-2</v>
      </c>
      <c r="E167" s="18">
        <v>475.66048000000001</v>
      </c>
      <c r="F167" s="18">
        <v>510.83190999999999</v>
      </c>
    </row>
    <row r="168" spans="1:6" x14ac:dyDescent="0.25">
      <c r="A168" s="18">
        <v>161</v>
      </c>
      <c r="B168" s="18">
        <v>11.310778000000001</v>
      </c>
      <c r="C168" s="18">
        <v>409.71731</v>
      </c>
      <c r="D168" s="18">
        <v>3.2486043999999999E-2</v>
      </c>
      <c r="E168" s="18">
        <v>475.92131999999998</v>
      </c>
      <c r="F168" s="18">
        <v>510.56366000000003</v>
      </c>
    </row>
    <row r="169" spans="1:6" x14ac:dyDescent="0.25">
      <c r="A169" s="18">
        <v>162</v>
      </c>
      <c r="B169" s="18">
        <v>11.304221</v>
      </c>
      <c r="C169" s="18">
        <v>410.05488000000003</v>
      </c>
      <c r="D169" s="18">
        <v>3.2481673000000003E-2</v>
      </c>
      <c r="E169" s="18">
        <v>476.19166999999999</v>
      </c>
      <c r="F169" s="18">
        <v>510.28563000000003</v>
      </c>
    </row>
    <row r="170" spans="1:6" x14ac:dyDescent="0.25">
      <c r="A170" s="18">
        <v>163</v>
      </c>
      <c r="B170" s="18">
        <v>11.29768</v>
      </c>
      <c r="C170" s="18">
        <v>410.44805000000002</v>
      </c>
      <c r="D170" s="18">
        <v>3.2477315E-2</v>
      </c>
      <c r="E170" s="18">
        <v>476.4717</v>
      </c>
      <c r="F170" s="18">
        <v>509.99765000000002</v>
      </c>
    </row>
    <row r="171" spans="1:6" x14ac:dyDescent="0.25">
      <c r="A171" s="18">
        <v>164</v>
      </c>
      <c r="B171" s="18">
        <v>11.291147</v>
      </c>
      <c r="C171" s="18">
        <v>410.78188999999998</v>
      </c>
      <c r="D171" s="18">
        <v>3.2472966999999998E-2</v>
      </c>
      <c r="E171" s="18">
        <v>476.76143999999999</v>
      </c>
      <c r="F171" s="18">
        <v>509.69968</v>
      </c>
    </row>
    <row r="172" spans="1:6" x14ac:dyDescent="0.25">
      <c r="A172" s="18">
        <v>165</v>
      </c>
      <c r="B172" s="18">
        <v>11.284621</v>
      </c>
      <c r="C172" s="18">
        <v>411.16744</v>
      </c>
      <c r="D172" s="18">
        <v>3.2468625000000001E-2</v>
      </c>
      <c r="E172" s="18">
        <v>477.06094999999999</v>
      </c>
      <c r="F172" s="18">
        <v>509.39166</v>
      </c>
    </row>
    <row r="173" spans="1:6" x14ac:dyDescent="0.25">
      <c r="A173" s="18">
        <v>166</v>
      </c>
      <c r="B173" s="18">
        <v>11.278097000000001</v>
      </c>
      <c r="C173" s="18">
        <v>411.53467999999998</v>
      </c>
      <c r="D173" s="18">
        <v>3.2464285000000002E-2</v>
      </c>
      <c r="E173" s="18">
        <v>477.37016</v>
      </c>
      <c r="F173" s="18">
        <v>509.07366999999999</v>
      </c>
    </row>
    <row r="174" spans="1:6" x14ac:dyDescent="0.25">
      <c r="A174" s="18">
        <v>167</v>
      </c>
      <c r="B174" s="18">
        <v>11.271570000000001</v>
      </c>
      <c r="C174" s="18">
        <v>411.88335999999998</v>
      </c>
      <c r="D174" s="18">
        <v>3.2459941999999999E-2</v>
      </c>
      <c r="E174" s="18">
        <v>477.68898000000002</v>
      </c>
      <c r="F174" s="18">
        <v>508.74579999999997</v>
      </c>
    </row>
    <row r="175" spans="1:6" x14ac:dyDescent="0.25">
      <c r="A175" s="18">
        <v>168</v>
      </c>
      <c r="B175" s="18">
        <v>11.265036</v>
      </c>
      <c r="C175" s="18">
        <v>412.24687999999998</v>
      </c>
      <c r="D175" s="18">
        <v>3.2455591999999998E-2</v>
      </c>
      <c r="E175" s="18">
        <v>478.01717000000002</v>
      </c>
      <c r="F175" s="18">
        <v>508.40827999999999</v>
      </c>
    </row>
    <row r="176" spans="1:6" x14ac:dyDescent="0.25">
      <c r="A176" s="18">
        <v>169</v>
      </c>
      <c r="B176" s="18">
        <v>11.258492</v>
      </c>
      <c r="C176" s="18">
        <v>412.60903999999999</v>
      </c>
      <c r="D176" s="18">
        <v>3.2451233000000003E-2</v>
      </c>
      <c r="E176" s="18">
        <v>478.3544</v>
      </c>
      <c r="F176" s="18">
        <v>508.06148000000002</v>
      </c>
    </row>
    <row r="177" spans="1:6" x14ac:dyDescent="0.25">
      <c r="A177" s="18">
        <v>170</v>
      </c>
      <c r="B177" s="18">
        <v>11.251934</v>
      </c>
      <c r="C177" s="18">
        <v>412.98003</v>
      </c>
      <c r="D177" s="18">
        <v>3.2446861E-2</v>
      </c>
      <c r="E177" s="18">
        <v>478.70031</v>
      </c>
      <c r="F177" s="18">
        <v>507.70573999999999</v>
      </c>
    </row>
    <row r="178" spans="1:6" x14ac:dyDescent="0.25">
      <c r="A178" s="18">
        <v>171</v>
      </c>
      <c r="B178" s="18">
        <v>11.24536</v>
      </c>
      <c r="C178" s="18">
        <v>413.33474000000001</v>
      </c>
      <c r="D178" s="18">
        <v>3.2442473999999999E-2</v>
      </c>
      <c r="E178" s="18">
        <v>479.05453</v>
      </c>
      <c r="F178" s="18">
        <v>507.34147000000002</v>
      </c>
    </row>
    <row r="179" spans="1:6" x14ac:dyDescent="0.25">
      <c r="A179" s="18">
        <v>172</v>
      </c>
      <c r="B179" s="18">
        <v>11.238766999999999</v>
      </c>
      <c r="C179" s="18">
        <v>413.69080000000002</v>
      </c>
      <c r="D179" s="18">
        <v>3.2438068E-2</v>
      </c>
      <c r="E179" s="18">
        <v>479.41656999999998</v>
      </c>
      <c r="F179" s="18">
        <v>506.96913999999998</v>
      </c>
    </row>
    <row r="180" spans="1:6" x14ac:dyDescent="0.25">
      <c r="A180" s="18">
        <v>173</v>
      </c>
      <c r="B180" s="18">
        <v>11.232154</v>
      </c>
      <c r="C180" s="18">
        <v>414.02515</v>
      </c>
      <c r="D180" s="18">
        <v>3.2433643999999998E-2</v>
      </c>
      <c r="E180" s="18">
        <v>479.78588000000002</v>
      </c>
      <c r="F180" s="18">
        <v>506.58933000000002</v>
      </c>
    </row>
    <row r="181" spans="1:6" x14ac:dyDescent="0.25">
      <c r="A181" s="18">
        <v>174</v>
      </c>
      <c r="B181" s="18">
        <v>11.225519999999999</v>
      </c>
      <c r="C181" s="18">
        <v>414.42156</v>
      </c>
      <c r="D181" s="18">
        <v>3.2429200999999998E-2</v>
      </c>
      <c r="E181" s="18">
        <v>480.16183999999998</v>
      </c>
      <c r="F181" s="18">
        <v>506.20269000000002</v>
      </c>
    </row>
    <row r="182" spans="1:6" x14ac:dyDescent="0.25">
      <c r="A182" s="18">
        <v>175</v>
      </c>
      <c r="B182" s="18">
        <v>11.218864999999999</v>
      </c>
      <c r="C182" s="18">
        <v>414.74018000000001</v>
      </c>
      <c r="D182" s="18">
        <v>3.2424737000000002E-2</v>
      </c>
      <c r="E182" s="18">
        <v>480.54385000000002</v>
      </c>
      <c r="F182" s="18">
        <v>505.80984000000001</v>
      </c>
    </row>
    <row r="183" spans="1:6" x14ac:dyDescent="0.25">
      <c r="A183" s="18">
        <v>176</v>
      </c>
      <c r="B183" s="18">
        <v>11.212189</v>
      </c>
      <c r="C183" s="18">
        <v>415.11201999999997</v>
      </c>
      <c r="D183" s="18">
        <v>3.2420254000000003E-2</v>
      </c>
      <c r="E183" s="18">
        <v>480.93117999999998</v>
      </c>
      <c r="F183" s="18">
        <v>505.41149999999999</v>
      </c>
    </row>
    <row r="184" spans="1:6" x14ac:dyDescent="0.25">
      <c r="A184" s="18">
        <v>177</v>
      </c>
      <c r="B184" s="18">
        <v>11.205495000000001</v>
      </c>
      <c r="C184" s="18">
        <v>415.46629000000001</v>
      </c>
      <c r="D184" s="18">
        <v>3.2415753999999998E-2</v>
      </c>
      <c r="E184" s="18">
        <v>481.32321000000002</v>
      </c>
      <c r="F184" s="18">
        <v>505.00833999999998</v>
      </c>
    </row>
    <row r="185" spans="1:6" x14ac:dyDescent="0.25">
      <c r="A185" s="18">
        <v>178</v>
      </c>
      <c r="B185" s="18">
        <v>11.198779999999999</v>
      </c>
      <c r="C185" s="18">
        <v>415.80482999999998</v>
      </c>
      <c r="D185" s="18">
        <v>3.2411234999999997E-2</v>
      </c>
      <c r="E185" s="18">
        <v>481.71922999999998</v>
      </c>
      <c r="F185" s="18">
        <v>504.60106999999999</v>
      </c>
    </row>
    <row r="186" spans="1:6" x14ac:dyDescent="0.25">
      <c r="A186" s="18">
        <v>179</v>
      </c>
      <c r="B186" s="18">
        <v>11.192049000000001</v>
      </c>
      <c r="C186" s="18">
        <v>416.16505000000001</v>
      </c>
      <c r="D186" s="18">
        <v>3.2406701000000003E-2</v>
      </c>
      <c r="E186" s="18">
        <v>482.11849000000001</v>
      </c>
      <c r="F186" s="18">
        <v>504.19047</v>
      </c>
    </row>
    <row r="187" spans="1:6" x14ac:dyDescent="0.25">
      <c r="A187" s="18">
        <v>180</v>
      </c>
      <c r="B187" s="18">
        <v>11.185302999999999</v>
      </c>
      <c r="C187" s="18">
        <v>416.50684000000001</v>
      </c>
      <c r="D187" s="18">
        <v>3.2402151999999997E-2</v>
      </c>
      <c r="E187" s="18">
        <v>482.52024999999998</v>
      </c>
      <c r="F187" s="18">
        <v>503.77730000000003</v>
      </c>
    </row>
    <row r="188" spans="1:6" x14ac:dyDescent="0.25">
      <c r="A188" s="18">
        <v>181</v>
      </c>
      <c r="B188" s="18">
        <v>11.178540999999999</v>
      </c>
      <c r="C188" s="18">
        <v>416.83976999999999</v>
      </c>
      <c r="D188" s="18">
        <v>3.2397588999999997E-2</v>
      </c>
      <c r="E188" s="18">
        <v>482.92376999999999</v>
      </c>
      <c r="F188" s="18">
        <v>503.36232000000001</v>
      </c>
    </row>
    <row r="189" spans="1:6" x14ac:dyDescent="0.25">
      <c r="A189" s="18">
        <v>182</v>
      </c>
      <c r="B189" s="18">
        <v>11.171768</v>
      </c>
      <c r="C189" s="18">
        <v>417.20398</v>
      </c>
      <c r="D189" s="18">
        <v>3.2393014999999997E-2</v>
      </c>
      <c r="E189" s="18">
        <v>483.32835</v>
      </c>
      <c r="F189" s="18">
        <v>502.94623999999999</v>
      </c>
    </row>
    <row r="190" spans="1:6" x14ac:dyDescent="0.25">
      <c r="A190" s="18">
        <v>183</v>
      </c>
      <c r="B190" s="18">
        <v>11.164982999999999</v>
      </c>
      <c r="C190" s="18">
        <v>417.51537000000002</v>
      </c>
      <c r="D190" s="18">
        <v>3.2388430000000003E-2</v>
      </c>
      <c r="E190" s="18">
        <v>483.73322000000002</v>
      </c>
      <c r="F190" s="18">
        <v>502.52987000000002</v>
      </c>
    </row>
    <row r="191" spans="1:6" x14ac:dyDescent="0.25">
      <c r="A191" s="18">
        <v>184</v>
      </c>
      <c r="B191" s="18">
        <v>11.158189</v>
      </c>
      <c r="C191" s="18">
        <v>417.8623</v>
      </c>
      <c r="D191" s="18">
        <v>3.2383836999999999E-2</v>
      </c>
      <c r="E191" s="18">
        <v>484.13763</v>
      </c>
      <c r="F191" s="18">
        <v>502.11396999999999</v>
      </c>
    </row>
    <row r="192" spans="1:6" x14ac:dyDescent="0.25">
      <c r="A192" s="18">
        <v>185</v>
      </c>
      <c r="B192" s="18">
        <v>11.151388000000001</v>
      </c>
      <c r="C192" s="18">
        <v>418.20942000000002</v>
      </c>
      <c r="D192" s="18">
        <v>3.2379236999999998E-2</v>
      </c>
      <c r="E192" s="18">
        <v>484.54084</v>
      </c>
      <c r="F192" s="18">
        <v>501.69929999999999</v>
      </c>
    </row>
    <row r="193" spans="1:6" x14ac:dyDescent="0.25">
      <c r="A193" s="18">
        <v>186</v>
      </c>
      <c r="B193" s="18">
        <v>11.144579999999999</v>
      </c>
      <c r="C193" s="18">
        <v>418.53255000000001</v>
      </c>
      <c r="D193" s="18">
        <v>3.2374631000000001E-2</v>
      </c>
      <c r="E193" s="18">
        <v>484.94209999999998</v>
      </c>
      <c r="F193" s="18">
        <v>501.28665000000001</v>
      </c>
    </row>
    <row r="194" spans="1:6" x14ac:dyDescent="0.25">
      <c r="A194" s="18">
        <v>187</v>
      </c>
      <c r="B194" s="18">
        <v>11.137769</v>
      </c>
      <c r="C194" s="18">
        <v>418.86604999999997</v>
      </c>
      <c r="D194" s="18">
        <v>3.2370021999999998E-2</v>
      </c>
      <c r="E194" s="18">
        <v>485.34066000000001</v>
      </c>
      <c r="F194" s="18">
        <v>500.87675999999999</v>
      </c>
    </row>
    <row r="195" spans="1:6" x14ac:dyDescent="0.25">
      <c r="A195" s="18">
        <v>188</v>
      </c>
      <c r="B195" s="18">
        <v>11.130957</v>
      </c>
      <c r="C195" s="18">
        <v>419.19815999999997</v>
      </c>
      <c r="D195" s="18">
        <v>3.2365410999999997E-2</v>
      </c>
      <c r="E195" s="18">
        <v>485.73576000000003</v>
      </c>
      <c r="F195" s="18">
        <v>500.47043000000002</v>
      </c>
    </row>
    <row r="196" spans="1:6" x14ac:dyDescent="0.25">
      <c r="A196" s="18">
        <v>189</v>
      </c>
      <c r="B196" s="18">
        <v>11.124143999999999</v>
      </c>
      <c r="C196" s="18">
        <v>419.51549</v>
      </c>
      <c r="D196" s="18">
        <v>3.2360800000000002E-2</v>
      </c>
      <c r="E196" s="18">
        <v>486.12664999999998</v>
      </c>
      <c r="F196" s="18">
        <v>500.06842999999998</v>
      </c>
    </row>
    <row r="197" spans="1:6" x14ac:dyDescent="0.25">
      <c r="A197" s="18">
        <v>190</v>
      </c>
      <c r="B197" s="18">
        <v>11.117334</v>
      </c>
      <c r="C197" s="18">
        <v>419.84095000000002</v>
      </c>
      <c r="D197" s="18">
        <v>3.2356190999999999E-2</v>
      </c>
      <c r="E197" s="18">
        <v>486.51253000000003</v>
      </c>
      <c r="F197" s="18">
        <v>499.67158999999998</v>
      </c>
    </row>
    <row r="198" spans="1:6" x14ac:dyDescent="0.25">
      <c r="A198" s="18">
        <v>191</v>
      </c>
      <c r="B198" s="18">
        <v>11.110530000000001</v>
      </c>
      <c r="C198" s="18">
        <v>420.16788000000003</v>
      </c>
      <c r="D198" s="18">
        <v>3.2351586000000002E-2</v>
      </c>
      <c r="E198" s="18">
        <v>486.89267000000001</v>
      </c>
      <c r="F198" s="18">
        <v>499.28064999999998</v>
      </c>
    </row>
    <row r="199" spans="1:6" x14ac:dyDescent="0.25">
      <c r="A199" s="18">
        <v>192</v>
      </c>
      <c r="B199" s="18">
        <v>11.103731</v>
      </c>
      <c r="C199" s="18">
        <v>420.46780999999999</v>
      </c>
      <c r="D199" s="18">
        <v>3.2346986000000001E-2</v>
      </c>
      <c r="E199" s="18">
        <v>487.26623999999998</v>
      </c>
      <c r="F199" s="18">
        <v>498.89645999999999</v>
      </c>
    </row>
    <row r="200" spans="1:6" x14ac:dyDescent="0.25">
      <c r="A200" s="18">
        <v>193</v>
      </c>
      <c r="B200" s="18">
        <v>11.096942</v>
      </c>
      <c r="C200" s="18">
        <v>420.80009999999999</v>
      </c>
      <c r="D200" s="18">
        <v>3.2342393999999997E-2</v>
      </c>
      <c r="E200" s="18">
        <v>487.63256000000001</v>
      </c>
      <c r="F200" s="18">
        <v>498.51972999999998</v>
      </c>
    </row>
    <row r="201" spans="1:6" x14ac:dyDescent="0.25">
      <c r="A201" s="18">
        <v>194</v>
      </c>
      <c r="B201" s="18">
        <v>11.090165000000001</v>
      </c>
      <c r="C201" s="18">
        <v>421.10924</v>
      </c>
      <c r="D201" s="18">
        <v>3.2337811000000001E-2</v>
      </c>
      <c r="E201" s="18">
        <v>487.99081000000001</v>
      </c>
      <c r="F201" s="18">
        <v>498.15129000000002</v>
      </c>
    </row>
    <row r="202" spans="1:6" x14ac:dyDescent="0.25">
      <c r="A202" s="18">
        <v>195</v>
      </c>
      <c r="B202" s="18">
        <v>11.083399</v>
      </c>
      <c r="C202" s="18">
        <v>421.39753999999999</v>
      </c>
      <c r="D202" s="18">
        <v>3.2333239E-2</v>
      </c>
      <c r="E202" s="18">
        <v>488.34023000000002</v>
      </c>
      <c r="F202" s="18">
        <v>497.79194000000001</v>
      </c>
    </row>
    <row r="203" spans="1:6" x14ac:dyDescent="0.25">
      <c r="A203" s="18">
        <v>196</v>
      </c>
      <c r="B203" s="18">
        <v>11.076649</v>
      </c>
      <c r="C203" s="18">
        <v>421.70582999999999</v>
      </c>
      <c r="D203" s="18">
        <v>3.2328679999999999E-2</v>
      </c>
      <c r="E203" s="18">
        <v>488.68006000000003</v>
      </c>
      <c r="F203" s="18">
        <v>497.44245000000001</v>
      </c>
    </row>
    <row r="204" spans="1:6" x14ac:dyDescent="0.25">
      <c r="A204" s="18">
        <v>197</v>
      </c>
      <c r="B204" s="18">
        <v>11.069917</v>
      </c>
      <c r="C204" s="18">
        <v>422.00716</v>
      </c>
      <c r="D204" s="18">
        <v>3.2324136000000003E-2</v>
      </c>
      <c r="E204" s="18">
        <v>489.00954999999999</v>
      </c>
      <c r="F204" s="18">
        <v>497.10359</v>
      </c>
    </row>
    <row r="205" spans="1:6" x14ac:dyDescent="0.25">
      <c r="A205" s="18">
        <v>198</v>
      </c>
      <c r="B205" s="18">
        <v>11.063203</v>
      </c>
      <c r="C205" s="18">
        <v>422.31741</v>
      </c>
      <c r="D205" s="18">
        <v>3.2319607E-2</v>
      </c>
      <c r="E205" s="18">
        <v>489.32796999999999</v>
      </c>
      <c r="F205" s="18">
        <v>496.77611000000002</v>
      </c>
    </row>
    <row r="206" spans="1:6" x14ac:dyDescent="0.25">
      <c r="A206" s="18">
        <v>199</v>
      </c>
      <c r="B206" s="18">
        <v>11.056509999999999</v>
      </c>
      <c r="C206" s="18">
        <v>422.61599999999999</v>
      </c>
      <c r="D206" s="18">
        <v>3.2315096000000001E-2</v>
      </c>
      <c r="E206" s="18">
        <v>489.63459999999998</v>
      </c>
      <c r="F206" s="18">
        <v>496.46075999999999</v>
      </c>
    </row>
    <row r="207" spans="1:6" x14ac:dyDescent="0.25">
      <c r="A207" s="18">
        <v>200</v>
      </c>
      <c r="B207" s="18">
        <v>11.049837999999999</v>
      </c>
      <c r="C207" s="18">
        <v>422.86678999999998</v>
      </c>
      <c r="D207" s="18">
        <v>3.2310604E-2</v>
      </c>
      <c r="E207" s="18">
        <v>489.92872999999997</v>
      </c>
      <c r="F207" s="18">
        <v>496.15825999999998</v>
      </c>
    </row>
    <row r="208" spans="1:6" x14ac:dyDescent="0.25">
      <c r="A208" s="18">
        <v>201</v>
      </c>
      <c r="B208" s="18">
        <v>11.043189999999999</v>
      </c>
      <c r="C208" s="18">
        <v>423.19961999999998</v>
      </c>
      <c r="D208" s="18">
        <v>3.2306132000000001E-2</v>
      </c>
      <c r="E208" s="18">
        <v>490.20972999999998</v>
      </c>
      <c r="F208" s="18">
        <v>495.86926999999997</v>
      </c>
    </row>
    <row r="209" spans="1:6" x14ac:dyDescent="0.25">
      <c r="A209" s="18">
        <v>202</v>
      </c>
      <c r="B209" s="18">
        <v>11.036566000000001</v>
      </c>
      <c r="C209" s="18">
        <v>423.47712000000001</v>
      </c>
      <c r="D209" s="18">
        <v>3.2301679999999999E-2</v>
      </c>
      <c r="E209" s="18">
        <v>490.47703000000001</v>
      </c>
      <c r="F209" s="18">
        <v>495.59435000000002</v>
      </c>
    </row>
    <row r="210" spans="1:6" x14ac:dyDescent="0.25">
      <c r="A210" s="18">
        <v>203</v>
      </c>
      <c r="B210" s="18">
        <v>11.029966999999999</v>
      </c>
      <c r="C210" s="18">
        <v>423.73899</v>
      </c>
      <c r="D210" s="18">
        <v>3.2297250999999999E-2</v>
      </c>
      <c r="E210" s="18">
        <v>490.73005999999998</v>
      </c>
      <c r="F210" s="18">
        <v>495.33411999999998</v>
      </c>
    </row>
    <row r="211" spans="1:6" x14ac:dyDescent="0.25">
      <c r="A211" s="18">
        <v>204</v>
      </c>
      <c r="B211" s="18">
        <v>11.023395000000001</v>
      </c>
      <c r="C211" s="18">
        <v>424.07022000000001</v>
      </c>
      <c r="D211" s="18">
        <v>3.2292844000000001E-2</v>
      </c>
      <c r="E211" s="18">
        <v>490.96836000000002</v>
      </c>
      <c r="F211" s="18">
        <v>495.08902999999998</v>
      </c>
    </row>
    <row r="212" spans="1:6" x14ac:dyDescent="0.25">
      <c r="A212" s="18">
        <v>205</v>
      </c>
      <c r="B212" s="18">
        <v>11.016849000000001</v>
      </c>
      <c r="C212" s="18">
        <v>424.31581999999997</v>
      </c>
      <c r="D212" s="18">
        <v>3.2288460999999997E-2</v>
      </c>
      <c r="E212" s="18">
        <v>491.19150999999999</v>
      </c>
      <c r="F212" s="18">
        <v>494.85951999999997</v>
      </c>
    </row>
    <row r="213" spans="1:6" x14ac:dyDescent="0.25">
      <c r="A213" s="18">
        <v>206</v>
      </c>
      <c r="B213" s="18">
        <v>11.01033</v>
      </c>
      <c r="C213" s="18">
        <v>424.58390000000003</v>
      </c>
      <c r="D213" s="18">
        <v>3.2284100000000003E-2</v>
      </c>
      <c r="E213" s="18">
        <v>491.39922999999999</v>
      </c>
      <c r="F213" s="18">
        <v>494.64587999999998</v>
      </c>
    </row>
    <row r="214" spans="1:6" x14ac:dyDescent="0.25">
      <c r="A214" s="18">
        <v>207</v>
      </c>
      <c r="B214" s="18">
        <v>11.003838999999999</v>
      </c>
      <c r="C214" s="18">
        <v>424.88560000000001</v>
      </c>
      <c r="D214" s="18">
        <v>3.2279763000000003E-2</v>
      </c>
      <c r="E214" s="18">
        <v>491.59129999999999</v>
      </c>
      <c r="F214" s="18">
        <v>494.44832000000002</v>
      </c>
    </row>
    <row r="215" spans="1:6" x14ac:dyDescent="0.25">
      <c r="A215" s="18">
        <v>208</v>
      </c>
      <c r="B215" s="18">
        <v>10.997375</v>
      </c>
      <c r="C215" s="18">
        <v>425.17412999999999</v>
      </c>
      <c r="D215" s="18">
        <v>3.2275449999999997E-2</v>
      </c>
      <c r="E215" s="18">
        <v>491.76767999999998</v>
      </c>
      <c r="F215" s="18">
        <v>494.26690000000002</v>
      </c>
    </row>
    <row r="216" spans="1:6" x14ac:dyDescent="0.25">
      <c r="A216" s="18">
        <v>209</v>
      </c>
      <c r="B216" s="18">
        <v>10.990935</v>
      </c>
      <c r="C216" s="18">
        <v>425.42336999999998</v>
      </c>
      <c r="D216" s="18">
        <v>3.2271158000000001E-2</v>
      </c>
      <c r="E216" s="18">
        <v>491.92840000000001</v>
      </c>
      <c r="F216" s="18">
        <v>494.10158999999999</v>
      </c>
    </row>
    <row r="217" spans="1:6" x14ac:dyDescent="0.25">
      <c r="A217" s="18">
        <v>210</v>
      </c>
      <c r="B217" s="18">
        <v>10.984521000000001</v>
      </c>
      <c r="C217" s="18">
        <v>425.68772999999999</v>
      </c>
      <c r="D217" s="18">
        <v>3.2266887000000001E-2</v>
      </c>
      <c r="E217" s="18">
        <v>492.07369999999997</v>
      </c>
      <c r="F217" s="18">
        <v>493.95213000000001</v>
      </c>
    </row>
    <row r="218" spans="1:6" x14ac:dyDescent="0.25">
      <c r="A218" s="18">
        <v>211</v>
      </c>
      <c r="B218" s="18">
        <v>10.978128999999999</v>
      </c>
      <c r="C218" s="18">
        <v>425.98885000000001</v>
      </c>
      <c r="D218" s="18">
        <v>3.2262635999999997E-2</v>
      </c>
      <c r="E218" s="18">
        <v>492.20391000000001</v>
      </c>
      <c r="F218" s="18">
        <v>493.81817999999998</v>
      </c>
    </row>
    <row r="219" spans="1:6" x14ac:dyDescent="0.25">
      <c r="A219" s="18">
        <v>212</v>
      </c>
      <c r="B219" s="18">
        <v>10.971759</v>
      </c>
      <c r="C219" s="18">
        <v>426.23115999999999</v>
      </c>
      <c r="D219" s="18">
        <v>3.2258402999999998E-2</v>
      </c>
      <c r="E219" s="18">
        <v>492.31956000000002</v>
      </c>
      <c r="F219" s="18">
        <v>493.69920000000002</v>
      </c>
    </row>
    <row r="220" spans="1:6" x14ac:dyDescent="0.25">
      <c r="A220" s="18">
        <v>213</v>
      </c>
      <c r="B220" s="18">
        <v>10.965406</v>
      </c>
      <c r="C220" s="18">
        <v>426.49518</v>
      </c>
      <c r="D220" s="18">
        <v>3.2254184999999998E-2</v>
      </c>
      <c r="E220" s="18">
        <v>492.42126999999999</v>
      </c>
      <c r="F220" s="18">
        <v>493.59456</v>
      </c>
    </row>
    <row r="221" spans="1:6" x14ac:dyDescent="0.25">
      <c r="A221" s="18">
        <v>214</v>
      </c>
      <c r="B221" s="18">
        <v>10.959072000000001</v>
      </c>
      <c r="C221" s="18">
        <v>426.77940999999998</v>
      </c>
      <c r="D221" s="18">
        <v>3.2249982000000003E-2</v>
      </c>
      <c r="E221" s="18">
        <v>492.50986</v>
      </c>
      <c r="F221" s="18">
        <v>493.50339000000002</v>
      </c>
    </row>
    <row r="222" spans="1:6" x14ac:dyDescent="0.25">
      <c r="A222" s="18">
        <v>215</v>
      </c>
      <c r="B222" s="18">
        <v>10.952750999999999</v>
      </c>
      <c r="C222" s="18">
        <v>427.04998999999998</v>
      </c>
      <c r="D222" s="18">
        <v>3.2245788999999997E-2</v>
      </c>
      <c r="E222" s="18">
        <v>492.58623</v>
      </c>
      <c r="F222" s="18">
        <v>493.4248</v>
      </c>
    </row>
    <row r="223" spans="1:6" x14ac:dyDescent="0.25">
      <c r="A223" s="18">
        <v>216</v>
      </c>
      <c r="B223" s="18">
        <v>10.946441</v>
      </c>
      <c r="C223" s="18">
        <v>427.29705999999999</v>
      </c>
      <c r="D223" s="18">
        <v>3.2241605E-2</v>
      </c>
      <c r="E223" s="18">
        <v>492.65136999999999</v>
      </c>
      <c r="F223" s="18">
        <v>493.35775000000001</v>
      </c>
    </row>
    <row r="224" spans="1:6" x14ac:dyDescent="0.25">
      <c r="A224" s="18">
        <v>217</v>
      </c>
      <c r="B224" s="18">
        <v>10.940139</v>
      </c>
      <c r="C224" s="18">
        <v>427.57195000000002</v>
      </c>
      <c r="D224" s="18">
        <v>3.2237426E-2</v>
      </c>
      <c r="E224" s="18">
        <v>492.70638000000002</v>
      </c>
      <c r="F224" s="18">
        <v>493.30110999999999</v>
      </c>
    </row>
    <row r="225" spans="1:6" x14ac:dyDescent="0.25">
      <c r="A225" s="18">
        <v>218</v>
      </c>
      <c r="B225" s="18">
        <v>10.933843</v>
      </c>
      <c r="C225" s="18">
        <v>427.82889999999998</v>
      </c>
      <c r="D225" s="18">
        <v>3.2233249999999998E-2</v>
      </c>
      <c r="E225" s="18">
        <v>492.75238000000002</v>
      </c>
      <c r="F225" s="18">
        <v>493.25373000000002</v>
      </c>
    </row>
    <row r="226" spans="1:6" x14ac:dyDescent="0.25">
      <c r="A226" s="18">
        <v>219</v>
      </c>
      <c r="B226" s="18">
        <v>10.927549000000001</v>
      </c>
      <c r="C226" s="18">
        <v>428.10118</v>
      </c>
      <c r="D226" s="18">
        <v>3.2229075000000003E-2</v>
      </c>
      <c r="E226" s="18">
        <v>492.79050000000001</v>
      </c>
      <c r="F226" s="18">
        <v>493.21445</v>
      </c>
    </row>
    <row r="227" spans="1:6" x14ac:dyDescent="0.25">
      <c r="A227" s="18">
        <v>220</v>
      </c>
      <c r="B227" s="18">
        <v>10.921253</v>
      </c>
      <c r="C227" s="18">
        <v>428.34818000000001</v>
      </c>
      <c r="D227" s="18">
        <v>3.2224896000000003E-2</v>
      </c>
      <c r="E227" s="18">
        <v>492.82182</v>
      </c>
      <c r="F227" s="18">
        <v>493.18214999999998</v>
      </c>
    </row>
    <row r="228" spans="1:6" x14ac:dyDescent="0.25">
      <c r="A228" s="18">
        <v>221</v>
      </c>
      <c r="B228" s="18">
        <v>10.914954</v>
      </c>
      <c r="C228" s="18">
        <v>428.61484000000002</v>
      </c>
      <c r="D228" s="18">
        <v>3.2220711999999999E-2</v>
      </c>
      <c r="E228" s="18">
        <v>492.84739999999999</v>
      </c>
      <c r="F228" s="18">
        <v>493.15575000000001</v>
      </c>
    </row>
    <row r="229" spans="1:6" x14ac:dyDescent="0.25">
      <c r="A229" s="18">
        <v>222</v>
      </c>
      <c r="B229" s="18">
        <v>10.90865</v>
      </c>
      <c r="C229" s="18">
        <v>428.88911999999999</v>
      </c>
      <c r="D229" s="18">
        <v>3.2216520999999998E-2</v>
      </c>
      <c r="E229" s="18">
        <v>492.86819000000003</v>
      </c>
      <c r="F229" s="18">
        <v>493.13427000000001</v>
      </c>
    </row>
    <row r="230" spans="1:6" x14ac:dyDescent="0.25">
      <c r="A230" s="18">
        <v>223</v>
      </c>
      <c r="B230" s="18">
        <v>10.902338</v>
      </c>
      <c r="C230" s="18">
        <v>429.13724000000002</v>
      </c>
      <c r="D230" s="18">
        <v>3.2212320000000003E-2</v>
      </c>
      <c r="E230" s="18">
        <v>492.88504999999998</v>
      </c>
      <c r="F230" s="18">
        <v>493.11682999999999</v>
      </c>
    </row>
    <row r="231" spans="1:6" x14ac:dyDescent="0.25">
      <c r="A231" s="18">
        <v>224</v>
      </c>
      <c r="B231" s="18">
        <v>10.896015999999999</v>
      </c>
      <c r="C231" s="18">
        <v>429.40355</v>
      </c>
      <c r="D231" s="18">
        <v>3.2208108999999999E-2</v>
      </c>
      <c r="E231" s="18">
        <v>492.89873999999998</v>
      </c>
      <c r="F231" s="18">
        <v>493.10262999999998</v>
      </c>
    </row>
    <row r="232" spans="1:6" x14ac:dyDescent="0.25">
      <c r="A232" s="18">
        <v>225</v>
      </c>
      <c r="B232" s="18">
        <v>10.889684000000001</v>
      </c>
      <c r="C232" s="18">
        <v>429.65152</v>
      </c>
      <c r="D232" s="18">
        <v>3.2203887E-2</v>
      </c>
      <c r="E232" s="18">
        <v>492.90992</v>
      </c>
      <c r="F232" s="18">
        <v>493.09100999999998</v>
      </c>
    </row>
    <row r="233" spans="1:6" x14ac:dyDescent="0.25">
      <c r="A233" s="18">
        <v>226</v>
      </c>
      <c r="B233" s="18">
        <v>10.883341</v>
      </c>
      <c r="C233" s="18">
        <v>429.94571000000002</v>
      </c>
      <c r="D233" s="18">
        <v>3.2199653000000002E-2</v>
      </c>
      <c r="E233" s="18">
        <v>492.91910000000001</v>
      </c>
      <c r="F233" s="18">
        <v>493.08143000000001</v>
      </c>
    </row>
    <row r="234" spans="1:6" x14ac:dyDescent="0.25">
      <c r="A234" s="18">
        <v>227</v>
      </c>
      <c r="B234" s="18">
        <v>10.876986</v>
      </c>
      <c r="C234" s="18">
        <v>430.18119000000002</v>
      </c>
      <c r="D234" s="18">
        <v>3.2195405000000003E-2</v>
      </c>
      <c r="E234" s="18">
        <v>492.92673000000002</v>
      </c>
      <c r="F234" s="18">
        <v>493.07344000000001</v>
      </c>
    </row>
    <row r="235" spans="1:6" x14ac:dyDescent="0.25">
      <c r="A235" s="18">
        <v>228</v>
      </c>
      <c r="B235" s="18">
        <v>10.870618</v>
      </c>
      <c r="C235" s="18">
        <v>430.42809</v>
      </c>
      <c r="D235" s="18">
        <v>3.2191143999999998E-2</v>
      </c>
      <c r="E235" s="18">
        <v>492.93315000000001</v>
      </c>
      <c r="F235" s="18">
        <v>493.06668999999999</v>
      </c>
    </row>
    <row r="236" spans="1:6" x14ac:dyDescent="0.25">
      <c r="A236" s="18">
        <v>229</v>
      </c>
      <c r="B236" s="18">
        <v>10.864236999999999</v>
      </c>
      <c r="C236" s="18">
        <v>430.69378</v>
      </c>
      <c r="D236" s="18">
        <v>3.2186869E-2</v>
      </c>
      <c r="E236" s="18">
        <v>492.93862999999999</v>
      </c>
      <c r="F236" s="18">
        <v>493.06088999999997</v>
      </c>
    </row>
    <row r="237" spans="1:6" x14ac:dyDescent="0.25">
      <c r="A237" s="18">
        <v>230</v>
      </c>
      <c r="B237" s="18">
        <v>10.857843000000001</v>
      </c>
      <c r="C237" s="18">
        <v>430.97007000000002</v>
      </c>
      <c r="D237" s="18">
        <v>3.2182581000000002E-2</v>
      </c>
      <c r="E237" s="18">
        <v>492.94337000000002</v>
      </c>
      <c r="F237" s="18">
        <v>493.05583999999999</v>
      </c>
    </row>
    <row r="238" spans="1:6" x14ac:dyDescent="0.25">
      <c r="A238" s="18">
        <v>231</v>
      </c>
      <c r="B238" s="18">
        <v>10.851435</v>
      </c>
      <c r="C238" s="18">
        <v>431.20062999999999</v>
      </c>
      <c r="D238" s="18">
        <v>3.2178278999999997E-2</v>
      </c>
      <c r="E238" s="18">
        <v>492.94754</v>
      </c>
      <c r="F238" s="18">
        <v>493.05137999999999</v>
      </c>
    </row>
    <row r="239" spans="1:6" x14ac:dyDescent="0.25">
      <c r="A239" s="18">
        <v>232</v>
      </c>
      <c r="B239" s="18">
        <v>10.845014000000001</v>
      </c>
      <c r="C239" s="18">
        <v>431.46271000000002</v>
      </c>
      <c r="D239" s="18">
        <v>3.2173963999999999E-2</v>
      </c>
      <c r="E239" s="18">
        <v>492.95123000000001</v>
      </c>
      <c r="F239" s="18">
        <v>493.04737999999998</v>
      </c>
    </row>
    <row r="240" spans="1:6" x14ac:dyDescent="0.25">
      <c r="A240" s="18">
        <v>233</v>
      </c>
      <c r="B240" s="18">
        <v>10.838581</v>
      </c>
      <c r="C240" s="18">
        <v>431.73212000000001</v>
      </c>
      <c r="D240" s="18">
        <v>3.2169638E-2</v>
      </c>
      <c r="E240" s="18">
        <v>492.95456000000001</v>
      </c>
      <c r="F240" s="18">
        <v>493.04374999999999</v>
      </c>
    </row>
    <row r="241" spans="1:6" x14ac:dyDescent="0.25">
      <c r="A241" s="18">
        <v>234</v>
      </c>
      <c r="B241" s="18">
        <v>10.832136</v>
      </c>
      <c r="C241" s="18">
        <v>431.98993000000002</v>
      </c>
      <c r="D241" s="18">
        <v>3.2165299000000001E-2</v>
      </c>
      <c r="E241" s="18">
        <v>492.95756999999998</v>
      </c>
      <c r="F241" s="18">
        <v>493.04043000000001</v>
      </c>
    </row>
    <row r="242" spans="1:6" x14ac:dyDescent="0.25">
      <c r="A242" s="18">
        <v>235</v>
      </c>
      <c r="B242" s="18">
        <v>10.82568</v>
      </c>
      <c r="C242" s="18">
        <v>432.22872999999998</v>
      </c>
      <c r="D242" s="18">
        <v>3.2160949000000001E-2</v>
      </c>
      <c r="E242" s="18">
        <v>492.96032000000002</v>
      </c>
      <c r="F242" s="18">
        <v>493.03737999999998</v>
      </c>
    </row>
    <row r="243" spans="1:6" x14ac:dyDescent="0.25">
      <c r="A243" s="18">
        <v>236</v>
      </c>
      <c r="B243" s="18">
        <v>10.819215</v>
      </c>
      <c r="C243" s="18">
        <v>432.49376999999998</v>
      </c>
      <c r="D243" s="18">
        <v>3.2156589999999999E-2</v>
      </c>
      <c r="E243" s="18">
        <v>492.96283</v>
      </c>
      <c r="F243" s="18">
        <v>493.03455000000002</v>
      </c>
    </row>
    <row r="244" spans="1:6" x14ac:dyDescent="0.25">
      <c r="A244" s="18">
        <v>237</v>
      </c>
      <c r="B244" s="18">
        <v>10.812741000000001</v>
      </c>
      <c r="C244" s="18">
        <v>432.73012999999997</v>
      </c>
      <c r="D244" s="18">
        <v>3.2152221000000002E-2</v>
      </c>
      <c r="E244" s="18">
        <v>492.96514999999999</v>
      </c>
      <c r="F244" s="18">
        <v>493.03190999999998</v>
      </c>
    </row>
    <row r="245" spans="1:6" x14ac:dyDescent="0.25">
      <c r="A245" s="18">
        <v>238</v>
      </c>
      <c r="B245" s="18">
        <v>10.806259000000001</v>
      </c>
      <c r="C245" s="18">
        <v>433.01060000000001</v>
      </c>
      <c r="D245" s="18">
        <v>3.2147845000000001E-2</v>
      </c>
      <c r="E245" s="18">
        <v>492.96728000000002</v>
      </c>
      <c r="F245" s="18">
        <v>493.02945</v>
      </c>
    </row>
    <row r="246" spans="1:6" x14ac:dyDescent="0.25">
      <c r="A246" s="18">
        <v>239</v>
      </c>
      <c r="B246" s="18">
        <v>10.799770000000001</v>
      </c>
      <c r="C246" s="18">
        <v>433.24232999999998</v>
      </c>
      <c r="D246" s="18">
        <v>3.2143460999999998E-2</v>
      </c>
      <c r="E246" s="18">
        <v>492.96924999999999</v>
      </c>
      <c r="F246" s="18">
        <v>493.02713999999997</v>
      </c>
    </row>
    <row r="247" spans="1:6" x14ac:dyDescent="0.25">
      <c r="A247" s="18">
        <v>240</v>
      </c>
      <c r="B247" s="18">
        <v>10.793274</v>
      </c>
      <c r="C247" s="18">
        <v>433.47539</v>
      </c>
      <c r="D247" s="18">
        <v>3.2139069999999999E-2</v>
      </c>
      <c r="E247" s="18">
        <v>492.97107</v>
      </c>
      <c r="F247" s="18">
        <v>493.02496000000002</v>
      </c>
    </row>
    <row r="248" spans="1:6" x14ac:dyDescent="0.25">
      <c r="A248" s="18">
        <v>241</v>
      </c>
      <c r="B248" s="18">
        <v>10.786775</v>
      </c>
      <c r="C248" s="18">
        <v>433.74471</v>
      </c>
      <c r="D248" s="18">
        <v>3.2134674000000002E-2</v>
      </c>
      <c r="E248" s="18">
        <v>492.97275000000002</v>
      </c>
      <c r="F248" s="18">
        <v>493.02291000000002</v>
      </c>
    </row>
    <row r="249" spans="1:6" x14ac:dyDescent="0.25">
      <c r="A249" s="18">
        <v>242</v>
      </c>
      <c r="B249" s="18">
        <v>10.780272</v>
      </c>
      <c r="C249" s="18">
        <v>433.98916000000003</v>
      </c>
      <c r="D249" s="18">
        <v>3.2130275E-2</v>
      </c>
      <c r="E249" s="18">
        <v>492.97431</v>
      </c>
      <c r="F249" s="18">
        <v>493.02096999999998</v>
      </c>
    </row>
    <row r="250" spans="1:6" x14ac:dyDescent="0.25">
      <c r="A250" s="18">
        <v>243</v>
      </c>
      <c r="B250" s="18">
        <v>10.773768</v>
      </c>
      <c r="C250" s="18">
        <v>434.21667000000002</v>
      </c>
      <c r="D250" s="18">
        <v>3.2125872999999999E-2</v>
      </c>
      <c r="E250" s="18">
        <v>492.97575000000001</v>
      </c>
      <c r="F250" s="18">
        <v>493.01913999999999</v>
      </c>
    </row>
    <row r="251" spans="1:6" x14ac:dyDescent="0.25">
      <c r="A251" s="18">
        <v>244</v>
      </c>
      <c r="B251" s="18">
        <v>10.767263</v>
      </c>
      <c r="C251" s="18">
        <v>434.46057000000002</v>
      </c>
      <c r="D251" s="18">
        <v>3.2121469E-2</v>
      </c>
      <c r="E251" s="18">
        <v>492.97707000000003</v>
      </c>
      <c r="F251" s="18">
        <v>493.01740000000001</v>
      </c>
    </row>
    <row r="252" spans="1:6" x14ac:dyDescent="0.25">
      <c r="A252" s="18">
        <v>245</v>
      </c>
      <c r="B252" s="18">
        <v>10.760759</v>
      </c>
      <c r="C252" s="18">
        <v>434.70262000000002</v>
      </c>
      <c r="D252" s="18">
        <v>3.2117064000000001E-2</v>
      </c>
      <c r="E252" s="18">
        <v>492.97829000000002</v>
      </c>
      <c r="F252" s="18">
        <v>493.01576</v>
      </c>
    </row>
    <row r="253" spans="1:6" x14ac:dyDescent="0.25">
      <c r="A253" s="18">
        <v>246</v>
      </c>
      <c r="B253" s="18">
        <v>10.754257000000001</v>
      </c>
      <c r="C253" s="18">
        <v>434.94708000000003</v>
      </c>
      <c r="D253" s="18">
        <v>3.2112660000000001E-2</v>
      </c>
      <c r="E253" s="18">
        <v>492.97942</v>
      </c>
      <c r="F253" s="18">
        <v>493.01420000000002</v>
      </c>
    </row>
    <row r="254" spans="1:6" x14ac:dyDescent="0.25">
      <c r="A254" s="18">
        <v>247</v>
      </c>
      <c r="B254" s="18">
        <v>10.747759</v>
      </c>
      <c r="C254" s="18">
        <v>435.16784000000001</v>
      </c>
      <c r="D254" s="18">
        <v>3.2108257000000001E-2</v>
      </c>
      <c r="E254" s="18">
        <v>492.98043999999999</v>
      </c>
      <c r="F254" s="18">
        <v>493.01271000000003</v>
      </c>
    </row>
    <row r="255" spans="1:6" x14ac:dyDescent="0.25">
      <c r="A255" s="18">
        <v>248</v>
      </c>
      <c r="B255" s="18">
        <v>10.741263999999999</v>
      </c>
      <c r="C255" s="18">
        <v>435.39828</v>
      </c>
      <c r="D255" s="18">
        <v>3.2103857E-2</v>
      </c>
      <c r="E255" s="18">
        <v>492.98138</v>
      </c>
      <c r="F255" s="18">
        <v>493.01128999999997</v>
      </c>
    </row>
    <row r="256" spans="1:6" x14ac:dyDescent="0.25">
      <c r="A256" s="18">
        <v>249</v>
      </c>
      <c r="B256" s="18">
        <v>10.734776999999999</v>
      </c>
      <c r="C256" s="18">
        <v>435.65212000000002</v>
      </c>
      <c r="D256" s="18">
        <v>3.2099461000000003E-2</v>
      </c>
      <c r="E256" s="18">
        <v>492.98223000000002</v>
      </c>
      <c r="F256" s="18">
        <v>493.00993999999997</v>
      </c>
    </row>
    <row r="257" spans="1:6" x14ac:dyDescent="0.25">
      <c r="A257" s="18">
        <v>250</v>
      </c>
      <c r="B257" s="18">
        <v>10.728297</v>
      </c>
      <c r="C257" s="18">
        <v>435.88157999999999</v>
      </c>
      <c r="D257" s="18">
        <v>3.2095070000000003E-2</v>
      </c>
      <c r="E257" s="18">
        <v>492.983</v>
      </c>
      <c r="F257" s="18">
        <v>493.00864999999999</v>
      </c>
    </row>
    <row r="258" spans="1:6" x14ac:dyDescent="0.25">
      <c r="A258" s="18">
        <v>251</v>
      </c>
      <c r="B258" s="18">
        <v>10.721825000000001</v>
      </c>
      <c r="C258" s="18">
        <v>436.08229999999998</v>
      </c>
      <c r="D258" s="18">
        <v>3.2090685000000001E-2</v>
      </c>
      <c r="E258" s="18">
        <v>492.98369000000002</v>
      </c>
      <c r="F258" s="18">
        <v>493.00742000000002</v>
      </c>
    </row>
    <row r="259" spans="1:6" x14ac:dyDescent="0.25">
      <c r="A259" s="18">
        <v>252</v>
      </c>
      <c r="B259" s="18">
        <v>10.715363</v>
      </c>
      <c r="C259" s="18">
        <v>436.32997999999998</v>
      </c>
      <c r="D259" s="18">
        <v>3.2086307000000001E-2</v>
      </c>
      <c r="E259" s="18">
        <v>492.98430000000002</v>
      </c>
      <c r="F259" s="18">
        <v>493.00623999999999</v>
      </c>
    </row>
    <row r="260" spans="1:6" x14ac:dyDescent="0.25">
      <c r="A260" s="18">
        <v>253</v>
      </c>
      <c r="B260" s="18">
        <v>10.708914</v>
      </c>
      <c r="C260" s="18">
        <v>436.55036999999999</v>
      </c>
      <c r="D260" s="18">
        <v>3.2081937999999997E-2</v>
      </c>
      <c r="E260" s="18">
        <v>492.98484000000002</v>
      </c>
      <c r="F260" s="18">
        <v>493.00511</v>
      </c>
    </row>
    <row r="261" spans="1:6" x14ac:dyDescent="0.25">
      <c r="A261" s="18">
        <v>254</v>
      </c>
      <c r="B261" s="18">
        <v>10.702477</v>
      </c>
      <c r="C261" s="18">
        <v>436.76934999999997</v>
      </c>
      <c r="D261" s="18">
        <v>3.2077579000000002E-2</v>
      </c>
      <c r="E261" s="18">
        <v>492.98531000000003</v>
      </c>
      <c r="F261" s="18">
        <v>493.00402000000003</v>
      </c>
    </row>
    <row r="262" spans="1:6" x14ac:dyDescent="0.25">
      <c r="A262" s="18">
        <v>255</v>
      </c>
      <c r="B262" s="18">
        <v>10.696052999999999</v>
      </c>
      <c r="C262" s="18">
        <v>436.97890999999998</v>
      </c>
      <c r="D262" s="18">
        <v>3.2073230000000001E-2</v>
      </c>
      <c r="E262" s="18">
        <v>492.98570999999998</v>
      </c>
      <c r="F262" s="18">
        <v>493.00297</v>
      </c>
    </row>
    <row r="263" spans="1:6" x14ac:dyDescent="0.25">
      <c r="A263" s="18">
        <v>256</v>
      </c>
      <c r="B263" s="18">
        <v>10.689643999999999</v>
      </c>
      <c r="C263" s="18">
        <v>437.20024999999998</v>
      </c>
      <c r="D263" s="18">
        <v>3.2068892000000002E-2</v>
      </c>
      <c r="E263" s="18">
        <v>492.98604</v>
      </c>
      <c r="F263" s="18">
        <v>493.00196999999997</v>
      </c>
    </row>
    <row r="264" spans="1:6" x14ac:dyDescent="0.25">
      <c r="A264" s="18">
        <v>257</v>
      </c>
      <c r="B264" s="18">
        <v>10.683251</v>
      </c>
      <c r="C264" s="18">
        <v>437.41334999999998</v>
      </c>
      <c r="D264" s="18">
        <v>3.2064567000000002E-2</v>
      </c>
      <c r="E264" s="18">
        <v>492.98630000000003</v>
      </c>
      <c r="F264" s="18">
        <v>493.00099</v>
      </c>
    </row>
    <row r="265" spans="1:6" x14ac:dyDescent="0.25">
      <c r="A265" s="18">
        <v>258</v>
      </c>
      <c r="B265" s="18">
        <v>10.676876</v>
      </c>
      <c r="C265" s="18">
        <v>437.62511999999998</v>
      </c>
      <c r="D265" s="18">
        <v>3.2060256000000002E-2</v>
      </c>
      <c r="E265" s="18">
        <v>492.98651000000001</v>
      </c>
      <c r="F265" s="18">
        <v>493.00004999999999</v>
      </c>
    </row>
    <row r="266" spans="1:6" x14ac:dyDescent="0.25">
      <c r="A266" s="18">
        <v>259</v>
      </c>
      <c r="B266" s="18">
        <v>10.670519000000001</v>
      </c>
      <c r="C266" s="18">
        <v>437.85349000000002</v>
      </c>
      <c r="D266" s="18">
        <v>3.2055960000000001E-2</v>
      </c>
      <c r="E266" s="18">
        <v>492.98664000000002</v>
      </c>
      <c r="F266" s="18">
        <v>492.99914000000001</v>
      </c>
    </row>
    <row r="267" spans="1:6" x14ac:dyDescent="0.25">
      <c r="A267" s="18">
        <v>260</v>
      </c>
      <c r="B267" s="18">
        <v>10.664182</v>
      </c>
      <c r="C267" s="18">
        <v>438.05083999999999</v>
      </c>
      <c r="D267" s="18">
        <v>3.2051679E-2</v>
      </c>
      <c r="E267" s="18">
        <v>492.98671999999999</v>
      </c>
      <c r="F267" s="18">
        <v>492.99824999999998</v>
      </c>
    </row>
    <row r="268" spans="1:6" x14ac:dyDescent="0.25">
      <c r="A268" s="18">
        <v>261</v>
      </c>
      <c r="B268" s="18">
        <v>10.657864999999999</v>
      </c>
      <c r="C268" s="18">
        <v>438.26718</v>
      </c>
      <c r="D268" s="18">
        <v>3.2047415000000003E-2</v>
      </c>
      <c r="E268" s="18">
        <v>492.98673000000002</v>
      </c>
      <c r="F268" s="18">
        <v>492.99739</v>
      </c>
    </row>
    <row r="269" spans="1:6" x14ac:dyDescent="0.25">
      <c r="A269" s="18">
        <v>262</v>
      </c>
      <c r="B269" s="18">
        <v>10.65157</v>
      </c>
      <c r="C269" s="18">
        <v>438.46917000000002</v>
      </c>
      <c r="D269" s="18">
        <v>3.2043167999999997E-2</v>
      </c>
      <c r="E269" s="18">
        <v>492.98669000000001</v>
      </c>
      <c r="F269" s="18">
        <v>492.99653999999998</v>
      </c>
    </row>
    <row r="270" spans="1:6" x14ac:dyDescent="0.25">
      <c r="A270" s="18">
        <v>263</v>
      </c>
      <c r="B270" s="18">
        <v>10.645296999999999</v>
      </c>
      <c r="C270" s="18">
        <v>438.68617999999998</v>
      </c>
      <c r="D270" s="18">
        <v>3.2038939000000002E-2</v>
      </c>
      <c r="E270" s="18">
        <v>492.98658999999998</v>
      </c>
      <c r="F270" s="18">
        <v>492.99570999999997</v>
      </c>
    </row>
    <row r="271" spans="1:6" x14ac:dyDescent="0.25">
      <c r="A271" s="18">
        <v>264</v>
      </c>
      <c r="B271" s="18">
        <v>10.639048000000001</v>
      </c>
      <c r="C271" s="18">
        <v>438.87022000000002</v>
      </c>
      <c r="D271" s="18">
        <v>3.2034729999999997E-2</v>
      </c>
      <c r="E271" s="18">
        <v>492.98642000000001</v>
      </c>
      <c r="F271" s="18">
        <v>492.99489999999997</v>
      </c>
    </row>
    <row r="272" spans="1:6" x14ac:dyDescent="0.25">
      <c r="A272" s="18">
        <v>265</v>
      </c>
      <c r="B272" s="18">
        <v>10.632821</v>
      </c>
      <c r="C272" s="18">
        <v>439.07224000000002</v>
      </c>
      <c r="D272" s="18">
        <v>3.2030538999999997E-2</v>
      </c>
      <c r="E272" s="18">
        <v>492.9862</v>
      </c>
      <c r="F272" s="18">
        <v>492.9941</v>
      </c>
    </row>
    <row r="273" spans="1:6" x14ac:dyDescent="0.25">
      <c r="A273" s="18">
        <v>266</v>
      </c>
      <c r="B273" s="18">
        <v>10.626619</v>
      </c>
      <c r="C273" s="18">
        <v>439.28514999999999</v>
      </c>
      <c r="D273" s="18">
        <v>3.2026368999999999E-2</v>
      </c>
      <c r="E273" s="18">
        <v>492.98592000000002</v>
      </c>
      <c r="F273" s="18">
        <v>492.99329999999998</v>
      </c>
    </row>
    <row r="274" spans="1:6" x14ac:dyDescent="0.25">
      <c r="A274" s="18">
        <v>267</v>
      </c>
      <c r="B274" s="18">
        <v>10.620442000000001</v>
      </c>
      <c r="C274" s="18">
        <v>439.48289</v>
      </c>
      <c r="D274" s="18">
        <v>3.2022218999999998E-2</v>
      </c>
      <c r="E274" s="18">
        <v>492.98558000000003</v>
      </c>
      <c r="F274" s="18">
        <v>492.99250999999998</v>
      </c>
    </row>
    <row r="275" spans="1:6" x14ac:dyDescent="0.25">
      <c r="A275" s="18">
        <v>268</v>
      </c>
      <c r="B275" s="18">
        <v>10.614291</v>
      </c>
      <c r="C275" s="18">
        <v>439.67459000000002</v>
      </c>
      <c r="D275" s="18">
        <v>3.2018090999999999E-2</v>
      </c>
      <c r="E275" s="18">
        <v>492.98518999999999</v>
      </c>
      <c r="F275" s="18">
        <v>492.99173000000002</v>
      </c>
    </row>
    <row r="276" spans="1:6" x14ac:dyDescent="0.25">
      <c r="A276" s="18">
        <v>269</v>
      </c>
      <c r="B276" s="18">
        <v>10.608162999999999</v>
      </c>
      <c r="C276" s="18">
        <v>439.87270999999998</v>
      </c>
      <c r="D276" s="18">
        <v>3.2013983000000003E-2</v>
      </c>
      <c r="E276" s="18">
        <v>492.98473000000001</v>
      </c>
      <c r="F276" s="18">
        <v>492.99094000000002</v>
      </c>
    </row>
    <row r="277" spans="1:6" x14ac:dyDescent="0.25">
      <c r="A277" s="18">
        <v>270</v>
      </c>
      <c r="B277" s="18">
        <v>10.602062</v>
      </c>
      <c r="C277" s="18">
        <v>440.08427999999998</v>
      </c>
      <c r="D277" s="18">
        <v>3.2009896000000003E-2</v>
      </c>
      <c r="E277" s="18">
        <v>492.98421999999999</v>
      </c>
      <c r="F277" s="18">
        <v>492.99015000000003</v>
      </c>
    </row>
    <row r="278" spans="1:6" x14ac:dyDescent="0.25">
      <c r="A278" s="18">
        <v>271</v>
      </c>
      <c r="B278" s="18">
        <v>10.595985000000001</v>
      </c>
      <c r="C278" s="18">
        <v>440.25056999999998</v>
      </c>
      <c r="D278" s="18">
        <v>3.2005829999999999E-2</v>
      </c>
      <c r="E278" s="18">
        <v>492.98365000000001</v>
      </c>
      <c r="F278" s="18">
        <v>492.98935</v>
      </c>
    </row>
    <row r="279" spans="1:6" x14ac:dyDescent="0.25">
      <c r="A279" s="18">
        <v>272</v>
      </c>
      <c r="B279" s="18">
        <v>10.589933</v>
      </c>
      <c r="C279" s="18">
        <v>440.43896999999998</v>
      </c>
      <c r="D279" s="18">
        <v>3.2001783999999998E-2</v>
      </c>
      <c r="E279" s="18">
        <v>492.98302000000001</v>
      </c>
      <c r="F279" s="18">
        <v>492.98854999999998</v>
      </c>
    </row>
    <row r="280" spans="1:6" x14ac:dyDescent="0.25">
      <c r="A280" s="18">
        <v>273</v>
      </c>
      <c r="B280" s="18">
        <v>10.583905</v>
      </c>
      <c r="C280" s="18">
        <v>440.67358000000002</v>
      </c>
      <c r="D280" s="18">
        <v>3.1997759000000001E-2</v>
      </c>
      <c r="E280" s="18">
        <v>492.98230000000001</v>
      </c>
      <c r="F280" s="18">
        <v>492.98775000000001</v>
      </c>
    </row>
    <row r="281" spans="1:6" x14ac:dyDescent="0.25">
      <c r="A281" s="18">
        <v>274</v>
      </c>
      <c r="B281" s="18">
        <v>10.577902</v>
      </c>
      <c r="C281" s="18">
        <v>440.85986000000003</v>
      </c>
      <c r="D281" s="18">
        <v>3.1993753999999999E-2</v>
      </c>
      <c r="E281" s="18">
        <v>492.98153000000002</v>
      </c>
      <c r="F281" s="18">
        <v>492.98694</v>
      </c>
    </row>
    <row r="282" spans="1:6" x14ac:dyDescent="0.25">
      <c r="A282" s="18">
        <v>275</v>
      </c>
      <c r="B282" s="18">
        <v>10.57192</v>
      </c>
      <c r="C282" s="18">
        <v>441.01875000000001</v>
      </c>
      <c r="D282" s="18">
        <v>3.1989767000000002E-2</v>
      </c>
      <c r="E282" s="18">
        <v>492.98070000000001</v>
      </c>
      <c r="F282" s="18">
        <v>492.98611</v>
      </c>
    </row>
    <row r="283" spans="1:6" x14ac:dyDescent="0.25">
      <c r="A283" s="18">
        <v>276</v>
      </c>
      <c r="B283" s="18">
        <v>10.56596</v>
      </c>
      <c r="C283" s="18">
        <v>441.21343000000002</v>
      </c>
      <c r="D283" s="18">
        <v>3.1985798000000003E-2</v>
      </c>
      <c r="E283" s="18">
        <v>492.97980999999999</v>
      </c>
      <c r="F283" s="18">
        <v>492.98523999999998</v>
      </c>
    </row>
    <row r="284" spans="1:6" x14ac:dyDescent="0.25">
      <c r="A284" s="18">
        <v>277</v>
      </c>
      <c r="B284" s="18">
        <v>10.560021000000001</v>
      </c>
      <c r="C284" s="18">
        <v>441.41770000000002</v>
      </c>
      <c r="D284" s="18">
        <v>3.1981845000000002E-2</v>
      </c>
      <c r="E284" s="18">
        <v>492.97886</v>
      </c>
      <c r="F284" s="18">
        <v>492.98433999999997</v>
      </c>
    </row>
    <row r="285" spans="1:6" x14ac:dyDescent="0.25">
      <c r="A285" s="18">
        <v>278</v>
      </c>
      <c r="B285" s="18">
        <v>10.554100999999999</v>
      </c>
      <c r="C285" s="18">
        <v>441.62495000000001</v>
      </c>
      <c r="D285" s="18">
        <v>3.1977907999999999E-2</v>
      </c>
      <c r="E285" s="18">
        <v>492.97784999999999</v>
      </c>
      <c r="F285" s="18">
        <v>492.98340999999999</v>
      </c>
    </row>
    <row r="286" spans="1:6" x14ac:dyDescent="0.25">
      <c r="A286" s="18">
        <v>279</v>
      </c>
      <c r="B286" s="18">
        <v>10.548197</v>
      </c>
      <c r="C286" s="18">
        <v>441.78930000000003</v>
      </c>
      <c r="D286" s="18">
        <v>3.1973985000000003E-2</v>
      </c>
      <c r="E286" s="18">
        <v>492.97678000000002</v>
      </c>
      <c r="F286" s="18">
        <v>492.98244999999997</v>
      </c>
    </row>
    <row r="287" spans="1:6" x14ac:dyDescent="0.25">
      <c r="A287" s="18">
        <v>280</v>
      </c>
      <c r="B287" s="18">
        <v>10.542308</v>
      </c>
      <c r="C287" s="18">
        <v>441.97032999999999</v>
      </c>
      <c r="D287" s="18">
        <v>3.1970073000000002E-2</v>
      </c>
      <c r="E287" s="18">
        <v>492.97564</v>
      </c>
      <c r="F287" s="18">
        <v>492.98144000000002</v>
      </c>
    </row>
    <row r="288" spans="1:6" x14ac:dyDescent="0.25">
      <c r="A288" s="18">
        <v>281</v>
      </c>
      <c r="B288" s="18">
        <v>10.536433000000001</v>
      </c>
      <c r="C288" s="18">
        <v>442.16613999999998</v>
      </c>
      <c r="D288" s="18">
        <v>3.1966171000000002E-2</v>
      </c>
      <c r="E288" s="18">
        <v>492.97442999999998</v>
      </c>
      <c r="F288" s="18">
        <v>492.98039999999997</v>
      </c>
    </row>
    <row r="289" spans="1:6" x14ac:dyDescent="0.25">
      <c r="A289" s="18">
        <v>282</v>
      </c>
      <c r="B289" s="18">
        <v>10.530569</v>
      </c>
      <c r="C289" s="18">
        <v>442.34476999999998</v>
      </c>
      <c r="D289" s="18">
        <v>3.1962276999999997E-2</v>
      </c>
      <c r="E289" s="18">
        <v>492.97314999999998</v>
      </c>
      <c r="F289" s="18">
        <v>492.97931</v>
      </c>
    </row>
    <row r="290" spans="1:6" x14ac:dyDescent="0.25">
      <c r="A290" s="18">
        <v>283</v>
      </c>
      <c r="B290" s="18">
        <v>10.524713999999999</v>
      </c>
      <c r="C290" s="18">
        <v>442.53919000000002</v>
      </c>
      <c r="D290" s="18">
        <v>3.1958390000000003E-2</v>
      </c>
      <c r="E290" s="18">
        <v>492.97179999999997</v>
      </c>
      <c r="F290" s="18">
        <v>492.97816999999998</v>
      </c>
    </row>
    <row r="291" spans="1:6" x14ac:dyDescent="0.25">
      <c r="A291" s="18">
        <v>284</v>
      </c>
      <c r="B291" s="18">
        <v>10.518865</v>
      </c>
      <c r="C291" s="18">
        <v>442.73241999999999</v>
      </c>
      <c r="D291" s="18">
        <v>3.1954506000000001E-2</v>
      </c>
      <c r="E291" s="18">
        <v>492.97037</v>
      </c>
      <c r="F291" s="18">
        <v>492.97698000000003</v>
      </c>
    </row>
    <row r="292" spans="1:6" x14ac:dyDescent="0.25">
      <c r="A292" s="18">
        <v>285</v>
      </c>
      <c r="B292" s="18">
        <v>10.513021</v>
      </c>
      <c r="C292" s="18">
        <v>442.91045000000003</v>
      </c>
      <c r="D292" s="18">
        <v>3.1950625000000003E-2</v>
      </c>
      <c r="E292" s="18">
        <v>492.96886000000001</v>
      </c>
      <c r="F292" s="18">
        <v>492.97573999999997</v>
      </c>
    </row>
    <row r="293" spans="1:6" x14ac:dyDescent="0.25">
      <c r="A293" s="18">
        <v>286</v>
      </c>
      <c r="B293" s="18">
        <v>10.50718</v>
      </c>
      <c r="C293" s="18">
        <v>443.08940000000001</v>
      </c>
      <c r="D293" s="18">
        <v>3.1946743999999999E-2</v>
      </c>
      <c r="E293" s="18">
        <v>492.96726999999998</v>
      </c>
      <c r="F293" s="18">
        <v>492.97444000000002</v>
      </c>
    </row>
    <row r="294" spans="1:6" x14ac:dyDescent="0.25">
      <c r="A294" s="18">
        <v>287</v>
      </c>
      <c r="B294" s="18">
        <v>10.501340000000001</v>
      </c>
      <c r="C294" s="18">
        <v>443.28309999999999</v>
      </c>
      <c r="D294" s="18">
        <v>3.1942862000000002E-2</v>
      </c>
      <c r="E294" s="18">
        <v>492.96559000000002</v>
      </c>
      <c r="F294" s="18">
        <v>492.97307999999998</v>
      </c>
    </row>
    <row r="295" spans="1:6" x14ac:dyDescent="0.25">
      <c r="A295" s="18">
        <v>288</v>
      </c>
      <c r="B295" s="18">
        <v>10.495498</v>
      </c>
      <c r="C295" s="18">
        <v>443.46033999999997</v>
      </c>
      <c r="D295" s="18">
        <v>3.1938976000000001E-2</v>
      </c>
      <c r="E295" s="18">
        <v>492.96382</v>
      </c>
      <c r="F295" s="18">
        <v>492.97165000000001</v>
      </c>
    </row>
    <row r="296" spans="1:6" x14ac:dyDescent="0.25">
      <c r="A296" s="18">
        <v>289</v>
      </c>
      <c r="B296" s="18">
        <v>10.489653000000001</v>
      </c>
      <c r="C296" s="18">
        <v>443.66822999999999</v>
      </c>
      <c r="D296" s="18">
        <v>3.1935085000000002E-2</v>
      </c>
      <c r="E296" s="18">
        <v>492.96197000000001</v>
      </c>
      <c r="F296" s="18">
        <v>492.97016000000002</v>
      </c>
    </row>
    <row r="297" spans="1:6" x14ac:dyDescent="0.25">
      <c r="A297" s="18">
        <v>290</v>
      </c>
      <c r="B297" s="18">
        <v>10.483802000000001</v>
      </c>
      <c r="C297" s="18">
        <v>443.82637</v>
      </c>
      <c r="D297" s="18">
        <v>3.1931187E-2</v>
      </c>
      <c r="E297" s="18">
        <v>492.96001999999999</v>
      </c>
      <c r="F297" s="18">
        <v>492.96859999999998</v>
      </c>
    </row>
    <row r="298" spans="1:6" x14ac:dyDescent="0.25">
      <c r="A298" s="18">
        <v>291</v>
      </c>
      <c r="B298" s="18">
        <v>10.477944000000001</v>
      </c>
      <c r="C298" s="18">
        <v>444.02996999999999</v>
      </c>
      <c r="D298" s="18">
        <v>3.1927281000000002E-2</v>
      </c>
      <c r="E298" s="18">
        <v>492.95796999999999</v>
      </c>
      <c r="F298" s="18">
        <v>492.96695999999997</v>
      </c>
    </row>
    <row r="299" spans="1:6" x14ac:dyDescent="0.25">
      <c r="A299" s="18">
        <v>292</v>
      </c>
      <c r="B299" s="18">
        <v>10.472078</v>
      </c>
      <c r="C299" s="18">
        <v>444.19351999999998</v>
      </c>
      <c r="D299" s="18">
        <v>3.1923367000000001E-2</v>
      </c>
      <c r="E299" s="18">
        <v>492.95582000000002</v>
      </c>
      <c r="F299" s="18">
        <v>492.96525000000003</v>
      </c>
    </row>
    <row r="300" spans="1:6" x14ac:dyDescent="0.25">
      <c r="A300" s="18">
        <v>293</v>
      </c>
      <c r="B300" s="18">
        <v>10.466203</v>
      </c>
      <c r="C300" s="18">
        <v>444.3802</v>
      </c>
      <c r="D300" s="18">
        <v>3.1919441999999999E-2</v>
      </c>
      <c r="E300" s="18">
        <v>492.95355999999998</v>
      </c>
      <c r="F300" s="18">
        <v>492.96346</v>
      </c>
    </row>
    <row r="301" spans="1:6" x14ac:dyDescent="0.25">
      <c r="A301" s="18">
        <v>294</v>
      </c>
      <c r="B301" s="18">
        <v>10.460317999999999</v>
      </c>
      <c r="C301" s="18">
        <v>444.6035</v>
      </c>
      <c r="D301" s="18">
        <v>3.1915507000000003E-2</v>
      </c>
      <c r="E301" s="18">
        <v>492.95119999999997</v>
      </c>
      <c r="F301" s="18">
        <v>492.96159</v>
      </c>
    </row>
    <row r="302" spans="1:6" x14ac:dyDescent="0.25">
      <c r="A302" s="18">
        <v>295</v>
      </c>
      <c r="B302" s="18">
        <v>10.454423999999999</v>
      </c>
      <c r="C302" s="18">
        <v>444.76596000000001</v>
      </c>
      <c r="D302" s="18">
        <v>3.1911560999999998E-2</v>
      </c>
      <c r="E302" s="18">
        <v>492.94873000000001</v>
      </c>
      <c r="F302" s="18">
        <v>492.95963</v>
      </c>
    </row>
    <row r="303" spans="1:6" x14ac:dyDescent="0.25">
      <c r="A303" s="18">
        <v>296</v>
      </c>
      <c r="B303" s="18">
        <v>10.448517000000001</v>
      </c>
      <c r="C303" s="18">
        <v>444.95443999999998</v>
      </c>
      <c r="D303" s="18">
        <v>3.1907603E-2</v>
      </c>
      <c r="E303" s="18">
        <v>492.94614999999999</v>
      </c>
      <c r="F303" s="18">
        <v>492.95758999999998</v>
      </c>
    </row>
    <row r="304" spans="1:6" x14ac:dyDescent="0.25">
      <c r="A304" s="18">
        <v>297</v>
      </c>
      <c r="B304" s="18">
        <v>10.442599</v>
      </c>
      <c r="C304" s="18">
        <v>445.13042000000002</v>
      </c>
      <c r="D304" s="18">
        <v>3.1903634E-2</v>
      </c>
      <c r="E304" s="18">
        <v>492.94344999999998</v>
      </c>
      <c r="F304" s="18">
        <v>492.95544999999998</v>
      </c>
    </row>
    <row r="305" spans="1:6" x14ac:dyDescent="0.25">
      <c r="A305" s="18">
        <v>298</v>
      </c>
      <c r="B305" s="18">
        <v>10.436671</v>
      </c>
      <c r="C305" s="18">
        <v>445.32127000000003</v>
      </c>
      <c r="D305" s="18">
        <v>3.1899654E-2</v>
      </c>
      <c r="E305" s="18">
        <v>492.94063</v>
      </c>
      <c r="F305" s="18">
        <v>492.95321999999999</v>
      </c>
    </row>
    <row r="306" spans="1:6" x14ac:dyDescent="0.25">
      <c r="A306" s="18">
        <v>299</v>
      </c>
      <c r="B306" s="18">
        <v>10.430731</v>
      </c>
      <c r="C306" s="18">
        <v>445.52330999999998</v>
      </c>
      <c r="D306" s="18">
        <v>3.1895661999999998E-2</v>
      </c>
      <c r="E306" s="18">
        <v>492.93768</v>
      </c>
      <c r="F306" s="18">
        <v>492.95089000000002</v>
      </c>
    </row>
    <row r="307" spans="1:6" x14ac:dyDescent="0.25">
      <c r="A307" s="18">
        <v>300</v>
      </c>
      <c r="B307" s="18">
        <v>10.42478</v>
      </c>
      <c r="C307" s="18">
        <v>445.69249000000002</v>
      </c>
      <c r="D307" s="18">
        <v>3.1891659000000003E-2</v>
      </c>
      <c r="E307" s="18">
        <v>492.93461000000002</v>
      </c>
      <c r="F307" s="18">
        <v>492.94846000000001</v>
      </c>
    </row>
    <row r="308" spans="1:6" x14ac:dyDescent="0.25">
      <c r="A308" s="18">
        <v>301</v>
      </c>
      <c r="B308" s="18">
        <v>10.418818999999999</v>
      </c>
      <c r="C308" s="18">
        <v>445.88902999999999</v>
      </c>
      <c r="D308" s="18">
        <v>3.1887644999999999E-2</v>
      </c>
      <c r="E308" s="18">
        <v>492.93141000000003</v>
      </c>
      <c r="F308" s="18">
        <v>492.94592999999998</v>
      </c>
    </row>
    <row r="309" spans="1:6" x14ac:dyDescent="0.25">
      <c r="A309" s="18">
        <v>302</v>
      </c>
      <c r="B309" s="18">
        <v>10.412846</v>
      </c>
      <c r="C309" s="18">
        <v>446.04829999999998</v>
      </c>
      <c r="D309" s="18">
        <v>3.1883621000000001E-2</v>
      </c>
      <c r="E309" s="18">
        <v>492.92806999999999</v>
      </c>
      <c r="F309" s="18">
        <v>492.94328999999999</v>
      </c>
    </row>
    <row r="310" spans="1:6" x14ac:dyDescent="0.25">
      <c r="A310" s="18">
        <v>303</v>
      </c>
      <c r="B310" s="18">
        <v>10.406864000000001</v>
      </c>
      <c r="C310" s="18">
        <v>446.23649999999998</v>
      </c>
      <c r="D310" s="18">
        <v>3.1879585000000002E-2</v>
      </c>
      <c r="E310" s="18">
        <v>492.92459000000002</v>
      </c>
      <c r="F310" s="18">
        <v>492.94054</v>
      </c>
    </row>
    <row r="311" spans="1:6" x14ac:dyDescent="0.25">
      <c r="A311" s="18">
        <v>304</v>
      </c>
      <c r="B311" s="18">
        <v>10.400872</v>
      </c>
      <c r="C311" s="18">
        <v>446.43783999999999</v>
      </c>
      <c r="D311" s="18">
        <v>3.1875541E-2</v>
      </c>
      <c r="E311" s="18">
        <v>492.92097000000001</v>
      </c>
      <c r="F311" s="18">
        <v>492.93768</v>
      </c>
    </row>
    <row r="312" spans="1:6" x14ac:dyDescent="0.25">
      <c r="A312" s="18">
        <v>305</v>
      </c>
      <c r="B312" s="18">
        <v>10.394871</v>
      </c>
      <c r="C312" s="18">
        <v>446.62542000000002</v>
      </c>
      <c r="D312" s="18">
        <v>3.1871486999999997E-2</v>
      </c>
      <c r="E312" s="18">
        <v>492.91719999999998</v>
      </c>
      <c r="F312" s="18">
        <v>492.93471</v>
      </c>
    </row>
    <row r="313" spans="1:6" x14ac:dyDescent="0.25">
      <c r="A313" s="18">
        <v>306</v>
      </c>
      <c r="B313" s="18">
        <v>10.388861</v>
      </c>
      <c r="C313" s="18">
        <v>446.78339</v>
      </c>
      <c r="D313" s="18">
        <v>3.1867423999999998E-2</v>
      </c>
      <c r="E313" s="18">
        <v>492.91327999999999</v>
      </c>
      <c r="F313" s="18">
        <v>492.93160999999998</v>
      </c>
    </row>
    <row r="314" spans="1:6" x14ac:dyDescent="0.25">
      <c r="A314" s="18">
        <v>307</v>
      </c>
      <c r="B314" s="18">
        <v>10.382842</v>
      </c>
      <c r="C314" s="18">
        <v>446.98169000000001</v>
      </c>
      <c r="D314" s="18">
        <v>3.1863351999999998E-2</v>
      </c>
      <c r="E314" s="18">
        <v>492.90920999999997</v>
      </c>
      <c r="F314" s="18">
        <v>492.92838999999998</v>
      </c>
    </row>
    <row r="315" spans="1:6" x14ac:dyDescent="0.25">
      <c r="A315" s="18">
        <v>308</v>
      </c>
      <c r="B315" s="18">
        <v>10.376817000000001</v>
      </c>
      <c r="C315" s="18">
        <v>447.15969000000001</v>
      </c>
      <c r="D315" s="18">
        <v>3.1859273E-2</v>
      </c>
      <c r="E315" s="18">
        <v>492.90498000000002</v>
      </c>
      <c r="F315" s="18">
        <v>492.92505</v>
      </c>
    </row>
    <row r="316" spans="1:6" x14ac:dyDescent="0.25">
      <c r="A316" s="18">
        <v>309</v>
      </c>
      <c r="B316" s="18">
        <v>10.370785</v>
      </c>
      <c r="C316" s="18">
        <v>447.32578999999998</v>
      </c>
      <c r="D316" s="18">
        <v>3.1855187E-2</v>
      </c>
      <c r="E316" s="18">
        <v>492.90057999999999</v>
      </c>
      <c r="F316" s="18">
        <v>492.92158000000001</v>
      </c>
    </row>
    <row r="317" spans="1:6" x14ac:dyDescent="0.25">
      <c r="A317" s="18">
        <v>310</v>
      </c>
      <c r="B317" s="18">
        <v>10.364746999999999</v>
      </c>
      <c r="C317" s="18">
        <v>447.52737999999999</v>
      </c>
      <c r="D317" s="18">
        <v>3.1851094000000003E-2</v>
      </c>
      <c r="E317" s="18">
        <v>492.89602000000002</v>
      </c>
      <c r="F317" s="18">
        <v>492.91798</v>
      </c>
    </row>
    <row r="318" spans="1:6" x14ac:dyDescent="0.25">
      <c r="A318" s="18">
        <v>311</v>
      </c>
      <c r="B318" s="18">
        <v>10.358703</v>
      </c>
      <c r="C318" s="18">
        <v>447.6814</v>
      </c>
      <c r="D318" s="18">
        <v>3.1846995000000003E-2</v>
      </c>
      <c r="E318" s="18">
        <v>492.89129000000003</v>
      </c>
      <c r="F318" s="18">
        <v>492.91424999999998</v>
      </c>
    </row>
    <row r="319" spans="1:6" x14ac:dyDescent="0.25">
      <c r="A319" s="18">
        <v>312</v>
      </c>
      <c r="B319" s="18">
        <v>10.352655</v>
      </c>
      <c r="C319" s="18">
        <v>447.87497000000002</v>
      </c>
      <c r="D319" s="18">
        <v>3.1842890999999998E-2</v>
      </c>
      <c r="E319" s="18">
        <v>492.88637999999997</v>
      </c>
      <c r="F319" s="18">
        <v>492.91037</v>
      </c>
    </row>
    <row r="320" spans="1:6" x14ac:dyDescent="0.25">
      <c r="A320" s="18">
        <v>313</v>
      </c>
      <c r="B320" s="18">
        <v>10.346603</v>
      </c>
      <c r="C320" s="18">
        <v>448.04027000000002</v>
      </c>
      <c r="D320" s="18">
        <v>3.1838782000000003E-2</v>
      </c>
      <c r="E320" s="18">
        <v>492.88128999999998</v>
      </c>
      <c r="F320" s="18">
        <v>492.90634999999997</v>
      </c>
    </row>
    <row r="321" spans="1:6" x14ac:dyDescent="0.25">
      <c r="A321" s="18">
        <v>314</v>
      </c>
      <c r="B321" s="18">
        <v>10.340548</v>
      </c>
      <c r="C321" s="18">
        <v>448.21233999999998</v>
      </c>
      <c r="D321" s="18">
        <v>3.1834669000000003E-2</v>
      </c>
      <c r="E321" s="18">
        <v>492.87601000000001</v>
      </c>
      <c r="F321" s="18">
        <v>492.90219000000002</v>
      </c>
    </row>
    <row r="322" spans="1:6" x14ac:dyDescent="0.25">
      <c r="A322" s="18">
        <v>315</v>
      </c>
      <c r="B322" s="18">
        <v>10.334490000000001</v>
      </c>
      <c r="C322" s="18">
        <v>448.38592999999997</v>
      </c>
      <c r="D322" s="18">
        <v>3.1830551999999998E-2</v>
      </c>
      <c r="E322" s="18">
        <v>492.87054000000001</v>
      </c>
      <c r="F322" s="18">
        <v>492.89787000000001</v>
      </c>
    </row>
    <row r="323" spans="1:6" x14ac:dyDescent="0.25">
      <c r="A323" s="18">
        <v>316</v>
      </c>
      <c r="B323" s="18">
        <v>10.328431999999999</v>
      </c>
      <c r="C323" s="18">
        <v>448.58229999999998</v>
      </c>
      <c r="D323" s="18">
        <v>3.1826434000000001E-2</v>
      </c>
      <c r="E323" s="18">
        <v>492.86488000000003</v>
      </c>
      <c r="F323" s="18">
        <v>492.89339999999999</v>
      </c>
    </row>
    <row r="324" spans="1:6" x14ac:dyDescent="0.25">
      <c r="A324" s="18">
        <v>317</v>
      </c>
      <c r="B324" s="18">
        <v>10.322373000000001</v>
      </c>
      <c r="C324" s="18">
        <v>448.74261999999999</v>
      </c>
      <c r="D324" s="18">
        <v>3.1822311999999998E-2</v>
      </c>
      <c r="E324" s="18">
        <v>492.85901000000001</v>
      </c>
      <c r="F324" s="18">
        <v>492.88877000000002</v>
      </c>
    </row>
    <row r="325" spans="1:6" x14ac:dyDescent="0.25">
      <c r="A325" s="18">
        <v>318</v>
      </c>
      <c r="B325" s="18">
        <v>10.316312999999999</v>
      </c>
      <c r="C325" s="18">
        <v>448.88720999999998</v>
      </c>
      <c r="D325" s="18">
        <v>3.1818190000000003E-2</v>
      </c>
      <c r="E325" s="18">
        <v>492.85293999999999</v>
      </c>
      <c r="F325" s="18">
        <v>492.88398000000001</v>
      </c>
    </row>
    <row r="326" spans="1:6" x14ac:dyDescent="0.25">
      <c r="A326" s="18">
        <v>319</v>
      </c>
      <c r="B326" s="18">
        <v>10.310254</v>
      </c>
      <c r="C326" s="18">
        <v>449.07157000000001</v>
      </c>
      <c r="D326" s="18">
        <v>3.1814066000000002E-2</v>
      </c>
      <c r="E326" s="18">
        <v>492.84665999999999</v>
      </c>
      <c r="F326" s="18">
        <v>492.87902000000003</v>
      </c>
    </row>
    <row r="327" spans="1:6" x14ac:dyDescent="0.25">
      <c r="A327" s="18">
        <v>320</v>
      </c>
      <c r="B327" s="18">
        <v>10.304197</v>
      </c>
      <c r="C327" s="18">
        <v>449.24524000000002</v>
      </c>
      <c r="D327" s="18">
        <v>3.1809943E-2</v>
      </c>
      <c r="E327" s="18">
        <v>492.84017</v>
      </c>
      <c r="F327" s="18">
        <v>492.87389999999999</v>
      </c>
    </row>
    <row r="328" spans="1:6" x14ac:dyDescent="0.25">
      <c r="A328" s="18">
        <v>321</v>
      </c>
      <c r="B328" s="18">
        <v>10.298144000000001</v>
      </c>
      <c r="C328" s="18">
        <v>449.40841</v>
      </c>
      <c r="D328" s="18">
        <v>3.1805820999999998E-2</v>
      </c>
      <c r="E328" s="18">
        <v>492.83344</v>
      </c>
      <c r="F328" s="18">
        <v>492.86858999999998</v>
      </c>
    </row>
    <row r="329" spans="1:6" x14ac:dyDescent="0.25">
      <c r="A329" s="18">
        <v>322</v>
      </c>
      <c r="B329" s="18">
        <v>10.292092999999999</v>
      </c>
      <c r="C329" s="18">
        <v>449.58454</v>
      </c>
      <c r="D329" s="18">
        <v>3.1801700000000002E-2</v>
      </c>
      <c r="E329" s="18">
        <v>492.82648999999998</v>
      </c>
      <c r="F329" s="18">
        <v>492.86311000000001</v>
      </c>
    </row>
    <row r="330" spans="1:6" x14ac:dyDescent="0.25">
      <c r="A330" s="18">
        <v>323</v>
      </c>
      <c r="B330" s="18">
        <v>10.286045</v>
      </c>
      <c r="C330" s="18">
        <v>449.73741999999999</v>
      </c>
      <c r="D330" s="18">
        <v>3.1797579999999999E-2</v>
      </c>
      <c r="E330" s="18">
        <v>492.81930999999997</v>
      </c>
      <c r="F330" s="18">
        <v>492.85744</v>
      </c>
    </row>
    <row r="331" spans="1:6" x14ac:dyDescent="0.25">
      <c r="A331" s="18">
        <v>324</v>
      </c>
      <c r="B331" s="18">
        <v>10.280004</v>
      </c>
      <c r="C331" s="18">
        <v>449.90589999999997</v>
      </c>
      <c r="D331" s="18">
        <v>3.1793464E-2</v>
      </c>
      <c r="E331" s="18">
        <v>492.81189000000001</v>
      </c>
      <c r="F331" s="18">
        <v>492.85158000000001</v>
      </c>
    </row>
    <row r="332" spans="1:6" x14ac:dyDescent="0.25">
      <c r="A332" s="18">
        <v>325</v>
      </c>
      <c r="B332" s="18">
        <v>10.273968</v>
      </c>
      <c r="C332" s="18">
        <v>450.06389000000001</v>
      </c>
      <c r="D332" s="18">
        <v>3.1789351E-2</v>
      </c>
      <c r="E332" s="18">
        <v>492.80421000000001</v>
      </c>
      <c r="F332" s="18">
        <v>492.84552000000002</v>
      </c>
    </row>
    <row r="333" spans="1:6" x14ac:dyDescent="0.25">
      <c r="A333" s="18">
        <v>326</v>
      </c>
      <c r="B333" s="18">
        <v>10.267937999999999</v>
      </c>
      <c r="C333" s="18">
        <v>450.21492000000001</v>
      </c>
      <c r="D333" s="18">
        <v>3.1785241999999998E-2</v>
      </c>
      <c r="E333" s="18">
        <v>492.79629</v>
      </c>
      <c r="F333" s="18">
        <v>492.83927</v>
      </c>
    </row>
    <row r="334" spans="1:6" x14ac:dyDescent="0.25">
      <c r="A334" s="18">
        <v>327</v>
      </c>
      <c r="B334" s="18">
        <v>10.261917</v>
      </c>
      <c r="C334" s="18">
        <v>450.37790999999999</v>
      </c>
      <c r="D334" s="18">
        <v>3.1781139E-2</v>
      </c>
      <c r="E334" s="18">
        <v>492.78809999999999</v>
      </c>
      <c r="F334" s="18">
        <v>492.83280999999999</v>
      </c>
    </row>
    <row r="335" spans="1:6" x14ac:dyDescent="0.25">
      <c r="A335" s="18">
        <v>328</v>
      </c>
      <c r="B335" s="18">
        <v>10.255903999999999</v>
      </c>
      <c r="C335" s="18">
        <v>450.56934000000001</v>
      </c>
      <c r="D335" s="18">
        <v>3.1777040999999999E-2</v>
      </c>
      <c r="E335" s="18">
        <v>492.77965</v>
      </c>
      <c r="F335" s="18">
        <v>492.82614000000001</v>
      </c>
    </row>
    <row r="336" spans="1:6" x14ac:dyDescent="0.25">
      <c r="A336" s="18">
        <v>329</v>
      </c>
      <c r="B336" s="18">
        <v>10.2499</v>
      </c>
      <c r="C336" s="18">
        <v>450.70555999999999</v>
      </c>
      <c r="D336" s="18">
        <v>3.1772949000000002E-2</v>
      </c>
      <c r="E336" s="18">
        <v>492.77091000000001</v>
      </c>
      <c r="F336" s="18">
        <v>492.81925000000001</v>
      </c>
    </row>
    <row r="337" spans="1:6" x14ac:dyDescent="0.25">
      <c r="A337" s="18">
        <v>330</v>
      </c>
      <c r="B337" s="18">
        <v>10.243905</v>
      </c>
      <c r="C337" s="18">
        <v>450.85595999999998</v>
      </c>
      <c r="D337" s="18">
        <v>3.1768864000000001E-2</v>
      </c>
      <c r="E337" s="18">
        <v>492.76190000000003</v>
      </c>
      <c r="F337" s="18">
        <v>492.81213000000002</v>
      </c>
    </row>
    <row r="338" spans="1:6" x14ac:dyDescent="0.25">
      <c r="A338" s="18">
        <v>331</v>
      </c>
      <c r="B338" s="18">
        <v>10.237921</v>
      </c>
      <c r="C338" s="18">
        <v>451.00313</v>
      </c>
      <c r="D338" s="18">
        <v>3.1764786000000003E-2</v>
      </c>
      <c r="E338" s="18">
        <v>492.75259999999997</v>
      </c>
      <c r="F338" s="18">
        <v>492.80479000000003</v>
      </c>
    </row>
    <row r="339" spans="1:6" x14ac:dyDescent="0.25">
      <c r="A339" s="18">
        <v>332</v>
      </c>
      <c r="B339" s="18">
        <v>10.231947999999999</v>
      </c>
      <c r="C339" s="18">
        <v>451.15991000000002</v>
      </c>
      <c r="D339" s="18">
        <v>3.1760717000000001E-2</v>
      </c>
      <c r="E339" s="18">
        <v>492.74299999999999</v>
      </c>
      <c r="F339" s="18">
        <v>492.79721999999998</v>
      </c>
    </row>
    <row r="340" spans="1:6" x14ac:dyDescent="0.25">
      <c r="A340" s="18">
        <v>333</v>
      </c>
      <c r="B340" s="18">
        <v>10.225987999999999</v>
      </c>
      <c r="C340" s="18">
        <v>451.29674</v>
      </c>
      <c r="D340" s="18">
        <v>3.1756657000000001E-2</v>
      </c>
      <c r="E340" s="18">
        <v>492.73309999999998</v>
      </c>
      <c r="F340" s="18">
        <v>492.7894</v>
      </c>
    </row>
    <row r="341" spans="1:6" x14ac:dyDescent="0.25">
      <c r="A341" s="18">
        <v>334</v>
      </c>
      <c r="B341" s="18">
        <v>10.220039999999999</v>
      </c>
      <c r="C341" s="18">
        <v>451.48007999999999</v>
      </c>
      <c r="D341" s="18">
        <v>3.1752607000000002E-2</v>
      </c>
      <c r="E341" s="18">
        <v>492.72287999999998</v>
      </c>
      <c r="F341" s="18">
        <v>492.78134</v>
      </c>
    </row>
    <row r="342" spans="1:6" x14ac:dyDescent="0.25">
      <c r="A342" s="18">
        <v>335</v>
      </c>
      <c r="B342" s="18">
        <v>10.214105999999999</v>
      </c>
      <c r="C342" s="18">
        <v>451.63914</v>
      </c>
      <c r="D342" s="18">
        <v>3.1748566999999998E-2</v>
      </c>
      <c r="E342" s="18">
        <v>492.71233999999998</v>
      </c>
      <c r="F342" s="18">
        <v>492.77301999999997</v>
      </c>
    </row>
    <row r="343" spans="1:6" x14ac:dyDescent="0.25">
      <c r="A343" s="18">
        <v>336</v>
      </c>
      <c r="B343" s="18">
        <v>10.208187000000001</v>
      </c>
      <c r="C343" s="18">
        <v>451.77544999999998</v>
      </c>
      <c r="D343" s="18">
        <v>3.1744538000000003E-2</v>
      </c>
      <c r="E343" s="18">
        <v>492.70146</v>
      </c>
      <c r="F343" s="18">
        <v>492.76443999999998</v>
      </c>
    </row>
    <row r="344" spans="1:6" x14ac:dyDescent="0.25">
      <c r="A344" s="18">
        <v>337</v>
      </c>
      <c r="B344" s="18">
        <v>10.202282</v>
      </c>
      <c r="C344" s="18">
        <v>451.90589</v>
      </c>
      <c r="D344" s="18">
        <v>3.1740520000000001E-2</v>
      </c>
      <c r="E344" s="18">
        <v>492.69024999999999</v>
      </c>
      <c r="F344" s="18">
        <v>492.75558999999998</v>
      </c>
    </row>
    <row r="345" spans="1:6" x14ac:dyDescent="0.25">
      <c r="A345" s="18">
        <v>338</v>
      </c>
      <c r="B345" s="18">
        <v>10.196394</v>
      </c>
      <c r="C345" s="18">
        <v>452.05088999999998</v>
      </c>
      <c r="D345" s="18">
        <v>3.1736515E-2</v>
      </c>
      <c r="E345" s="18">
        <v>492.67867999999999</v>
      </c>
      <c r="F345" s="18">
        <v>492.74646999999999</v>
      </c>
    </row>
    <row r="346" spans="1:6" x14ac:dyDescent="0.25">
      <c r="A346" s="18">
        <v>339</v>
      </c>
      <c r="B346" s="18">
        <v>10.190522</v>
      </c>
      <c r="C346" s="18">
        <v>452.21235000000001</v>
      </c>
      <c r="D346" s="18">
        <v>3.1732522999999999E-2</v>
      </c>
      <c r="E346" s="18">
        <v>492.66676000000001</v>
      </c>
      <c r="F346" s="18">
        <v>492.73705999999999</v>
      </c>
    </row>
    <row r="347" spans="1:6" x14ac:dyDescent="0.25">
      <c r="A347" s="18">
        <v>340</v>
      </c>
      <c r="B347" s="18">
        <v>10.184666</v>
      </c>
      <c r="C347" s="18">
        <v>452.37437999999997</v>
      </c>
      <c r="D347" s="18">
        <v>3.1728543999999997E-2</v>
      </c>
      <c r="E347" s="18">
        <v>492.65447</v>
      </c>
      <c r="F347" s="18">
        <v>492.72735999999998</v>
      </c>
    </row>
    <row r="348" spans="1:6" x14ac:dyDescent="0.25">
      <c r="A348" s="18">
        <v>341</v>
      </c>
      <c r="B348" s="18">
        <v>10.178827999999999</v>
      </c>
      <c r="C348" s="18">
        <v>452.51017999999999</v>
      </c>
      <c r="D348" s="18">
        <v>3.1724578000000003E-2</v>
      </c>
      <c r="E348" s="18">
        <v>492.64179999999999</v>
      </c>
      <c r="F348" s="18">
        <v>492.71737000000002</v>
      </c>
    </row>
    <row r="349" spans="1:6" x14ac:dyDescent="0.25">
      <c r="A349" s="18">
        <v>342</v>
      </c>
      <c r="B349" s="18">
        <v>10.173007999999999</v>
      </c>
      <c r="C349" s="18">
        <v>452.64636999999999</v>
      </c>
      <c r="D349" s="18">
        <v>3.1720628000000001E-2</v>
      </c>
      <c r="E349" s="18">
        <v>492.62873999999999</v>
      </c>
      <c r="F349" s="18">
        <v>492.70706000000001</v>
      </c>
    </row>
    <row r="350" spans="1:6" x14ac:dyDescent="0.25">
      <c r="A350" s="18">
        <v>343</v>
      </c>
      <c r="B350" s="18">
        <v>10.167206999999999</v>
      </c>
      <c r="C350" s="18">
        <v>452.7697</v>
      </c>
      <c r="D350" s="18">
        <v>3.1716691999999998E-2</v>
      </c>
      <c r="E350" s="18">
        <v>492.61527000000001</v>
      </c>
      <c r="F350" s="18">
        <v>492.69643000000002</v>
      </c>
    </row>
    <row r="351" spans="1:6" x14ac:dyDescent="0.25">
      <c r="A351" s="18">
        <v>344</v>
      </c>
      <c r="B351" s="18">
        <v>10.161426000000001</v>
      </c>
      <c r="C351" s="18">
        <v>452.92252999999999</v>
      </c>
      <c r="D351" s="18">
        <v>3.1712772E-2</v>
      </c>
      <c r="E351" s="18">
        <v>492.60140000000001</v>
      </c>
      <c r="F351" s="18">
        <v>492.68547999999998</v>
      </c>
    </row>
    <row r="352" spans="1:6" x14ac:dyDescent="0.25">
      <c r="A352" s="18">
        <v>345</v>
      </c>
      <c r="B352" s="18">
        <v>10.155663000000001</v>
      </c>
      <c r="C352" s="18">
        <v>453.07134000000002</v>
      </c>
      <c r="D352" s="18">
        <v>3.1708868000000001E-2</v>
      </c>
      <c r="E352" s="18">
        <v>492.58708999999999</v>
      </c>
      <c r="F352" s="18">
        <v>492.67419999999998</v>
      </c>
    </row>
    <row r="353" spans="1:6" x14ac:dyDescent="0.25">
      <c r="A353" s="18">
        <v>346</v>
      </c>
      <c r="B353" s="18">
        <v>10.149922</v>
      </c>
      <c r="C353" s="18">
        <v>453.21014000000002</v>
      </c>
      <c r="D353" s="18">
        <v>3.1704980000000001E-2</v>
      </c>
      <c r="E353" s="18">
        <v>492.57234999999997</v>
      </c>
      <c r="F353" s="18">
        <v>492.66257000000002</v>
      </c>
    </row>
    <row r="354" spans="1:6" x14ac:dyDescent="0.25">
      <c r="A354" s="18">
        <v>347</v>
      </c>
      <c r="B354" s="18">
        <v>10.1442</v>
      </c>
      <c r="C354" s="18">
        <v>453.36968999999999</v>
      </c>
      <c r="D354" s="18">
        <v>3.1701108999999998E-2</v>
      </c>
      <c r="E354" s="18">
        <v>492.55716000000001</v>
      </c>
      <c r="F354" s="18">
        <v>492.65057999999999</v>
      </c>
    </row>
    <row r="355" spans="1:6" x14ac:dyDescent="0.25">
      <c r="A355" s="18">
        <v>348</v>
      </c>
      <c r="B355" s="18">
        <v>10.138498999999999</v>
      </c>
      <c r="C355" s="18">
        <v>453.50459000000001</v>
      </c>
      <c r="D355" s="18">
        <v>3.1697254000000001E-2</v>
      </c>
      <c r="E355" s="18">
        <v>492.54151000000002</v>
      </c>
      <c r="F355" s="18">
        <v>492.63823000000002</v>
      </c>
    </row>
    <row r="356" spans="1:6" x14ac:dyDescent="0.25">
      <c r="A356" s="18">
        <v>349</v>
      </c>
      <c r="B356" s="18">
        <v>10.132819</v>
      </c>
      <c r="C356" s="18">
        <v>453.60802999999999</v>
      </c>
      <c r="D356" s="18">
        <v>3.1693417000000002E-2</v>
      </c>
      <c r="E356" s="18">
        <v>492.52537999999998</v>
      </c>
      <c r="F356" s="18">
        <v>492.62549999999999</v>
      </c>
    </row>
    <row r="357" spans="1:6" x14ac:dyDescent="0.25">
      <c r="A357" s="18">
        <v>350</v>
      </c>
      <c r="B357" s="18">
        <v>10.127160999999999</v>
      </c>
      <c r="C357" s="18">
        <v>453.75950999999998</v>
      </c>
      <c r="D357" s="18">
        <v>3.1689597999999999E-2</v>
      </c>
      <c r="E357" s="18">
        <v>492.50876</v>
      </c>
      <c r="F357" s="18">
        <v>492.61239</v>
      </c>
    </row>
    <row r="358" spans="1:6" x14ac:dyDescent="0.25">
      <c r="A358" s="18">
        <v>351</v>
      </c>
      <c r="B358" s="18">
        <v>10.121522000000001</v>
      </c>
      <c r="C358" s="18">
        <v>453.88985000000002</v>
      </c>
      <c r="D358" s="18">
        <v>3.1685795000000003E-2</v>
      </c>
      <c r="E358" s="18">
        <v>492.49162999999999</v>
      </c>
      <c r="F358" s="18">
        <v>492.59886999999998</v>
      </c>
    </row>
    <row r="359" spans="1:6" x14ac:dyDescent="0.25">
      <c r="A359" s="18">
        <v>352</v>
      </c>
      <c r="B359" s="18">
        <v>10.115905</v>
      </c>
      <c r="C359" s="18">
        <v>454.0324</v>
      </c>
      <c r="D359" s="18">
        <v>3.1682009999999997E-2</v>
      </c>
      <c r="E359" s="18">
        <v>492.47397999999998</v>
      </c>
      <c r="F359" s="18">
        <v>492.58494999999999</v>
      </c>
    </row>
    <row r="360" spans="1:6" x14ac:dyDescent="0.25">
      <c r="A360" s="18">
        <v>353</v>
      </c>
      <c r="B360" s="18">
        <v>10.110309000000001</v>
      </c>
      <c r="C360" s="18">
        <v>454.17703</v>
      </c>
      <c r="D360" s="18">
        <v>3.1678243000000002E-2</v>
      </c>
      <c r="E360" s="18">
        <v>492.45580000000001</v>
      </c>
      <c r="F360" s="18">
        <v>492.57060000000001</v>
      </c>
    </row>
    <row r="361" spans="1:6" x14ac:dyDescent="0.25">
      <c r="A361" s="18">
        <v>354</v>
      </c>
      <c r="B361" s="18">
        <v>10.104734000000001</v>
      </c>
      <c r="C361" s="18">
        <v>454.33244000000002</v>
      </c>
      <c r="D361" s="18">
        <v>3.1674491999999999E-2</v>
      </c>
      <c r="E361" s="18">
        <v>492.43705999999997</v>
      </c>
      <c r="F361" s="18">
        <v>492.55581999999998</v>
      </c>
    </row>
    <row r="362" spans="1:6" x14ac:dyDescent="0.25">
      <c r="A362" s="18">
        <v>355</v>
      </c>
      <c r="B362" s="18">
        <v>10.099178</v>
      </c>
      <c r="C362" s="18">
        <v>454.44236000000001</v>
      </c>
      <c r="D362" s="18">
        <v>3.1670759E-2</v>
      </c>
      <c r="E362" s="18">
        <v>492.41775999999999</v>
      </c>
      <c r="F362" s="18">
        <v>492.54057999999998</v>
      </c>
    </row>
    <row r="363" spans="1:6" x14ac:dyDescent="0.25">
      <c r="A363" s="18">
        <v>356</v>
      </c>
      <c r="B363" s="18">
        <v>10.093643999999999</v>
      </c>
      <c r="C363" s="18">
        <v>454.56569999999999</v>
      </c>
      <c r="D363" s="18">
        <v>3.1667041999999999E-2</v>
      </c>
      <c r="E363" s="18">
        <v>492.39785999999998</v>
      </c>
      <c r="F363" s="18">
        <v>492.52489000000003</v>
      </c>
    </row>
    <row r="364" spans="1:6" x14ac:dyDescent="0.25">
      <c r="A364" s="18">
        <v>357</v>
      </c>
      <c r="B364" s="18">
        <v>10.088127999999999</v>
      </c>
      <c r="C364" s="18">
        <v>454.69031000000001</v>
      </c>
      <c r="D364" s="18">
        <v>3.1663340999999998E-2</v>
      </c>
      <c r="E364" s="18">
        <v>492.37736999999998</v>
      </c>
      <c r="F364" s="18">
        <v>492.50871000000001</v>
      </c>
    </row>
    <row r="365" spans="1:6" x14ac:dyDescent="0.25">
      <c r="A365" s="18">
        <v>358</v>
      </c>
      <c r="B365" s="18">
        <v>10.082630999999999</v>
      </c>
      <c r="C365" s="18">
        <v>454.82263999999998</v>
      </c>
      <c r="D365" s="18">
        <v>3.1659655000000002E-2</v>
      </c>
      <c r="E365" s="18">
        <v>492.35624999999999</v>
      </c>
      <c r="F365" s="18">
        <v>492.49205000000001</v>
      </c>
    </row>
    <row r="366" spans="1:6" x14ac:dyDescent="0.25">
      <c r="A366" s="18">
        <v>359</v>
      </c>
      <c r="B366" s="18">
        <v>10.077152</v>
      </c>
      <c r="C366" s="18">
        <v>454.96953000000002</v>
      </c>
      <c r="D366" s="18">
        <v>3.1655984999999998E-2</v>
      </c>
      <c r="E366" s="18">
        <v>492.33449000000002</v>
      </c>
      <c r="F366" s="18">
        <v>492.47487999999998</v>
      </c>
    </row>
    <row r="367" spans="1:6" x14ac:dyDescent="0.25">
      <c r="A367" s="18">
        <v>360</v>
      </c>
      <c r="B367" s="18">
        <v>10.07169</v>
      </c>
      <c r="C367" s="18">
        <v>455.11779000000001</v>
      </c>
      <c r="D367" s="18">
        <v>3.1652329E-2</v>
      </c>
      <c r="E367" s="18">
        <v>492.31205999999997</v>
      </c>
      <c r="F367" s="18">
        <v>492.45717999999999</v>
      </c>
    </row>
    <row r="368" spans="1:6" x14ac:dyDescent="0.25">
      <c r="A368" s="18">
        <v>361</v>
      </c>
      <c r="B368" s="18">
        <v>10.066246</v>
      </c>
      <c r="C368" s="18">
        <v>455.24995999999999</v>
      </c>
      <c r="D368" s="18">
        <v>3.1648686000000002E-2</v>
      </c>
      <c r="E368" s="18">
        <v>492.28895</v>
      </c>
      <c r="F368" s="18">
        <v>492.43894999999998</v>
      </c>
    </row>
    <row r="369" spans="1:6" x14ac:dyDescent="0.25">
      <c r="A369" s="18">
        <v>362</v>
      </c>
      <c r="B369" s="18">
        <v>10.060816000000001</v>
      </c>
      <c r="C369" s="18">
        <v>455.35786999999999</v>
      </c>
      <c r="D369" s="18">
        <v>3.1645054999999998E-2</v>
      </c>
      <c r="E369" s="18">
        <v>492.26513999999997</v>
      </c>
      <c r="F369" s="18">
        <v>492.42016000000001</v>
      </c>
    </row>
    <row r="370" spans="1:6" x14ac:dyDescent="0.25">
      <c r="A370" s="18">
        <v>363</v>
      </c>
      <c r="B370" s="18">
        <v>10.055399</v>
      </c>
      <c r="C370" s="18">
        <v>455.47822000000002</v>
      </c>
      <c r="D370" s="18">
        <v>3.1641435000000002E-2</v>
      </c>
      <c r="E370" s="18">
        <v>492.24061</v>
      </c>
      <c r="F370" s="18">
        <v>492.4008</v>
      </c>
    </row>
    <row r="371" spans="1:6" x14ac:dyDescent="0.25">
      <c r="A371" s="18">
        <v>364</v>
      </c>
      <c r="B371" s="18">
        <v>10.049994</v>
      </c>
      <c r="C371" s="18">
        <v>455.62549999999999</v>
      </c>
      <c r="D371" s="18">
        <v>3.1637824000000002E-2</v>
      </c>
      <c r="E371" s="18">
        <v>492.21534000000003</v>
      </c>
      <c r="F371" s="18">
        <v>492.38085999999998</v>
      </c>
    </row>
    <row r="372" spans="1:6" x14ac:dyDescent="0.25">
      <c r="A372" s="18">
        <v>365</v>
      </c>
      <c r="B372" s="18">
        <v>10.044599</v>
      </c>
      <c r="C372" s="18">
        <v>455.76997999999998</v>
      </c>
      <c r="D372" s="18">
        <v>3.1634220999999997E-2</v>
      </c>
      <c r="E372" s="18">
        <v>492.1893</v>
      </c>
      <c r="F372" s="18">
        <v>492.36032</v>
      </c>
    </row>
    <row r="373" spans="1:6" x14ac:dyDescent="0.25">
      <c r="A373" s="18">
        <v>366</v>
      </c>
      <c r="B373" s="18">
        <v>10.039213999999999</v>
      </c>
      <c r="C373" s="18">
        <v>455.89666</v>
      </c>
      <c r="D373" s="18">
        <v>3.1630625000000002E-2</v>
      </c>
      <c r="E373" s="18">
        <v>492.16248000000002</v>
      </c>
      <c r="F373" s="18">
        <v>492.33915999999999</v>
      </c>
    </row>
    <row r="374" spans="1:6" x14ac:dyDescent="0.25">
      <c r="A374" s="18">
        <v>367</v>
      </c>
      <c r="B374" s="18">
        <v>10.033836000000001</v>
      </c>
      <c r="C374" s="18">
        <v>456.01432</v>
      </c>
      <c r="D374" s="18">
        <v>3.1627034999999998E-2</v>
      </c>
      <c r="E374" s="18">
        <v>492.13484999999997</v>
      </c>
      <c r="F374" s="18">
        <v>492.31736000000001</v>
      </c>
    </row>
    <row r="375" spans="1:6" x14ac:dyDescent="0.25">
      <c r="A375" s="18">
        <v>368</v>
      </c>
      <c r="B375" s="18">
        <v>10.028464</v>
      </c>
      <c r="C375" s="18">
        <v>456.13817</v>
      </c>
      <c r="D375" s="18">
        <v>3.1623447999999998E-2</v>
      </c>
      <c r="E375" s="18">
        <v>492.10638999999998</v>
      </c>
      <c r="F375" s="18">
        <v>492.29489999999998</v>
      </c>
    </row>
    <row r="376" spans="1:6" x14ac:dyDescent="0.25">
      <c r="A376" s="18">
        <v>369</v>
      </c>
      <c r="B376" s="18">
        <v>10.023096000000001</v>
      </c>
      <c r="C376" s="18">
        <v>456.30275999999998</v>
      </c>
      <c r="D376" s="18">
        <v>3.1619863999999998E-2</v>
      </c>
      <c r="E376" s="18">
        <v>492.07708000000002</v>
      </c>
      <c r="F376" s="18">
        <v>492.27177</v>
      </c>
    </row>
    <row r="377" spans="1:6" x14ac:dyDescent="0.25">
      <c r="A377" s="18">
        <v>370</v>
      </c>
      <c r="B377" s="18">
        <v>10.01773</v>
      </c>
      <c r="C377" s="18">
        <v>456.41485</v>
      </c>
      <c r="D377" s="18">
        <v>3.1616279999999997E-2</v>
      </c>
      <c r="E377" s="18">
        <v>492.04687999999999</v>
      </c>
      <c r="F377" s="18">
        <v>492.24795</v>
      </c>
    </row>
    <row r="378" spans="1:6" x14ac:dyDescent="0.25">
      <c r="A378" s="18">
        <v>371</v>
      </c>
      <c r="B378" s="18">
        <v>10.012365000000001</v>
      </c>
      <c r="C378" s="18">
        <v>456.55158999999998</v>
      </c>
      <c r="D378" s="18">
        <v>3.1612696000000003E-2</v>
      </c>
      <c r="E378" s="18">
        <v>492.01578000000001</v>
      </c>
      <c r="F378" s="18">
        <v>492.22340000000003</v>
      </c>
    </row>
    <row r="379" spans="1:6" x14ac:dyDescent="0.25">
      <c r="A379" s="18">
        <v>372</v>
      </c>
      <c r="B379" s="18">
        <v>10.007</v>
      </c>
      <c r="C379" s="18">
        <v>456.67829999999998</v>
      </c>
      <c r="D379" s="18">
        <v>3.1609111000000002E-2</v>
      </c>
      <c r="E379" s="18">
        <v>491.98374000000001</v>
      </c>
      <c r="F379" s="18">
        <v>492.19812999999999</v>
      </c>
    </row>
    <row r="380" spans="1:6" x14ac:dyDescent="0.25">
      <c r="A380" s="18">
        <v>373</v>
      </c>
      <c r="B380" s="18">
        <v>10.001633</v>
      </c>
      <c r="C380" s="18">
        <v>456.79984999999999</v>
      </c>
      <c r="D380" s="18">
        <v>3.1605521999999997E-2</v>
      </c>
      <c r="E380" s="18">
        <v>491.95075000000003</v>
      </c>
      <c r="F380" s="18">
        <v>492.17209000000003</v>
      </c>
    </row>
    <row r="381" spans="1:6" x14ac:dyDescent="0.25">
      <c r="A381" s="18">
        <v>374</v>
      </c>
      <c r="B381" s="18">
        <v>9.9962627000000008</v>
      </c>
      <c r="C381" s="18">
        <v>456.93302999999997</v>
      </c>
      <c r="D381" s="18">
        <v>3.1601929000000001E-2</v>
      </c>
      <c r="E381" s="18">
        <v>491.91676000000001</v>
      </c>
      <c r="F381" s="18">
        <v>492.14528000000001</v>
      </c>
    </row>
    <row r="382" spans="1:6" x14ac:dyDescent="0.25">
      <c r="A382" s="18">
        <v>375</v>
      </c>
      <c r="B382" s="18">
        <v>9.9908882999999999</v>
      </c>
      <c r="C382" s="18">
        <v>457.06957</v>
      </c>
      <c r="D382" s="18">
        <v>3.1598331E-2</v>
      </c>
      <c r="E382" s="18">
        <v>491.88177000000002</v>
      </c>
      <c r="F382" s="18">
        <v>492.11766</v>
      </c>
    </row>
    <row r="383" spans="1:6" x14ac:dyDescent="0.25">
      <c r="A383" s="18">
        <v>376</v>
      </c>
      <c r="B383" s="18">
        <v>9.9855087000000005</v>
      </c>
      <c r="C383" s="18">
        <v>457.19990000000001</v>
      </c>
      <c r="D383" s="18">
        <v>3.1594727000000003E-2</v>
      </c>
      <c r="E383" s="18">
        <v>491.84573</v>
      </c>
      <c r="F383" s="18">
        <v>492.08922999999999</v>
      </c>
    </row>
    <row r="384" spans="1:6" x14ac:dyDescent="0.25">
      <c r="A384" s="18">
        <v>377</v>
      </c>
      <c r="B384" s="18">
        <v>9.9801231000000001</v>
      </c>
      <c r="C384" s="18">
        <v>457.34359000000001</v>
      </c>
      <c r="D384" s="18">
        <v>3.1591116000000002E-2</v>
      </c>
      <c r="E384" s="18">
        <v>491.80862000000002</v>
      </c>
      <c r="F384" s="18">
        <v>492.05995000000001</v>
      </c>
    </row>
    <row r="385" spans="1:6" x14ac:dyDescent="0.25">
      <c r="A385" s="18">
        <v>378</v>
      </c>
      <c r="B385" s="18">
        <v>9.9747305999999991</v>
      </c>
      <c r="C385" s="18">
        <v>457.46935000000002</v>
      </c>
      <c r="D385" s="18">
        <v>3.1587496999999999E-2</v>
      </c>
      <c r="E385" s="18">
        <v>491.77042</v>
      </c>
      <c r="F385" s="18">
        <v>492.02981</v>
      </c>
    </row>
    <row r="386" spans="1:6" x14ac:dyDescent="0.25">
      <c r="A386" s="18">
        <v>379</v>
      </c>
      <c r="B386" s="18">
        <v>9.9693298000000006</v>
      </c>
      <c r="C386" s="18">
        <v>457.58778999999998</v>
      </c>
      <c r="D386" s="18">
        <v>3.1583869000000001E-2</v>
      </c>
      <c r="E386" s="18">
        <v>491.73110000000003</v>
      </c>
      <c r="F386" s="18">
        <v>491.99878000000001</v>
      </c>
    </row>
    <row r="387" spans="1:6" x14ac:dyDescent="0.25">
      <c r="A387" s="18">
        <v>380</v>
      </c>
      <c r="B387" s="18">
        <v>9.9639208000000004</v>
      </c>
      <c r="C387" s="18">
        <v>457.72669999999999</v>
      </c>
      <c r="D387" s="18">
        <v>3.1580232999999999E-2</v>
      </c>
      <c r="E387" s="18">
        <v>491.69060999999999</v>
      </c>
      <c r="F387" s="18">
        <v>491.96683000000002</v>
      </c>
    </row>
    <row r="388" spans="1:6" x14ac:dyDescent="0.25">
      <c r="A388" s="18">
        <v>381</v>
      </c>
      <c r="B388" s="18">
        <v>9.9585033999999997</v>
      </c>
      <c r="C388" s="18">
        <v>457.86124000000001</v>
      </c>
      <c r="D388" s="18">
        <v>3.1576588000000003E-2</v>
      </c>
      <c r="E388" s="18">
        <v>491.64895000000001</v>
      </c>
      <c r="F388" s="18">
        <v>491.93394999999998</v>
      </c>
    </row>
    <row r="389" spans="1:6" x14ac:dyDescent="0.25">
      <c r="A389" s="18">
        <v>382</v>
      </c>
      <c r="B389" s="18">
        <v>9.9530761999999999</v>
      </c>
      <c r="C389" s="18">
        <v>457.98604999999998</v>
      </c>
      <c r="D389" s="18">
        <v>3.1572932999999997E-2</v>
      </c>
      <c r="E389" s="18">
        <v>491.60606999999999</v>
      </c>
      <c r="F389" s="18">
        <v>491.90012000000002</v>
      </c>
    </row>
    <row r="390" spans="1:6" x14ac:dyDescent="0.25">
      <c r="A390" s="18">
        <v>383</v>
      </c>
      <c r="B390" s="18">
        <v>9.9476391</v>
      </c>
      <c r="C390" s="18">
        <v>458.12081000000001</v>
      </c>
      <c r="D390" s="18">
        <v>3.1569267999999998E-2</v>
      </c>
      <c r="E390" s="18">
        <v>491.56196</v>
      </c>
      <c r="F390" s="18">
        <v>491.86532</v>
      </c>
    </row>
    <row r="391" spans="1:6" x14ac:dyDescent="0.25">
      <c r="A391" s="18">
        <v>384</v>
      </c>
      <c r="B391" s="18">
        <v>9.9421931000000008</v>
      </c>
      <c r="C391" s="18">
        <v>458.27996999999999</v>
      </c>
      <c r="D391" s="18">
        <v>3.1565593000000003E-2</v>
      </c>
      <c r="E391" s="18">
        <v>491.51657</v>
      </c>
      <c r="F391" s="18">
        <v>491.8295</v>
      </c>
    </row>
    <row r="392" spans="1:6" x14ac:dyDescent="0.25">
      <c r="A392" s="18">
        <v>385</v>
      </c>
      <c r="B392" s="18">
        <v>9.9367374999999996</v>
      </c>
      <c r="C392" s="18">
        <v>458.37948999999998</v>
      </c>
      <c r="D392" s="18">
        <v>3.1561908999999999E-2</v>
      </c>
      <c r="E392" s="18">
        <v>491.46987999999999</v>
      </c>
      <c r="F392" s="18">
        <v>491.79266999999999</v>
      </c>
    </row>
    <row r="393" spans="1:6" x14ac:dyDescent="0.25">
      <c r="A393" s="18">
        <v>386</v>
      </c>
      <c r="B393" s="18">
        <v>9.9312708000000001</v>
      </c>
      <c r="C393" s="18">
        <v>458.50655999999998</v>
      </c>
      <c r="D393" s="18">
        <v>3.1558214000000001E-2</v>
      </c>
      <c r="E393" s="18">
        <v>491.42187000000001</v>
      </c>
      <c r="F393" s="18">
        <v>491.75477999999998</v>
      </c>
    </row>
    <row r="394" spans="1:6" x14ac:dyDescent="0.25">
      <c r="A394" s="18">
        <v>387</v>
      </c>
      <c r="B394" s="18">
        <v>9.9257942000000003</v>
      </c>
      <c r="C394" s="18">
        <v>458.63146999999998</v>
      </c>
      <c r="D394" s="18">
        <v>3.1554508000000002E-2</v>
      </c>
      <c r="E394" s="18">
        <v>491.3725</v>
      </c>
      <c r="F394" s="18">
        <v>491.71582999999998</v>
      </c>
    </row>
    <row r="395" spans="1:6" x14ac:dyDescent="0.25">
      <c r="A395" s="18">
        <v>388</v>
      </c>
      <c r="B395" s="18">
        <v>9.9203077999999998</v>
      </c>
      <c r="C395" s="18">
        <v>458.77784000000003</v>
      </c>
      <c r="D395" s="18">
        <v>3.1550793000000001E-2</v>
      </c>
      <c r="E395" s="18">
        <v>491.32173999999998</v>
      </c>
      <c r="F395" s="18">
        <v>491.67577999999997</v>
      </c>
    </row>
    <row r="396" spans="1:6" x14ac:dyDescent="0.25">
      <c r="A396" s="18">
        <v>389</v>
      </c>
      <c r="B396" s="18">
        <v>9.9148116000000002</v>
      </c>
      <c r="C396" s="18">
        <v>458.92198000000002</v>
      </c>
      <c r="D396" s="18">
        <v>3.1547067999999998E-2</v>
      </c>
      <c r="E396" s="18">
        <v>491.26956999999999</v>
      </c>
      <c r="F396" s="18">
        <v>491.63461000000001</v>
      </c>
    </row>
    <row r="397" spans="1:6" x14ac:dyDescent="0.25">
      <c r="A397" s="18">
        <v>390</v>
      </c>
      <c r="B397" s="18">
        <v>9.9093063000000008</v>
      </c>
      <c r="C397" s="18">
        <v>459.03030000000001</v>
      </c>
      <c r="D397" s="18">
        <v>3.1543333999999999E-2</v>
      </c>
      <c r="E397" s="18">
        <v>491.21595000000002</v>
      </c>
      <c r="F397" s="18">
        <v>491.59230000000002</v>
      </c>
    </row>
    <row r="398" spans="1:6" x14ac:dyDescent="0.25">
      <c r="A398" s="18">
        <v>391</v>
      </c>
      <c r="B398" s="18">
        <v>9.9037913999999994</v>
      </c>
      <c r="C398" s="18">
        <v>459.16140000000001</v>
      </c>
      <c r="D398" s="18">
        <v>3.1539589999999999E-2</v>
      </c>
      <c r="E398" s="18">
        <v>491.16084999999998</v>
      </c>
      <c r="F398" s="18">
        <v>491.54883000000001</v>
      </c>
    </row>
    <row r="399" spans="1:6" x14ac:dyDescent="0.25">
      <c r="A399" s="18">
        <v>392</v>
      </c>
      <c r="B399" s="18">
        <v>9.8982671999999994</v>
      </c>
      <c r="C399" s="18">
        <v>459.30344000000002</v>
      </c>
      <c r="D399" s="18">
        <v>3.1535836999999997E-2</v>
      </c>
      <c r="E399" s="18">
        <v>491.10426000000001</v>
      </c>
      <c r="F399" s="18">
        <v>491.50416999999999</v>
      </c>
    </row>
    <row r="400" spans="1:6" x14ac:dyDescent="0.25">
      <c r="A400" s="18">
        <v>393</v>
      </c>
      <c r="B400" s="18">
        <v>9.8927340000000008</v>
      </c>
      <c r="C400" s="18">
        <v>459.43117999999998</v>
      </c>
      <c r="D400" s="18">
        <v>3.1532074E-2</v>
      </c>
      <c r="E400" s="18">
        <v>491.04611999999997</v>
      </c>
      <c r="F400" s="18">
        <v>491.45830000000001</v>
      </c>
    </row>
    <row r="401" spans="1:6" x14ac:dyDescent="0.25">
      <c r="A401" s="18">
        <v>394</v>
      </c>
      <c r="B401" s="18">
        <v>9.8871924999999994</v>
      </c>
      <c r="C401" s="18">
        <v>459.54901000000001</v>
      </c>
      <c r="D401" s="18">
        <v>3.1528304E-2</v>
      </c>
      <c r="E401" s="18">
        <v>490.98642000000001</v>
      </c>
      <c r="F401" s="18">
        <v>491.41118999999998</v>
      </c>
    </row>
    <row r="402" spans="1:6" x14ac:dyDescent="0.25">
      <c r="A402" s="18">
        <v>395</v>
      </c>
      <c r="B402" s="18">
        <v>9.8816418000000006</v>
      </c>
      <c r="C402" s="18">
        <v>459.68614000000002</v>
      </c>
      <c r="D402" s="18">
        <v>3.1524523999999998E-2</v>
      </c>
      <c r="E402" s="18">
        <v>490.92511999999999</v>
      </c>
      <c r="F402" s="18">
        <v>491.36282</v>
      </c>
    </row>
    <row r="403" spans="1:6" x14ac:dyDescent="0.25">
      <c r="A403" s="18">
        <v>396</v>
      </c>
      <c r="B403" s="18">
        <v>9.8760832999999995</v>
      </c>
      <c r="C403" s="18">
        <v>459.81308000000001</v>
      </c>
      <c r="D403" s="18">
        <v>3.1520736000000001E-2</v>
      </c>
      <c r="E403" s="18">
        <v>490.86219</v>
      </c>
      <c r="F403" s="18">
        <v>491.31317000000001</v>
      </c>
    </row>
    <row r="404" spans="1:6" x14ac:dyDescent="0.25">
      <c r="A404" s="18">
        <v>397</v>
      </c>
      <c r="B404" s="18">
        <v>9.8705175000000001</v>
      </c>
      <c r="C404" s="18">
        <v>459.93209999999999</v>
      </c>
      <c r="D404" s="18">
        <v>3.1516941E-2</v>
      </c>
      <c r="E404" s="18">
        <v>490.79761000000002</v>
      </c>
      <c r="F404" s="18">
        <v>491.26220999999998</v>
      </c>
    </row>
    <row r="405" spans="1:6" x14ac:dyDescent="0.25">
      <c r="A405" s="18">
        <v>398</v>
      </c>
      <c r="B405" s="18">
        <v>9.8649445</v>
      </c>
      <c r="C405" s="18">
        <v>460.06580000000002</v>
      </c>
      <c r="D405" s="18">
        <v>3.1513138000000003E-2</v>
      </c>
      <c r="E405" s="18">
        <v>490.73133000000001</v>
      </c>
      <c r="F405" s="18">
        <v>491.20992000000001</v>
      </c>
    </row>
    <row r="406" spans="1:6" x14ac:dyDescent="0.25">
      <c r="A406" s="18">
        <v>399</v>
      </c>
      <c r="B406" s="18">
        <v>9.8593644999999999</v>
      </c>
      <c r="C406" s="18">
        <v>460.18527999999998</v>
      </c>
      <c r="D406" s="18">
        <v>3.1509328000000003E-2</v>
      </c>
      <c r="E406" s="18">
        <v>490.66334000000001</v>
      </c>
      <c r="F406" s="18">
        <v>491.15625999999997</v>
      </c>
    </row>
    <row r="407" spans="1:6" x14ac:dyDescent="0.25">
      <c r="A407" s="18">
        <v>400</v>
      </c>
      <c r="B407" s="18">
        <v>9.8537774999999996</v>
      </c>
      <c r="C407" s="18">
        <v>460.32479000000001</v>
      </c>
      <c r="D407" s="18">
        <v>3.1505511E-2</v>
      </c>
      <c r="E407" s="18">
        <v>490.59359000000001</v>
      </c>
      <c r="F407" s="18">
        <v>491.10122999999999</v>
      </c>
    </row>
    <row r="408" spans="1:6" x14ac:dyDescent="0.25">
      <c r="A408" s="18">
        <v>401</v>
      </c>
      <c r="B408" s="18">
        <v>9.8481842000000004</v>
      </c>
      <c r="C408" s="18">
        <v>460.45298000000003</v>
      </c>
      <c r="D408" s="18">
        <v>3.1501687E-2</v>
      </c>
      <c r="E408" s="18">
        <v>490.52204999999998</v>
      </c>
      <c r="F408" s="18">
        <v>491.04478999999998</v>
      </c>
    </row>
    <row r="409" spans="1:6" x14ac:dyDescent="0.25">
      <c r="A409" s="18">
        <v>402</v>
      </c>
      <c r="B409" s="18">
        <v>9.8425861999999995</v>
      </c>
      <c r="C409" s="18">
        <v>460.58519999999999</v>
      </c>
      <c r="D409" s="18">
        <v>3.1497857999999997E-2</v>
      </c>
      <c r="E409" s="18">
        <v>490.44871000000001</v>
      </c>
      <c r="F409" s="18">
        <v>490.98691000000002</v>
      </c>
    </row>
    <row r="410" spans="1:6" x14ac:dyDescent="0.25">
      <c r="A410" s="18">
        <v>403</v>
      </c>
      <c r="B410" s="18">
        <v>9.8369830999999994</v>
      </c>
      <c r="C410" s="18">
        <v>460.69571000000002</v>
      </c>
      <c r="D410" s="18">
        <v>3.1494023000000003E-2</v>
      </c>
      <c r="E410" s="18">
        <v>490.37349999999998</v>
      </c>
      <c r="F410" s="18">
        <v>490.92757</v>
      </c>
    </row>
    <row r="411" spans="1:6" x14ac:dyDescent="0.25">
      <c r="A411" s="18">
        <v>404</v>
      </c>
      <c r="B411" s="18">
        <v>9.8313737999999997</v>
      </c>
      <c r="C411" s="18">
        <v>460.80716000000001</v>
      </c>
      <c r="D411" s="18">
        <v>3.1490181999999999E-2</v>
      </c>
      <c r="E411" s="18">
        <v>490.29642000000001</v>
      </c>
      <c r="F411" s="18">
        <v>490.86675000000002</v>
      </c>
    </row>
    <row r="412" spans="1:6" x14ac:dyDescent="0.25">
      <c r="A412" s="18">
        <v>405</v>
      </c>
      <c r="B412" s="18">
        <v>9.8257604000000001</v>
      </c>
      <c r="C412" s="18">
        <v>460.94429000000002</v>
      </c>
      <c r="D412" s="18">
        <v>3.1486337000000003E-2</v>
      </c>
      <c r="E412" s="18">
        <v>490.21742</v>
      </c>
      <c r="F412" s="18">
        <v>490.80441999999999</v>
      </c>
    </row>
    <row r="413" spans="1:6" x14ac:dyDescent="0.25">
      <c r="A413" s="18">
        <v>406</v>
      </c>
      <c r="B413" s="18">
        <v>9.8201438000000003</v>
      </c>
      <c r="C413" s="18">
        <v>461.08362</v>
      </c>
      <c r="D413" s="18">
        <v>3.1482487000000003E-2</v>
      </c>
      <c r="E413" s="18">
        <v>490.13648000000001</v>
      </c>
      <c r="F413" s="18">
        <v>490.74054999999998</v>
      </c>
    </row>
    <row r="414" spans="1:6" x14ac:dyDescent="0.25">
      <c r="A414" s="18">
        <v>407</v>
      </c>
      <c r="B414" s="18">
        <v>9.8145232</v>
      </c>
      <c r="C414" s="18">
        <v>461.20190000000002</v>
      </c>
      <c r="D414" s="18">
        <v>3.1478631999999999E-2</v>
      </c>
      <c r="E414" s="18">
        <v>490.05354999999997</v>
      </c>
      <c r="F414" s="18">
        <v>490.67511000000002</v>
      </c>
    </row>
    <row r="415" spans="1:6" x14ac:dyDescent="0.25">
      <c r="A415" s="18">
        <v>408</v>
      </c>
      <c r="B415" s="18">
        <v>9.8088996999999996</v>
      </c>
      <c r="C415" s="18">
        <v>461.30601999999999</v>
      </c>
      <c r="D415" s="18">
        <v>3.1474773999999997E-2</v>
      </c>
      <c r="E415" s="18">
        <v>489.96861000000001</v>
      </c>
      <c r="F415" s="18">
        <v>490.60809</v>
      </c>
    </row>
    <row r="416" spans="1:6" x14ac:dyDescent="0.25">
      <c r="A416" s="18">
        <v>409</v>
      </c>
      <c r="B416" s="18">
        <v>9.8032737999999995</v>
      </c>
      <c r="C416" s="18">
        <v>461.42809</v>
      </c>
      <c r="D416" s="18">
        <v>3.1470913000000003E-2</v>
      </c>
      <c r="E416" s="18">
        <v>489.88161000000002</v>
      </c>
      <c r="F416" s="18">
        <v>490.53944000000001</v>
      </c>
    </row>
    <row r="417" spans="1:6" x14ac:dyDescent="0.25">
      <c r="A417" s="18">
        <v>410</v>
      </c>
      <c r="B417" s="18">
        <v>9.7976457999999997</v>
      </c>
      <c r="C417" s="18">
        <v>461.55543</v>
      </c>
      <c r="D417" s="18">
        <v>3.1467047999999997E-2</v>
      </c>
      <c r="E417" s="18">
        <v>489.79253</v>
      </c>
      <c r="F417" s="18">
        <v>490.46915999999999</v>
      </c>
    </row>
    <row r="418" spans="1:6" x14ac:dyDescent="0.25">
      <c r="A418" s="18">
        <v>411</v>
      </c>
      <c r="B418" s="18">
        <v>9.7920165000000008</v>
      </c>
      <c r="C418" s="18">
        <v>461.67500999999999</v>
      </c>
      <c r="D418" s="18">
        <v>3.1463181E-2</v>
      </c>
      <c r="E418" s="18">
        <v>489.70132999999998</v>
      </c>
      <c r="F418" s="18">
        <v>490.3972</v>
      </c>
    </row>
    <row r="419" spans="1:6" x14ac:dyDescent="0.25">
      <c r="A419" s="18">
        <v>412</v>
      </c>
      <c r="B419" s="18">
        <v>9.7863860000000003</v>
      </c>
      <c r="C419" s="18">
        <v>461.79808000000003</v>
      </c>
      <c r="D419" s="18">
        <v>3.1459312000000003E-2</v>
      </c>
      <c r="E419" s="18">
        <v>489.60798</v>
      </c>
      <c r="F419" s="18">
        <v>490.32353999999998</v>
      </c>
    </row>
    <row r="420" spans="1:6" x14ac:dyDescent="0.25">
      <c r="A420" s="18">
        <v>413</v>
      </c>
      <c r="B420" s="18">
        <v>9.7807554000000003</v>
      </c>
      <c r="C420" s="18">
        <v>461.92525999999998</v>
      </c>
      <c r="D420" s="18">
        <v>3.1455441000000001E-2</v>
      </c>
      <c r="E420" s="18">
        <v>489.51245999999998</v>
      </c>
      <c r="F420" s="18">
        <v>490.24817000000002</v>
      </c>
    </row>
    <row r="421" spans="1:6" x14ac:dyDescent="0.25">
      <c r="A421" s="18">
        <v>414</v>
      </c>
      <c r="B421" s="18">
        <v>9.7751254999999997</v>
      </c>
      <c r="C421" s="18">
        <v>462.03136999999998</v>
      </c>
      <c r="D421" s="18">
        <v>3.1451568999999999E-2</v>
      </c>
      <c r="E421" s="18">
        <v>489.41469000000001</v>
      </c>
      <c r="F421" s="18">
        <v>490.17102999999997</v>
      </c>
    </row>
    <row r="422" spans="1:6" x14ac:dyDescent="0.25">
      <c r="A422" s="18">
        <v>415</v>
      </c>
      <c r="B422" s="18">
        <v>9.7694960000000002</v>
      </c>
      <c r="C422" s="18">
        <v>462.14227</v>
      </c>
      <c r="D422" s="18">
        <v>3.1447696999999997E-2</v>
      </c>
      <c r="E422" s="18">
        <v>489.31466999999998</v>
      </c>
      <c r="F422" s="18">
        <v>490.09210999999999</v>
      </c>
    </row>
    <row r="423" spans="1:6" x14ac:dyDescent="0.25">
      <c r="A423" s="18">
        <v>416</v>
      </c>
      <c r="B423" s="18">
        <v>9.7638668000000006</v>
      </c>
      <c r="C423" s="18">
        <v>462.26895000000002</v>
      </c>
      <c r="D423" s="18">
        <v>3.1443823000000003E-2</v>
      </c>
      <c r="E423" s="18">
        <v>489.21235999999999</v>
      </c>
      <c r="F423" s="18">
        <v>490.01137999999997</v>
      </c>
    </row>
    <row r="424" spans="1:6" x14ac:dyDescent="0.25">
      <c r="A424" s="18">
        <v>417</v>
      </c>
      <c r="B424" s="18">
        <v>9.7582391000000008</v>
      </c>
      <c r="C424" s="18">
        <v>462.38556</v>
      </c>
      <c r="D424" s="18">
        <v>3.1439950000000001E-2</v>
      </c>
      <c r="E424" s="18">
        <v>489.10771999999997</v>
      </c>
      <c r="F424" s="18">
        <v>489.92881</v>
      </c>
    </row>
    <row r="425" spans="1:6" x14ac:dyDescent="0.25">
      <c r="A425" s="18">
        <v>418</v>
      </c>
      <c r="B425" s="18">
        <v>9.7526141000000006</v>
      </c>
      <c r="C425" s="18">
        <v>462.51736</v>
      </c>
      <c r="D425" s="18">
        <v>3.1436077E-2</v>
      </c>
      <c r="E425" s="18">
        <v>489.00071000000003</v>
      </c>
      <c r="F425" s="18">
        <v>489.84437000000003</v>
      </c>
    </row>
    <row r="426" spans="1:6" x14ac:dyDescent="0.25">
      <c r="A426" s="18">
        <v>419</v>
      </c>
      <c r="B426" s="18">
        <v>9.7469915</v>
      </c>
      <c r="C426" s="18">
        <v>462.62283000000002</v>
      </c>
      <c r="D426" s="18">
        <v>3.1432205999999997E-2</v>
      </c>
      <c r="E426" s="18">
        <v>488.8913</v>
      </c>
      <c r="F426" s="18">
        <v>489.75803999999999</v>
      </c>
    </row>
    <row r="427" spans="1:6" x14ac:dyDescent="0.25">
      <c r="A427" s="18">
        <v>420</v>
      </c>
      <c r="B427" s="18">
        <v>9.7413719000000007</v>
      </c>
      <c r="C427" s="18">
        <v>462.72424999999998</v>
      </c>
      <c r="D427" s="18">
        <v>3.1428335000000002E-2</v>
      </c>
      <c r="E427" s="18">
        <v>488.77944000000002</v>
      </c>
      <c r="F427" s="18">
        <v>489.66978</v>
      </c>
    </row>
    <row r="428" spans="1:6" x14ac:dyDescent="0.25">
      <c r="A428" s="18">
        <v>421</v>
      </c>
      <c r="B428" s="18">
        <v>9.7357560000000003</v>
      </c>
      <c r="C428" s="18">
        <v>462.83730000000003</v>
      </c>
      <c r="D428" s="18">
        <v>3.1424465999999998E-2</v>
      </c>
      <c r="E428" s="18">
        <v>488.6651</v>
      </c>
      <c r="F428" s="18">
        <v>489.57956000000001</v>
      </c>
    </row>
    <row r="429" spans="1:6" x14ac:dyDescent="0.25">
      <c r="A429" s="18">
        <v>422</v>
      </c>
      <c r="B429" s="18">
        <v>9.7301441999999998</v>
      </c>
      <c r="C429" s="18">
        <v>462.96026000000001</v>
      </c>
      <c r="D429" s="18">
        <v>3.1420599E-2</v>
      </c>
      <c r="E429" s="18">
        <v>488.54825</v>
      </c>
      <c r="F429" s="18">
        <v>489.48736000000002</v>
      </c>
    </row>
    <row r="430" spans="1:6" x14ac:dyDescent="0.25">
      <c r="A430" s="18">
        <v>423</v>
      </c>
      <c r="B430" s="18">
        <v>9.7245369000000004</v>
      </c>
      <c r="C430" s="18">
        <v>463.06716999999998</v>
      </c>
      <c r="D430" s="18">
        <v>3.1416735000000001E-2</v>
      </c>
      <c r="E430" s="18">
        <v>488.42883</v>
      </c>
      <c r="F430" s="18">
        <v>489.39312999999999</v>
      </c>
    </row>
    <row r="431" spans="1:6" x14ac:dyDescent="0.25">
      <c r="A431" s="18">
        <v>424</v>
      </c>
      <c r="B431" s="18">
        <v>9.7189352000000007</v>
      </c>
      <c r="C431" s="18">
        <v>463.20001999999999</v>
      </c>
      <c r="D431" s="18">
        <v>3.1412874E-2</v>
      </c>
      <c r="E431" s="18">
        <v>488.30682000000002</v>
      </c>
      <c r="F431" s="18">
        <v>489.29685999999998</v>
      </c>
    </row>
    <row r="432" spans="1:6" x14ac:dyDescent="0.25">
      <c r="A432" s="18">
        <v>425</v>
      </c>
      <c r="B432" s="18">
        <v>9.7133389999999995</v>
      </c>
      <c r="C432" s="18">
        <v>463.29379999999998</v>
      </c>
      <c r="D432" s="18">
        <v>3.1409016999999997E-2</v>
      </c>
      <c r="E432" s="18">
        <v>488.18216999999999</v>
      </c>
      <c r="F432" s="18">
        <v>489.19850000000002</v>
      </c>
    </row>
    <row r="433" spans="1:6" x14ac:dyDescent="0.25">
      <c r="A433" s="18">
        <v>426</v>
      </c>
      <c r="B433" s="18">
        <v>9.7077480000000005</v>
      </c>
      <c r="C433" s="18">
        <v>463.39395999999999</v>
      </c>
      <c r="D433" s="18">
        <v>3.1405163E-2</v>
      </c>
      <c r="E433" s="18">
        <v>488.05482999999998</v>
      </c>
      <c r="F433" s="18">
        <v>489.09802999999999</v>
      </c>
    </row>
    <row r="434" spans="1:6" x14ac:dyDescent="0.25">
      <c r="A434" s="18">
        <v>427</v>
      </c>
      <c r="B434" s="18">
        <v>9.7021633000000005</v>
      </c>
      <c r="C434" s="18">
        <v>463.49462</v>
      </c>
      <c r="D434" s="18">
        <v>3.1401312000000001E-2</v>
      </c>
      <c r="E434" s="18">
        <v>487.92478</v>
      </c>
      <c r="F434" s="18">
        <v>488.99540999999999</v>
      </c>
    </row>
    <row r="435" spans="1:6" x14ac:dyDescent="0.25">
      <c r="A435" s="18">
        <v>428</v>
      </c>
      <c r="B435" s="18">
        <v>9.6965857</v>
      </c>
      <c r="C435" s="18">
        <v>463.61448000000001</v>
      </c>
      <c r="D435" s="18">
        <v>3.1397466999999998E-2</v>
      </c>
      <c r="E435" s="18">
        <v>487.79196999999999</v>
      </c>
      <c r="F435" s="18">
        <v>488.89062000000001</v>
      </c>
    </row>
    <row r="436" spans="1:6" x14ac:dyDescent="0.25">
      <c r="A436" s="18">
        <v>429</v>
      </c>
      <c r="B436" s="18">
        <v>9.6910156000000001</v>
      </c>
      <c r="C436" s="18">
        <v>463.73097000000001</v>
      </c>
      <c r="D436" s="18">
        <v>3.1393627E-2</v>
      </c>
      <c r="E436" s="18">
        <v>487.65634</v>
      </c>
      <c r="F436" s="18">
        <v>488.78359999999998</v>
      </c>
    </row>
    <row r="437" spans="1:6" x14ac:dyDescent="0.25">
      <c r="A437" s="18">
        <v>430</v>
      </c>
      <c r="B437" s="18">
        <v>9.6854542000000006</v>
      </c>
      <c r="C437" s="18">
        <v>463.83747</v>
      </c>
      <c r="D437" s="18">
        <v>3.1389792999999999E-2</v>
      </c>
      <c r="E437" s="18">
        <v>487.51787999999999</v>
      </c>
      <c r="F437" s="18">
        <v>488.67435</v>
      </c>
    </row>
    <row r="438" spans="1:6" x14ac:dyDescent="0.25">
      <c r="A438" s="18">
        <v>431</v>
      </c>
      <c r="B438" s="18">
        <v>9.6799014000000003</v>
      </c>
      <c r="C438" s="18">
        <v>463.93765000000002</v>
      </c>
      <c r="D438" s="18">
        <v>3.1385965000000002E-2</v>
      </c>
      <c r="E438" s="18">
        <v>487.37653</v>
      </c>
      <c r="F438" s="18">
        <v>488.56281999999999</v>
      </c>
    </row>
    <row r="439" spans="1:6" x14ac:dyDescent="0.25">
      <c r="A439" s="18">
        <v>432</v>
      </c>
      <c r="B439" s="18">
        <v>9.6743570000000005</v>
      </c>
      <c r="C439" s="18">
        <v>464.03676000000002</v>
      </c>
      <c r="D439" s="18">
        <v>3.1382143000000001E-2</v>
      </c>
      <c r="E439" s="18">
        <v>487.23223000000002</v>
      </c>
      <c r="F439" s="18">
        <v>488.44896</v>
      </c>
    </row>
    <row r="440" spans="1:6" x14ac:dyDescent="0.25">
      <c r="A440" s="18">
        <v>433</v>
      </c>
      <c r="B440" s="18">
        <v>9.6688217999999999</v>
      </c>
      <c r="C440" s="18">
        <v>464.16338999999999</v>
      </c>
      <c r="D440" s="18">
        <v>3.1378326999999998E-2</v>
      </c>
      <c r="E440" s="18">
        <v>487.08497999999997</v>
      </c>
      <c r="F440" s="18">
        <v>488.33276999999998</v>
      </c>
    </row>
    <row r="441" spans="1:6" x14ac:dyDescent="0.25">
      <c r="A441" s="18">
        <v>434</v>
      </c>
      <c r="B441" s="18">
        <v>9.6632973</v>
      </c>
      <c r="C441" s="18">
        <v>464.26378999999997</v>
      </c>
      <c r="D441" s="18">
        <v>3.1374518999999997E-2</v>
      </c>
      <c r="E441" s="18">
        <v>486.93471</v>
      </c>
      <c r="F441" s="18">
        <v>488.21420000000001</v>
      </c>
    </row>
    <row r="442" spans="1:6" x14ac:dyDescent="0.25">
      <c r="A442" s="18">
        <v>435</v>
      </c>
      <c r="B442" s="18">
        <v>9.6577836000000001</v>
      </c>
      <c r="C442" s="18">
        <v>464.36703</v>
      </c>
      <c r="D442" s="18">
        <v>3.1370719999999998E-2</v>
      </c>
      <c r="E442" s="18">
        <v>486.78136000000001</v>
      </c>
      <c r="F442" s="18">
        <v>488.09320000000002</v>
      </c>
    </row>
    <row r="443" spans="1:6" x14ac:dyDescent="0.25">
      <c r="A443" s="18">
        <v>436</v>
      </c>
      <c r="B443" s="18">
        <v>9.6522801000000005</v>
      </c>
      <c r="C443" s="18">
        <v>464.46507000000003</v>
      </c>
      <c r="D443" s="18">
        <v>3.1366927000000003E-2</v>
      </c>
      <c r="E443" s="18">
        <v>486.62491</v>
      </c>
      <c r="F443" s="18">
        <v>487.96976000000001</v>
      </c>
    </row>
    <row r="444" spans="1:6" x14ac:dyDescent="0.25">
      <c r="A444" s="18">
        <v>437</v>
      </c>
      <c r="B444" s="18">
        <v>9.6467875000000003</v>
      </c>
      <c r="C444" s="18">
        <v>464.56961000000001</v>
      </c>
      <c r="D444" s="18">
        <v>3.1363144000000003E-2</v>
      </c>
      <c r="E444" s="18">
        <v>486.46532000000002</v>
      </c>
      <c r="F444" s="18">
        <v>487.84383000000003</v>
      </c>
    </row>
    <row r="445" spans="1:6" x14ac:dyDescent="0.25">
      <c r="A445" s="18">
        <v>438</v>
      </c>
      <c r="B445" s="18">
        <v>9.6413071000000006</v>
      </c>
      <c r="C445" s="18">
        <v>464.67216999999999</v>
      </c>
      <c r="D445" s="18">
        <v>3.1359368999999998E-2</v>
      </c>
      <c r="E445" s="18">
        <v>486.30250999999998</v>
      </c>
      <c r="F445" s="18">
        <v>487.71537000000001</v>
      </c>
    </row>
    <row r="446" spans="1:6" x14ac:dyDescent="0.25">
      <c r="A446" s="18">
        <v>439</v>
      </c>
      <c r="B446" s="18">
        <v>9.6358391999999995</v>
      </c>
      <c r="C446" s="18">
        <v>464.77897999999999</v>
      </c>
      <c r="D446" s="18">
        <v>3.1355604000000002E-2</v>
      </c>
      <c r="E446" s="18">
        <v>486.13646999999997</v>
      </c>
      <c r="F446" s="18">
        <v>487.58436</v>
      </c>
    </row>
    <row r="447" spans="1:6" x14ac:dyDescent="0.25">
      <c r="A447" s="18">
        <v>440</v>
      </c>
      <c r="B447" s="18">
        <v>9.6303842999999993</v>
      </c>
      <c r="C447" s="18">
        <v>464.88177000000002</v>
      </c>
      <c r="D447" s="18">
        <v>3.1351848000000002E-2</v>
      </c>
      <c r="E447" s="18">
        <v>485.96713999999997</v>
      </c>
      <c r="F447" s="18">
        <v>487.45074</v>
      </c>
    </row>
    <row r="448" spans="1:6" x14ac:dyDescent="0.25">
      <c r="A448" s="18">
        <v>441</v>
      </c>
      <c r="B448" s="18">
        <v>9.6249418000000002</v>
      </c>
      <c r="C448" s="18">
        <v>464.96969000000001</v>
      </c>
      <c r="D448" s="18">
        <v>3.1348103000000002E-2</v>
      </c>
      <c r="E448" s="18">
        <v>485.79444000000001</v>
      </c>
      <c r="F448" s="18">
        <v>487.31446999999997</v>
      </c>
    </row>
    <row r="449" spans="1:6" x14ac:dyDescent="0.25">
      <c r="A449" s="18">
        <v>442</v>
      </c>
      <c r="B449" s="18">
        <v>9.6195125000000008</v>
      </c>
      <c r="C449" s="18">
        <v>465.06644999999997</v>
      </c>
      <c r="D449" s="18">
        <v>3.1344367999999997E-2</v>
      </c>
      <c r="E449" s="18">
        <v>485.61833999999999</v>
      </c>
      <c r="F449" s="18">
        <v>487.17552999999998</v>
      </c>
    </row>
    <row r="450" spans="1:6" x14ac:dyDescent="0.25">
      <c r="A450" s="18">
        <v>443</v>
      </c>
      <c r="B450" s="18">
        <v>9.6140965000000005</v>
      </c>
      <c r="C450" s="18">
        <v>465.19313</v>
      </c>
      <c r="D450" s="18">
        <v>3.1340643000000001E-2</v>
      </c>
      <c r="E450" s="18">
        <v>485.43882000000002</v>
      </c>
      <c r="F450" s="18">
        <v>487.03386999999998</v>
      </c>
    </row>
    <row r="451" spans="1:6" x14ac:dyDescent="0.25">
      <c r="A451" s="18">
        <v>444</v>
      </c>
      <c r="B451" s="18">
        <v>9.6086948999999997</v>
      </c>
      <c r="C451" s="18">
        <v>465.29194999999999</v>
      </c>
      <c r="D451" s="18">
        <v>3.1336928999999999E-2</v>
      </c>
      <c r="E451" s="18">
        <v>485.25578000000002</v>
      </c>
      <c r="F451" s="18">
        <v>486.88945000000001</v>
      </c>
    </row>
    <row r="452" spans="1:6" x14ac:dyDescent="0.25">
      <c r="A452" s="18">
        <v>445</v>
      </c>
      <c r="B452" s="18">
        <v>9.6033080000000002</v>
      </c>
      <c r="C452" s="18">
        <v>465.38585</v>
      </c>
      <c r="D452" s="18">
        <v>3.1333226999999998E-2</v>
      </c>
      <c r="E452" s="18">
        <v>485.06921</v>
      </c>
      <c r="F452" s="18">
        <v>486.74223999999998</v>
      </c>
    </row>
    <row r="453" spans="1:6" x14ac:dyDescent="0.25">
      <c r="A453" s="18">
        <v>446</v>
      </c>
      <c r="B453" s="18">
        <v>9.5979357000000007</v>
      </c>
      <c r="C453" s="18">
        <v>465.46614</v>
      </c>
      <c r="D453" s="18">
        <v>3.1329536999999998E-2</v>
      </c>
      <c r="E453" s="18">
        <v>484.87905000000001</v>
      </c>
      <c r="F453" s="18">
        <v>486.59219000000002</v>
      </c>
    </row>
    <row r="454" spans="1:6" x14ac:dyDescent="0.25">
      <c r="A454" s="18">
        <v>447</v>
      </c>
      <c r="B454" s="18">
        <v>9.5925779999999996</v>
      </c>
      <c r="C454" s="18">
        <v>465.56763000000001</v>
      </c>
      <c r="D454" s="18">
        <v>3.1325857999999998E-2</v>
      </c>
      <c r="E454" s="18">
        <v>484.68522000000002</v>
      </c>
      <c r="F454" s="18">
        <v>486.43925000000002</v>
      </c>
    </row>
    <row r="455" spans="1:6" x14ac:dyDescent="0.25">
      <c r="A455" s="18">
        <v>448</v>
      </c>
      <c r="B455" s="18">
        <v>9.5872361999999995</v>
      </c>
      <c r="C455" s="18">
        <v>465.66117000000003</v>
      </c>
      <c r="D455" s="18">
        <v>3.1322192999999998E-2</v>
      </c>
      <c r="E455" s="18">
        <v>484.48768999999999</v>
      </c>
      <c r="F455" s="18">
        <v>486.28339</v>
      </c>
    </row>
    <row r="456" spans="1:6" x14ac:dyDescent="0.25">
      <c r="A456" s="18">
        <v>449</v>
      </c>
      <c r="B456" s="18">
        <v>9.5819101999999994</v>
      </c>
      <c r="C456" s="18">
        <v>465.76569000000001</v>
      </c>
      <c r="D456" s="18">
        <v>3.1318538999999999E-2</v>
      </c>
      <c r="E456" s="18">
        <v>484.28640000000001</v>
      </c>
      <c r="F456" s="18">
        <v>486.12455999999997</v>
      </c>
    </row>
    <row r="457" spans="1:6" x14ac:dyDescent="0.25">
      <c r="A457" s="18">
        <v>450</v>
      </c>
      <c r="B457" s="18">
        <v>9.5765992999999998</v>
      </c>
      <c r="C457" s="18">
        <v>465.86058000000003</v>
      </c>
      <c r="D457" s="18">
        <v>3.1314898000000001E-2</v>
      </c>
      <c r="E457" s="18">
        <v>484.08127999999999</v>
      </c>
      <c r="F457" s="18">
        <v>485.96271000000002</v>
      </c>
    </row>
    <row r="458" spans="1:6" x14ac:dyDescent="0.25">
      <c r="A458" s="18">
        <v>451</v>
      </c>
      <c r="B458" s="18">
        <v>9.5713042999999995</v>
      </c>
      <c r="C458" s="18">
        <v>465.96717000000001</v>
      </c>
      <c r="D458" s="18">
        <v>3.1311270000000002E-2</v>
      </c>
      <c r="E458" s="18">
        <v>483.87227999999999</v>
      </c>
      <c r="F458" s="18">
        <v>485.7978</v>
      </c>
    </row>
    <row r="459" spans="1:6" x14ac:dyDescent="0.25">
      <c r="A459" s="18">
        <v>452</v>
      </c>
      <c r="B459" s="18">
        <v>9.5660261000000002</v>
      </c>
      <c r="C459" s="18">
        <v>466.06567999999999</v>
      </c>
      <c r="D459" s="18">
        <v>3.1307656000000003E-2</v>
      </c>
      <c r="E459" s="18">
        <v>483.65935000000002</v>
      </c>
      <c r="F459" s="18">
        <v>485.62979000000001</v>
      </c>
    </row>
    <row r="460" spans="1:6" x14ac:dyDescent="0.25">
      <c r="A460" s="18">
        <v>453</v>
      </c>
      <c r="B460" s="18">
        <v>9.5607641999999995</v>
      </c>
      <c r="C460" s="18">
        <v>466.16867000000002</v>
      </c>
      <c r="D460" s="18">
        <v>3.1304054999999997E-2</v>
      </c>
      <c r="E460" s="18">
        <v>483.44241</v>
      </c>
      <c r="F460" s="18">
        <v>485.45862</v>
      </c>
    </row>
    <row r="461" spans="1:6" x14ac:dyDescent="0.25">
      <c r="A461" s="18">
        <v>454</v>
      </c>
      <c r="B461" s="18">
        <v>9.5555182999999992</v>
      </c>
      <c r="C461" s="18">
        <v>466.24918000000002</v>
      </c>
      <c r="D461" s="18">
        <v>3.1300465999999999E-2</v>
      </c>
      <c r="E461" s="18">
        <v>483.22138999999999</v>
      </c>
      <c r="F461" s="18">
        <v>485.28422</v>
      </c>
    </row>
    <row r="462" spans="1:6" x14ac:dyDescent="0.25">
      <c r="A462" s="18">
        <v>455</v>
      </c>
      <c r="B462" s="18">
        <v>9.5502882000000007</v>
      </c>
      <c r="C462" s="18">
        <v>466.32877000000002</v>
      </c>
      <c r="D462" s="18">
        <v>3.1296891E-2</v>
      </c>
      <c r="E462" s="18">
        <v>482.99626999999998</v>
      </c>
      <c r="F462" s="18">
        <v>485.10658999999998</v>
      </c>
    </row>
    <row r="463" spans="1:6" x14ac:dyDescent="0.25">
      <c r="A463" s="18">
        <v>456</v>
      </c>
      <c r="B463" s="18">
        <v>9.5450742999999996</v>
      </c>
      <c r="C463" s="18">
        <v>466.42743999999999</v>
      </c>
      <c r="D463" s="18">
        <v>3.1293329000000002E-2</v>
      </c>
      <c r="E463" s="18">
        <v>482.76697999999999</v>
      </c>
      <c r="F463" s="18">
        <v>484.92567000000003</v>
      </c>
    </row>
    <row r="464" spans="1:6" x14ac:dyDescent="0.25">
      <c r="A464" s="18">
        <v>457</v>
      </c>
      <c r="B464" s="18">
        <v>9.5398762999999995</v>
      </c>
      <c r="C464" s="18">
        <v>466.53201999999999</v>
      </c>
      <c r="D464" s="18">
        <v>3.1289781000000003E-2</v>
      </c>
      <c r="E464" s="18">
        <v>482.53343000000001</v>
      </c>
      <c r="F464" s="18">
        <v>484.74139000000002</v>
      </c>
    </row>
    <row r="465" spans="1:6" x14ac:dyDescent="0.25">
      <c r="A465" s="18">
        <v>458</v>
      </c>
      <c r="B465" s="18">
        <v>9.5346934000000001</v>
      </c>
      <c r="C465" s="18">
        <v>466.62619999999998</v>
      </c>
      <c r="D465" s="18">
        <v>3.1286243999999998E-2</v>
      </c>
      <c r="E465" s="18">
        <v>482.29559</v>
      </c>
      <c r="F465" s="18">
        <v>484.55372</v>
      </c>
    </row>
    <row r="466" spans="1:6" x14ac:dyDescent="0.25">
      <c r="A466" s="18">
        <v>459</v>
      </c>
      <c r="B466" s="18">
        <v>9.5295261999999994</v>
      </c>
      <c r="C466" s="18">
        <v>466.72521</v>
      </c>
      <c r="D466" s="18">
        <v>3.1282720999999999E-2</v>
      </c>
      <c r="E466" s="18">
        <v>482.05336999999997</v>
      </c>
      <c r="F466" s="18">
        <v>484.36259999999999</v>
      </c>
    </row>
    <row r="467" spans="1:6" x14ac:dyDescent="0.25">
      <c r="A467" s="18">
        <v>460</v>
      </c>
      <c r="B467" s="18">
        <v>9.5243739999999999</v>
      </c>
      <c r="C467" s="18">
        <v>466.80950000000001</v>
      </c>
      <c r="D467" s="18">
        <v>3.1279210000000002E-2</v>
      </c>
      <c r="E467" s="18">
        <v>481.80669</v>
      </c>
      <c r="F467" s="18">
        <v>484.16795000000002</v>
      </c>
    </row>
    <row r="468" spans="1:6" x14ac:dyDescent="0.25">
      <c r="A468" s="18">
        <v>461</v>
      </c>
      <c r="B468" s="18">
        <v>9.5192361999999999</v>
      </c>
      <c r="C468" s="18">
        <v>466.90321999999998</v>
      </c>
      <c r="D468" s="18">
        <v>3.1275711999999997E-2</v>
      </c>
      <c r="E468" s="18">
        <v>481.55552</v>
      </c>
      <c r="F468" s="18">
        <v>483.96976999999998</v>
      </c>
    </row>
    <row r="469" spans="1:6" x14ac:dyDescent="0.25">
      <c r="A469" s="18">
        <v>462</v>
      </c>
      <c r="B469" s="18">
        <v>9.5141121999999996</v>
      </c>
      <c r="C469" s="18">
        <v>467.00211999999999</v>
      </c>
      <c r="D469" s="18">
        <v>3.1272224000000001E-2</v>
      </c>
      <c r="E469" s="18">
        <v>481.29975999999999</v>
      </c>
      <c r="F469" s="18">
        <v>483.76796999999999</v>
      </c>
    </row>
    <row r="470" spans="1:6" x14ac:dyDescent="0.25">
      <c r="A470" s="18">
        <v>463</v>
      </c>
      <c r="B470" s="18">
        <v>9.5090023000000006</v>
      </c>
      <c r="C470" s="18">
        <v>467.10413999999997</v>
      </c>
      <c r="D470" s="18">
        <v>3.1268748999999998E-2</v>
      </c>
      <c r="E470" s="18">
        <v>481.03933000000001</v>
      </c>
      <c r="F470" s="18">
        <v>483.56247000000002</v>
      </c>
    </row>
    <row r="471" spans="1:6" x14ac:dyDescent="0.25">
      <c r="A471" s="18">
        <v>464</v>
      </c>
      <c r="B471" s="18">
        <v>9.5039058999999995</v>
      </c>
      <c r="C471" s="18">
        <v>467.17167999999998</v>
      </c>
      <c r="D471" s="18">
        <v>3.1265283999999997E-2</v>
      </c>
      <c r="E471" s="18">
        <v>480.77418999999998</v>
      </c>
      <c r="F471" s="18">
        <v>483.35327000000001</v>
      </c>
    </row>
    <row r="472" spans="1:6" x14ac:dyDescent="0.25">
      <c r="A472" s="18">
        <v>465</v>
      </c>
      <c r="B472" s="18">
        <v>9.4988215999999994</v>
      </c>
      <c r="C472" s="18">
        <v>467.26958999999999</v>
      </c>
      <c r="D472" s="18">
        <v>3.1261829999999997E-2</v>
      </c>
      <c r="E472" s="18">
        <v>480.50423000000001</v>
      </c>
      <c r="F472" s="18">
        <v>483.14026000000001</v>
      </c>
    </row>
    <row r="473" spans="1:6" x14ac:dyDescent="0.25">
      <c r="A473" s="18">
        <v>466</v>
      </c>
      <c r="B473" s="18">
        <v>9.4937486</v>
      </c>
      <c r="C473" s="18">
        <v>467.36658999999997</v>
      </c>
      <c r="D473" s="18">
        <v>3.1258385E-2</v>
      </c>
      <c r="E473" s="18">
        <v>480.22935000000001</v>
      </c>
      <c r="F473" s="18">
        <v>482.92336</v>
      </c>
    </row>
    <row r="474" spans="1:6" x14ac:dyDescent="0.25">
      <c r="A474" s="18">
        <v>467</v>
      </c>
      <c r="B474" s="18">
        <v>9.4886868</v>
      </c>
      <c r="C474" s="18">
        <v>467.45812000000001</v>
      </c>
      <c r="D474" s="18">
        <v>3.1254948999999997E-2</v>
      </c>
      <c r="E474" s="18">
        <v>479.94949000000003</v>
      </c>
      <c r="F474" s="18">
        <v>482.70254</v>
      </c>
    </row>
    <row r="475" spans="1:6" x14ac:dyDescent="0.25">
      <c r="A475" s="18">
        <v>468</v>
      </c>
      <c r="B475" s="18">
        <v>9.4836357000000007</v>
      </c>
      <c r="C475" s="18">
        <v>467.55462</v>
      </c>
      <c r="D475" s="18">
        <v>3.1251520999999997E-2</v>
      </c>
      <c r="E475" s="18">
        <v>479.66457000000003</v>
      </c>
      <c r="F475" s="18">
        <v>482.47771999999998</v>
      </c>
    </row>
    <row r="476" spans="1:6" x14ac:dyDescent="0.25">
      <c r="A476" s="18">
        <v>469</v>
      </c>
      <c r="B476" s="18">
        <v>9.4785945999999992</v>
      </c>
      <c r="C476" s="18">
        <v>467.65532999999999</v>
      </c>
      <c r="D476" s="18">
        <v>3.1248102E-2</v>
      </c>
      <c r="E476" s="18">
        <v>479.37445000000002</v>
      </c>
      <c r="F476" s="18">
        <v>482.24880999999999</v>
      </c>
    </row>
    <row r="477" spans="1:6" x14ac:dyDescent="0.25">
      <c r="A477" s="18">
        <v>470</v>
      </c>
      <c r="B477" s="18">
        <v>9.4735618000000006</v>
      </c>
      <c r="C477" s="18">
        <v>467.74176999999997</v>
      </c>
      <c r="D477" s="18">
        <v>3.1244688999999999E-2</v>
      </c>
      <c r="E477" s="18">
        <v>479.07909999999998</v>
      </c>
      <c r="F477" s="18">
        <v>482.01576</v>
      </c>
    </row>
    <row r="478" spans="1:6" x14ac:dyDescent="0.25">
      <c r="A478" s="18">
        <v>471</v>
      </c>
      <c r="B478" s="18">
        <v>9.4685360000000003</v>
      </c>
      <c r="C478" s="18">
        <v>467.83618999999999</v>
      </c>
      <c r="D478" s="18">
        <v>3.1241281999999999E-2</v>
      </c>
      <c r="E478" s="18">
        <v>478.77845000000002</v>
      </c>
      <c r="F478" s="18">
        <v>481.77852999999999</v>
      </c>
    </row>
    <row r="479" spans="1:6" x14ac:dyDescent="0.25">
      <c r="A479" s="18">
        <v>472</v>
      </c>
      <c r="B479" s="18">
        <v>9.4635172000000001</v>
      </c>
      <c r="C479" s="18">
        <v>467.91667000000001</v>
      </c>
      <c r="D479" s="18">
        <v>3.1237879999999999E-2</v>
      </c>
      <c r="E479" s="18">
        <v>478.47232000000002</v>
      </c>
      <c r="F479" s="18">
        <v>481.53699</v>
      </c>
    </row>
    <row r="480" spans="1:6" x14ac:dyDescent="0.25">
      <c r="A480" s="18">
        <v>473</v>
      </c>
      <c r="B480" s="18">
        <v>9.4585048</v>
      </c>
      <c r="C480" s="18">
        <v>468.00749000000002</v>
      </c>
      <c r="D480" s="18">
        <v>3.1234482000000001E-2</v>
      </c>
      <c r="E480" s="18">
        <v>478.16068000000001</v>
      </c>
      <c r="F480" s="18">
        <v>481.29108000000002</v>
      </c>
    </row>
    <row r="481" spans="1:6" x14ac:dyDescent="0.25">
      <c r="A481" s="18">
        <v>474</v>
      </c>
      <c r="B481" s="18">
        <v>9.4534980999999991</v>
      </c>
      <c r="C481" s="18">
        <v>468.11372999999998</v>
      </c>
      <c r="D481" s="18">
        <v>3.1231089E-2</v>
      </c>
      <c r="E481" s="18">
        <v>477.84343999999999</v>
      </c>
      <c r="F481" s="18">
        <v>481.04077000000001</v>
      </c>
    </row>
    <row r="482" spans="1:6" x14ac:dyDescent="0.25">
      <c r="A482" s="18">
        <v>475</v>
      </c>
      <c r="B482" s="18">
        <v>9.4484949999999994</v>
      </c>
      <c r="C482" s="18">
        <v>468.19031000000001</v>
      </c>
      <c r="D482" s="18">
        <v>3.1227696999999999E-2</v>
      </c>
      <c r="E482" s="18">
        <v>477.52048000000002</v>
      </c>
      <c r="F482" s="18">
        <v>480.78593000000001</v>
      </c>
    </row>
    <row r="483" spans="1:6" x14ac:dyDescent="0.25">
      <c r="A483" s="18">
        <v>476</v>
      </c>
      <c r="B483" s="18">
        <v>9.4434939</v>
      </c>
      <c r="C483" s="18">
        <v>468.27631000000002</v>
      </c>
      <c r="D483" s="18">
        <v>3.1224307E-2</v>
      </c>
      <c r="E483" s="18">
        <v>477.19170000000003</v>
      </c>
      <c r="F483" s="18">
        <v>480.52650999999997</v>
      </c>
    </row>
    <row r="484" spans="1:6" x14ac:dyDescent="0.25">
      <c r="A484" s="18">
        <v>477</v>
      </c>
      <c r="B484" s="18">
        <v>9.4384946000000003</v>
      </c>
      <c r="C484" s="18">
        <v>468.37779999999998</v>
      </c>
      <c r="D484" s="18">
        <v>3.1220917000000001E-2</v>
      </c>
      <c r="E484" s="18">
        <v>476.85703999999998</v>
      </c>
      <c r="F484" s="18">
        <v>480.26245</v>
      </c>
    </row>
    <row r="485" spans="1:6" x14ac:dyDescent="0.25">
      <c r="A485" s="18">
        <v>478</v>
      </c>
      <c r="B485" s="18">
        <v>9.4334966999999992</v>
      </c>
      <c r="C485" s="18">
        <v>468.48376000000002</v>
      </c>
      <c r="D485" s="18">
        <v>3.1217528000000001E-2</v>
      </c>
      <c r="E485" s="18">
        <v>476.51636000000002</v>
      </c>
      <c r="F485" s="18">
        <v>479.99364000000003</v>
      </c>
    </row>
    <row r="486" spans="1:6" x14ac:dyDescent="0.25">
      <c r="A486" s="18">
        <v>479</v>
      </c>
      <c r="B486" s="18">
        <v>9.4284990999999998</v>
      </c>
      <c r="C486" s="18">
        <v>468.58537999999999</v>
      </c>
      <c r="D486" s="18">
        <v>3.1214136999999999E-2</v>
      </c>
      <c r="E486" s="18">
        <v>476.16951999999998</v>
      </c>
      <c r="F486" s="18">
        <v>479.71996999999999</v>
      </c>
    </row>
    <row r="487" spans="1:6" x14ac:dyDescent="0.25">
      <c r="A487" s="18">
        <v>480</v>
      </c>
      <c r="B487" s="18">
        <v>9.4235012999999999</v>
      </c>
      <c r="C487" s="18">
        <v>468.66723999999999</v>
      </c>
      <c r="D487" s="18">
        <v>3.1210745000000002E-2</v>
      </c>
      <c r="E487" s="18">
        <v>475.81646000000001</v>
      </c>
      <c r="F487" s="18">
        <v>479.44139000000001</v>
      </c>
    </row>
    <row r="488" spans="1:6" x14ac:dyDescent="0.25">
      <c r="A488" s="18">
        <v>481</v>
      </c>
      <c r="B488" s="18">
        <v>9.4185022000000007</v>
      </c>
      <c r="C488" s="18">
        <v>468.74810000000002</v>
      </c>
      <c r="D488" s="18">
        <v>3.1207349999999998E-2</v>
      </c>
      <c r="E488" s="18">
        <v>475.45706999999999</v>
      </c>
      <c r="F488" s="18">
        <v>479.15780999999998</v>
      </c>
    </row>
    <row r="489" spans="1:6" x14ac:dyDescent="0.25">
      <c r="A489" s="18">
        <v>482</v>
      </c>
      <c r="B489" s="18">
        <v>9.4135001999999997</v>
      </c>
      <c r="C489" s="18">
        <v>468.82429000000002</v>
      </c>
      <c r="D489" s="18">
        <v>3.1203952E-2</v>
      </c>
      <c r="E489" s="18">
        <v>475.09120999999999</v>
      </c>
      <c r="F489" s="18">
        <v>478.86912999999998</v>
      </c>
    </row>
    <row r="490" spans="1:6" x14ac:dyDescent="0.25">
      <c r="A490" s="18">
        <v>483</v>
      </c>
      <c r="B490" s="18">
        <v>9.4084952000000008</v>
      </c>
      <c r="C490" s="18">
        <v>468.91341</v>
      </c>
      <c r="D490" s="18">
        <v>3.1200550000000001E-2</v>
      </c>
      <c r="E490" s="18">
        <v>474.71884</v>
      </c>
      <c r="F490" s="18">
        <v>478.57531</v>
      </c>
    </row>
    <row r="491" spans="1:6" x14ac:dyDescent="0.25">
      <c r="A491" s="18">
        <v>484</v>
      </c>
      <c r="B491" s="18">
        <v>9.4034858999999997</v>
      </c>
      <c r="C491" s="18">
        <v>469.01337999999998</v>
      </c>
      <c r="D491" s="18">
        <v>3.1197143E-2</v>
      </c>
      <c r="E491" s="18">
        <v>474.33981</v>
      </c>
      <c r="F491" s="18">
        <v>478.27623999999997</v>
      </c>
    </row>
    <row r="492" spans="1:6" x14ac:dyDescent="0.25">
      <c r="A492" s="18">
        <v>485</v>
      </c>
      <c r="B492" s="18">
        <v>9.3984722999999999</v>
      </c>
      <c r="C492" s="18">
        <v>469.12846000000002</v>
      </c>
      <c r="D492" s="18">
        <v>3.1193730999999999E-2</v>
      </c>
      <c r="E492" s="18">
        <v>473.95398999999998</v>
      </c>
      <c r="F492" s="18">
        <v>477.97181</v>
      </c>
    </row>
    <row r="493" spans="1:6" x14ac:dyDescent="0.25">
      <c r="A493" s="18">
        <v>486</v>
      </c>
      <c r="B493" s="18">
        <v>9.3934539000000008</v>
      </c>
      <c r="C493" s="18">
        <v>469.21654999999998</v>
      </c>
      <c r="D493" s="18">
        <v>3.1190313000000001E-2</v>
      </c>
      <c r="E493" s="18">
        <v>473.56133</v>
      </c>
      <c r="F493" s="18">
        <v>477.66198000000003</v>
      </c>
    </row>
    <row r="494" spans="1:6" x14ac:dyDescent="0.25">
      <c r="A494" s="18">
        <v>487</v>
      </c>
      <c r="B494" s="18">
        <v>9.3884305999999995</v>
      </c>
      <c r="C494" s="18">
        <v>469.31245999999999</v>
      </c>
      <c r="D494" s="18">
        <v>3.1186889999999998E-2</v>
      </c>
      <c r="E494" s="18">
        <v>473.16163999999998</v>
      </c>
      <c r="F494" s="18">
        <v>477.34661</v>
      </c>
    </row>
    <row r="495" spans="1:6" x14ac:dyDescent="0.25">
      <c r="A495" s="18">
        <v>488</v>
      </c>
      <c r="B495" s="18">
        <v>9.3834011000000004</v>
      </c>
      <c r="C495" s="18">
        <v>469.38639999999998</v>
      </c>
      <c r="D495" s="18">
        <v>3.118346E-2</v>
      </c>
      <c r="E495" s="18">
        <v>472.75484</v>
      </c>
      <c r="F495" s="18">
        <v>477.02562</v>
      </c>
    </row>
    <row r="496" spans="1:6" x14ac:dyDescent="0.25">
      <c r="A496" s="18">
        <v>489</v>
      </c>
      <c r="B496" s="18">
        <v>9.3783648999999993</v>
      </c>
      <c r="C496" s="18">
        <v>469.47624999999999</v>
      </c>
      <c r="D496" s="18">
        <v>3.1180023000000001E-2</v>
      </c>
      <c r="E496" s="18">
        <v>472.34088000000003</v>
      </c>
      <c r="F496" s="18">
        <v>476.69898999999998</v>
      </c>
    </row>
    <row r="497" spans="1:6" x14ac:dyDescent="0.25">
      <c r="A497" s="18">
        <v>490</v>
      </c>
      <c r="B497" s="18">
        <v>9.3733226999999992</v>
      </c>
      <c r="C497" s="18">
        <v>469.56812000000002</v>
      </c>
      <c r="D497" s="18">
        <v>3.1176579999999999E-2</v>
      </c>
      <c r="E497" s="18">
        <v>471.91957000000002</v>
      </c>
      <c r="F497" s="18">
        <v>476.36655999999999</v>
      </c>
    </row>
    <row r="498" spans="1:6" x14ac:dyDescent="0.25">
      <c r="A498" s="18">
        <v>491</v>
      </c>
      <c r="B498" s="18">
        <v>9.3682747000000006</v>
      </c>
      <c r="C498" s="18">
        <v>469.65694000000002</v>
      </c>
      <c r="D498" s="18">
        <v>3.117313E-2</v>
      </c>
      <c r="E498" s="18">
        <v>471.49077999999997</v>
      </c>
      <c r="F498" s="18">
        <v>476.02821999999998</v>
      </c>
    </row>
    <row r="499" spans="1:6" x14ac:dyDescent="0.25">
      <c r="A499" s="18">
        <v>492</v>
      </c>
      <c r="B499" s="18">
        <v>9.3632196000000008</v>
      </c>
      <c r="C499" s="18">
        <v>469.75443000000001</v>
      </c>
      <c r="D499" s="18">
        <v>3.1169671999999999E-2</v>
      </c>
      <c r="E499" s="18">
        <v>471.05448000000001</v>
      </c>
      <c r="F499" s="18">
        <v>475.68396000000001</v>
      </c>
    </row>
    <row r="500" spans="1:6" x14ac:dyDescent="0.25">
      <c r="A500" s="18">
        <v>493</v>
      </c>
      <c r="B500" s="18">
        <v>9.3581570000000003</v>
      </c>
      <c r="C500" s="18">
        <v>469.84420999999998</v>
      </c>
      <c r="D500" s="18">
        <v>3.1166208000000001E-2</v>
      </c>
      <c r="E500" s="18">
        <v>470.61052999999998</v>
      </c>
      <c r="F500" s="18">
        <v>475.33366000000001</v>
      </c>
    </row>
    <row r="501" spans="1:6" x14ac:dyDescent="0.25">
      <c r="A501" s="18">
        <v>494</v>
      </c>
      <c r="B501" s="18">
        <v>9.3530879999999996</v>
      </c>
      <c r="C501" s="18">
        <v>469.93448999999998</v>
      </c>
      <c r="D501" s="18">
        <v>3.1162736E-2</v>
      </c>
      <c r="E501" s="18">
        <v>470.15872999999999</v>
      </c>
      <c r="F501" s="18">
        <v>474.97717</v>
      </c>
    </row>
    <row r="502" spans="1:6" x14ac:dyDescent="0.25">
      <c r="A502" s="18">
        <v>495</v>
      </c>
      <c r="B502" s="18">
        <v>9.3480121</v>
      </c>
      <c r="C502" s="18">
        <v>470.04219000000001</v>
      </c>
      <c r="D502" s="18">
        <v>3.1159256999999999E-2</v>
      </c>
      <c r="E502" s="18">
        <v>469.69905</v>
      </c>
      <c r="F502" s="18">
        <v>474.61446000000001</v>
      </c>
    </row>
    <row r="503" spans="1:6" x14ac:dyDescent="0.25">
      <c r="A503" s="18">
        <v>496</v>
      </c>
      <c r="B503" s="18">
        <v>9.3429290999999992</v>
      </c>
      <c r="C503" s="18">
        <v>470.11914999999999</v>
      </c>
      <c r="D503" s="18">
        <v>3.1155770999999999E-2</v>
      </c>
      <c r="E503" s="18">
        <v>469.23140999999998</v>
      </c>
      <c r="F503" s="18">
        <v>474.24547000000001</v>
      </c>
    </row>
    <row r="504" spans="1:6" x14ac:dyDescent="0.25">
      <c r="A504" s="18">
        <v>497</v>
      </c>
      <c r="B504" s="18">
        <v>9.3378384000000008</v>
      </c>
      <c r="C504" s="18">
        <v>470.20420999999999</v>
      </c>
      <c r="D504" s="18">
        <v>3.1152276999999999E-2</v>
      </c>
      <c r="E504" s="18">
        <v>468.75565</v>
      </c>
      <c r="F504" s="18">
        <v>473.87007</v>
      </c>
    </row>
    <row r="505" spans="1:6" x14ac:dyDescent="0.25">
      <c r="A505" s="18">
        <v>498</v>
      </c>
      <c r="B505" s="18">
        <v>9.3327407000000004</v>
      </c>
      <c r="C505" s="18">
        <v>470.29419000000001</v>
      </c>
      <c r="D505" s="18">
        <v>3.1148776999999999E-2</v>
      </c>
      <c r="E505" s="18">
        <v>468.27168</v>
      </c>
      <c r="F505" s="18">
        <v>473.48820000000001</v>
      </c>
    </row>
    <row r="506" spans="1:6" x14ac:dyDescent="0.25">
      <c r="A506" s="18">
        <v>499</v>
      </c>
      <c r="B506" s="18">
        <v>9.3276363</v>
      </c>
      <c r="C506" s="18">
        <v>470.39147000000003</v>
      </c>
      <c r="D506" s="18">
        <v>3.1145269E-2</v>
      </c>
      <c r="E506" s="18">
        <v>467.77942000000002</v>
      </c>
      <c r="F506" s="18">
        <v>473.09978999999998</v>
      </c>
    </row>
    <row r="507" spans="1:6" x14ac:dyDescent="0.25">
      <c r="A507" s="18">
        <v>500</v>
      </c>
      <c r="B507" s="18">
        <v>9.3225251999999994</v>
      </c>
      <c r="C507" s="18">
        <v>470.49029999999999</v>
      </c>
      <c r="D507" s="18">
        <v>3.1141755E-2</v>
      </c>
      <c r="E507" s="18">
        <v>467.27873</v>
      </c>
      <c r="F507" s="18">
        <v>472.70472000000001</v>
      </c>
    </row>
    <row r="508" spans="1:6" x14ac:dyDescent="0.25">
      <c r="A508" s="18">
        <v>501</v>
      </c>
      <c r="B508" s="18">
        <v>9.3174085000000009</v>
      </c>
      <c r="C508" s="18">
        <v>470.57602000000003</v>
      </c>
      <c r="D508" s="18">
        <v>3.1138234000000001E-2</v>
      </c>
      <c r="E508" s="18">
        <v>466.76951000000003</v>
      </c>
      <c r="F508" s="18">
        <v>472.30291999999997</v>
      </c>
    </row>
    <row r="509" spans="1:6" x14ac:dyDescent="0.25">
      <c r="A509" s="18">
        <v>502</v>
      </c>
      <c r="B509" s="18">
        <v>9.3122851999999998</v>
      </c>
      <c r="C509" s="18">
        <v>470.65210999999999</v>
      </c>
      <c r="D509" s="18">
        <v>3.1134707000000001E-2</v>
      </c>
      <c r="E509" s="18">
        <v>466.25169</v>
      </c>
      <c r="F509" s="18">
        <v>471.89433000000002</v>
      </c>
    </row>
    <row r="510" spans="1:6" x14ac:dyDescent="0.25">
      <c r="A510" s="18">
        <v>503</v>
      </c>
      <c r="B510" s="18">
        <v>9.3071550999999992</v>
      </c>
      <c r="C510" s="18">
        <v>470.74637000000001</v>
      </c>
      <c r="D510" s="18">
        <v>3.1131174000000001E-2</v>
      </c>
      <c r="E510" s="18">
        <v>465.72512999999998</v>
      </c>
      <c r="F510" s="18">
        <v>471.47885000000002</v>
      </c>
    </row>
    <row r="511" spans="1:6" x14ac:dyDescent="0.25">
      <c r="A511" s="18">
        <v>504</v>
      </c>
      <c r="B511" s="18">
        <v>9.3020191000000008</v>
      </c>
      <c r="C511" s="18">
        <v>470.84199000000001</v>
      </c>
      <c r="D511" s="18">
        <v>3.1127634000000001E-2</v>
      </c>
      <c r="E511" s="18">
        <v>465.18966999999998</v>
      </c>
      <c r="F511" s="18">
        <v>471.05635999999998</v>
      </c>
    </row>
    <row r="512" spans="1:6" x14ac:dyDescent="0.25">
      <c r="A512" s="18">
        <v>505</v>
      </c>
      <c r="B512" s="18">
        <v>9.2968779999999995</v>
      </c>
      <c r="C512" s="18">
        <v>470.93270999999999</v>
      </c>
      <c r="D512" s="18">
        <v>3.1124089000000001E-2</v>
      </c>
      <c r="E512" s="18">
        <v>464.64530999999999</v>
      </c>
      <c r="F512" s="18">
        <v>470.62682999999998</v>
      </c>
    </row>
    <row r="513" spans="1:6" x14ac:dyDescent="0.25">
      <c r="A513" s="18">
        <v>506</v>
      </c>
      <c r="B513" s="18">
        <v>9.2917316999999997</v>
      </c>
      <c r="C513" s="18">
        <v>471.03953999999999</v>
      </c>
      <c r="D513" s="18">
        <v>3.1120538999999999E-2</v>
      </c>
      <c r="E513" s="18">
        <v>464.09190999999998</v>
      </c>
      <c r="F513" s="18">
        <v>470.19017000000002</v>
      </c>
    </row>
    <row r="514" spans="1:6" x14ac:dyDescent="0.25">
      <c r="A514" s="18">
        <v>507</v>
      </c>
      <c r="B514" s="18">
        <v>9.2865792999999996</v>
      </c>
      <c r="C514" s="18">
        <v>471.11085000000003</v>
      </c>
      <c r="D514" s="18">
        <v>3.1116983000000001E-2</v>
      </c>
      <c r="E514" s="18">
        <v>463.52936999999997</v>
      </c>
      <c r="F514" s="18">
        <v>469.74630000000002</v>
      </c>
    </row>
    <row r="515" spans="1:6" x14ac:dyDescent="0.25">
      <c r="A515" s="18">
        <v>508</v>
      </c>
      <c r="B515" s="18">
        <v>9.2814216999999992</v>
      </c>
      <c r="C515" s="18">
        <v>471.20182999999997</v>
      </c>
      <c r="D515" s="18">
        <v>3.1113422000000002E-2</v>
      </c>
      <c r="E515" s="18">
        <v>462.95764000000003</v>
      </c>
      <c r="F515" s="18">
        <v>469.29518000000002</v>
      </c>
    </row>
    <row r="516" spans="1:6" x14ac:dyDescent="0.25">
      <c r="A516" s="18">
        <v>509</v>
      </c>
      <c r="B516" s="18">
        <v>9.2762594000000007</v>
      </c>
      <c r="C516" s="18">
        <v>471.29255999999998</v>
      </c>
      <c r="D516" s="18">
        <v>3.1109856000000002E-2</v>
      </c>
      <c r="E516" s="18">
        <v>462.37657999999999</v>
      </c>
      <c r="F516" s="18">
        <v>468.83670000000001</v>
      </c>
    </row>
    <row r="517" spans="1:6" x14ac:dyDescent="0.25">
      <c r="A517" s="18">
        <v>510</v>
      </c>
      <c r="B517" s="18">
        <v>9.2710925999999994</v>
      </c>
      <c r="C517" s="18">
        <v>471.38747000000001</v>
      </c>
      <c r="D517" s="18">
        <v>3.1106285000000001E-2</v>
      </c>
      <c r="E517" s="18">
        <v>461.78604000000001</v>
      </c>
      <c r="F517" s="18">
        <v>468.37072999999998</v>
      </c>
    </row>
    <row r="518" spans="1:6" x14ac:dyDescent="0.25">
      <c r="A518" s="18">
        <v>511</v>
      </c>
      <c r="B518" s="18">
        <v>9.2659213999999999</v>
      </c>
      <c r="C518" s="18">
        <v>471.47942</v>
      </c>
      <c r="D518" s="18">
        <v>3.1102709999999999E-2</v>
      </c>
      <c r="E518" s="18">
        <v>461.18601999999998</v>
      </c>
      <c r="F518" s="18">
        <v>467.89728000000002</v>
      </c>
    </row>
    <row r="519" spans="1:6" x14ac:dyDescent="0.25">
      <c r="A519" s="18">
        <v>512</v>
      </c>
      <c r="B519" s="18">
        <v>9.2607467000000003</v>
      </c>
      <c r="C519" s="18">
        <v>471.55765000000002</v>
      </c>
      <c r="D519" s="18">
        <v>3.1099130999999999E-2</v>
      </c>
      <c r="E519" s="18">
        <v>460.57641000000001</v>
      </c>
      <c r="F519" s="18">
        <v>467.41627999999997</v>
      </c>
    </row>
    <row r="520" spans="1:6" x14ac:dyDescent="0.25">
      <c r="A520" s="18">
        <v>513</v>
      </c>
      <c r="B520" s="18">
        <v>9.2555680000000002</v>
      </c>
      <c r="C520" s="18">
        <v>471.63258999999999</v>
      </c>
      <c r="D520" s="18">
        <v>3.1095548000000001E-2</v>
      </c>
      <c r="E520" s="18">
        <v>459.95706000000001</v>
      </c>
      <c r="F520" s="18">
        <v>466.92757999999998</v>
      </c>
    </row>
    <row r="521" spans="1:6" x14ac:dyDescent="0.25">
      <c r="A521" s="18">
        <v>514</v>
      </c>
      <c r="B521" s="18">
        <v>9.2503855999999995</v>
      </c>
      <c r="C521" s="18">
        <v>471.72779000000003</v>
      </c>
      <c r="D521" s="18">
        <v>3.1091961000000001E-2</v>
      </c>
      <c r="E521" s="18">
        <v>459.32794000000001</v>
      </c>
      <c r="F521" s="18">
        <v>466.43117000000001</v>
      </c>
    </row>
    <row r="522" spans="1:6" x14ac:dyDescent="0.25">
      <c r="A522" s="18">
        <v>515</v>
      </c>
      <c r="B522" s="18">
        <v>9.2452006000000004</v>
      </c>
      <c r="C522" s="18">
        <v>471.82706000000002</v>
      </c>
      <c r="D522" s="18">
        <v>3.1088372E-2</v>
      </c>
      <c r="E522" s="18">
        <v>458.68894999999998</v>
      </c>
      <c r="F522" s="18">
        <v>465.92698000000001</v>
      </c>
    </row>
    <row r="523" spans="1:6" x14ac:dyDescent="0.25">
      <c r="A523" s="18">
        <v>516</v>
      </c>
      <c r="B523" s="18">
        <v>9.2400131999999999</v>
      </c>
      <c r="C523" s="18">
        <v>471.90888999999999</v>
      </c>
      <c r="D523" s="18">
        <v>3.1084779999999999E-2</v>
      </c>
      <c r="E523" s="18">
        <v>458.03996999999998</v>
      </c>
      <c r="F523" s="18">
        <v>465.41489999999999</v>
      </c>
    </row>
    <row r="524" spans="1:6" x14ac:dyDescent="0.25">
      <c r="A524" s="18">
        <v>517</v>
      </c>
      <c r="B524" s="18">
        <v>9.2348227999999999</v>
      </c>
      <c r="C524" s="18">
        <v>472.01668000000001</v>
      </c>
      <c r="D524" s="18">
        <v>3.1081184000000001E-2</v>
      </c>
      <c r="E524" s="18">
        <v>457.38087000000002</v>
      </c>
      <c r="F524" s="18">
        <v>464.89485000000002</v>
      </c>
    </row>
    <row r="525" spans="1:6" x14ac:dyDescent="0.25">
      <c r="A525" s="18">
        <v>518</v>
      </c>
      <c r="B525" s="18">
        <v>9.2296306999999995</v>
      </c>
      <c r="C525" s="18">
        <v>472.09426000000002</v>
      </c>
      <c r="D525" s="18">
        <v>3.1077587E-2</v>
      </c>
      <c r="E525" s="18">
        <v>456.71170000000001</v>
      </c>
      <c r="F525" s="18">
        <v>464.36684000000002</v>
      </c>
    </row>
    <row r="526" spans="1:6" x14ac:dyDescent="0.25">
      <c r="A526" s="18">
        <v>519</v>
      </c>
      <c r="B526" s="18">
        <v>9.2244369000000006</v>
      </c>
      <c r="C526" s="18">
        <v>472.18189999999998</v>
      </c>
      <c r="D526" s="18">
        <v>3.1073987000000001E-2</v>
      </c>
      <c r="E526" s="18">
        <v>456.03228000000001</v>
      </c>
      <c r="F526" s="18">
        <v>463.83075000000002</v>
      </c>
    </row>
    <row r="527" spans="1:6" x14ac:dyDescent="0.25">
      <c r="A527" s="18">
        <v>520</v>
      </c>
      <c r="B527" s="18">
        <v>9.2192419999999995</v>
      </c>
      <c r="C527" s="18">
        <v>472.26432999999997</v>
      </c>
      <c r="D527" s="18">
        <v>3.1070385999999998E-2</v>
      </c>
      <c r="E527" s="18">
        <v>455.34251</v>
      </c>
      <c r="F527" s="18">
        <v>463.28649000000001</v>
      </c>
    </row>
    <row r="528" spans="1:6" x14ac:dyDescent="0.25">
      <c r="A528" s="18">
        <v>521</v>
      </c>
      <c r="B528" s="18">
        <v>9.2140454999999992</v>
      </c>
      <c r="C528" s="18">
        <v>472.34960999999998</v>
      </c>
      <c r="D528" s="18">
        <v>3.1066784E-2</v>
      </c>
      <c r="E528" s="18">
        <v>454.64242000000002</v>
      </c>
      <c r="F528" s="18">
        <v>462.73408000000001</v>
      </c>
    </row>
    <row r="529" spans="1:6" x14ac:dyDescent="0.25">
      <c r="A529" s="18">
        <v>522</v>
      </c>
      <c r="B529" s="18">
        <v>9.2088485000000002</v>
      </c>
      <c r="C529" s="18">
        <v>472.43110000000001</v>
      </c>
      <c r="D529" s="18">
        <v>3.1063179999999999E-2</v>
      </c>
      <c r="E529" s="18">
        <v>453.93189999999998</v>
      </c>
      <c r="F529" s="18">
        <v>462.17344000000003</v>
      </c>
    </row>
    <row r="530" spans="1:6" x14ac:dyDescent="0.25">
      <c r="A530" s="18">
        <v>523</v>
      </c>
      <c r="B530" s="18">
        <v>9.2036519000000006</v>
      </c>
      <c r="C530" s="18">
        <v>472.51308</v>
      </c>
      <c r="D530" s="18">
        <v>3.1059575999999998E-2</v>
      </c>
      <c r="E530" s="18">
        <v>453.21075000000002</v>
      </c>
      <c r="F530" s="18">
        <v>461.60442</v>
      </c>
    </row>
    <row r="531" spans="1:6" x14ac:dyDescent="0.25">
      <c r="A531" s="18">
        <v>524</v>
      </c>
      <c r="B531" s="18">
        <v>9.1984554000000003</v>
      </c>
      <c r="C531" s="18">
        <v>472.60509000000002</v>
      </c>
      <c r="D531" s="18">
        <v>3.1055971000000002E-2</v>
      </c>
      <c r="E531" s="18">
        <v>452.47894000000002</v>
      </c>
      <c r="F531" s="18">
        <v>461.02699000000001</v>
      </c>
    </row>
    <row r="532" spans="1:6" x14ac:dyDescent="0.25">
      <c r="A532" s="18">
        <v>525</v>
      </c>
      <c r="B532" s="18">
        <v>9.1932588000000006</v>
      </c>
      <c r="C532" s="18">
        <v>472.68518999999998</v>
      </c>
      <c r="D532" s="18">
        <v>3.1052366000000001E-2</v>
      </c>
      <c r="E532" s="18">
        <v>451.73660000000001</v>
      </c>
      <c r="F532" s="18">
        <v>460.44125000000003</v>
      </c>
    </row>
    <row r="533" spans="1:6" x14ac:dyDescent="0.25">
      <c r="A533" s="18">
        <v>526</v>
      </c>
      <c r="B533" s="18">
        <v>9.1880623999999997</v>
      </c>
      <c r="C533" s="18">
        <v>472.76799</v>
      </c>
      <c r="D533" s="18">
        <v>3.1048760000000002E-2</v>
      </c>
      <c r="E533" s="18">
        <v>450.98349999999999</v>
      </c>
      <c r="F533" s="18">
        <v>459.84701999999999</v>
      </c>
    </row>
    <row r="534" spans="1:6" x14ac:dyDescent="0.25">
      <c r="A534" s="18">
        <v>527</v>
      </c>
      <c r="B534" s="18">
        <v>9.1828672000000005</v>
      </c>
      <c r="C534" s="18">
        <v>472.86081000000001</v>
      </c>
      <c r="D534" s="18">
        <v>3.1045156000000001E-2</v>
      </c>
      <c r="E534" s="18">
        <v>450.21944999999999</v>
      </c>
      <c r="F534" s="18">
        <v>459.24414999999999</v>
      </c>
    </row>
    <row r="535" spans="1:6" x14ac:dyDescent="0.25">
      <c r="A535" s="18">
        <v>528</v>
      </c>
      <c r="B535" s="18">
        <v>9.1776734999999992</v>
      </c>
      <c r="C535" s="18">
        <v>472.94923999999997</v>
      </c>
      <c r="D535" s="18">
        <v>3.1041551000000001E-2</v>
      </c>
      <c r="E535" s="18">
        <v>449.44450000000001</v>
      </c>
      <c r="F535" s="18">
        <v>458.63267999999999</v>
      </c>
    </row>
    <row r="536" spans="1:6" x14ac:dyDescent="0.25">
      <c r="A536" s="18">
        <v>529</v>
      </c>
      <c r="B536" s="18">
        <v>9.1724820000000005</v>
      </c>
      <c r="C536" s="18">
        <v>473.05522000000002</v>
      </c>
      <c r="D536" s="18">
        <v>3.1037947999999999E-2</v>
      </c>
      <c r="E536" s="18">
        <v>448.65868</v>
      </c>
      <c r="F536" s="18">
        <v>458.01263</v>
      </c>
    </row>
    <row r="537" spans="1:6" x14ac:dyDescent="0.25">
      <c r="A537" s="18">
        <v>530</v>
      </c>
      <c r="B537" s="18">
        <v>9.1672928999999996</v>
      </c>
      <c r="C537" s="18">
        <v>473.10872999999998</v>
      </c>
      <c r="D537" s="18">
        <v>3.1034347E-2</v>
      </c>
      <c r="E537" s="18">
        <v>447.86176</v>
      </c>
      <c r="F537" s="18">
        <v>457.38382000000001</v>
      </c>
    </row>
    <row r="538" spans="1:6" x14ac:dyDescent="0.25">
      <c r="A538" s="18">
        <v>531</v>
      </c>
      <c r="B538" s="18">
        <v>9.1621059000000002</v>
      </c>
      <c r="C538" s="18">
        <v>473.18876</v>
      </c>
      <c r="D538" s="18">
        <v>3.1030747000000001E-2</v>
      </c>
      <c r="E538" s="18">
        <v>447.05369000000002</v>
      </c>
      <c r="F538" s="18">
        <v>456.74621999999999</v>
      </c>
    </row>
    <row r="539" spans="1:6" x14ac:dyDescent="0.25">
      <c r="A539" s="18">
        <v>532</v>
      </c>
      <c r="B539" s="18">
        <v>9.1569211999999993</v>
      </c>
      <c r="C539" s="18">
        <v>473.27179000000001</v>
      </c>
      <c r="D539" s="18">
        <v>3.1027149E-2</v>
      </c>
      <c r="E539" s="18">
        <v>446.23459000000003</v>
      </c>
      <c r="F539" s="18">
        <v>456.09991000000002</v>
      </c>
    </row>
    <row r="540" spans="1:6" x14ac:dyDescent="0.25">
      <c r="A540" s="18">
        <v>533</v>
      </c>
      <c r="B540" s="18">
        <v>9.1517397999999996</v>
      </c>
      <c r="C540" s="18">
        <v>473.36552</v>
      </c>
      <c r="D540" s="18">
        <v>3.1023552999999999E-2</v>
      </c>
      <c r="E540" s="18">
        <v>445.40436</v>
      </c>
      <c r="F540" s="18">
        <v>455.44481999999999</v>
      </c>
    </row>
    <row r="541" spans="1:6" x14ac:dyDescent="0.25">
      <c r="A541" s="18">
        <v>534</v>
      </c>
      <c r="B541" s="18">
        <v>9.1465624000000005</v>
      </c>
      <c r="C541" s="18">
        <v>473.44488000000001</v>
      </c>
      <c r="D541" s="18">
        <v>3.1019959999999999E-2</v>
      </c>
      <c r="E541" s="18">
        <v>444.56272000000001</v>
      </c>
      <c r="F541" s="18">
        <v>454.78071999999997</v>
      </c>
    </row>
    <row r="542" spans="1:6" x14ac:dyDescent="0.25">
      <c r="A542" s="18">
        <v>535</v>
      </c>
      <c r="B542" s="18">
        <v>9.1413892000000008</v>
      </c>
      <c r="C542" s="18">
        <v>473.52874000000003</v>
      </c>
      <c r="D542" s="18">
        <v>3.1016370000000001E-2</v>
      </c>
      <c r="E542" s="18">
        <v>443.7097</v>
      </c>
      <c r="F542" s="18">
        <v>454.10764999999998</v>
      </c>
    </row>
    <row r="543" spans="1:6" x14ac:dyDescent="0.25">
      <c r="A543" s="18">
        <v>536</v>
      </c>
      <c r="B543" s="18">
        <v>9.1362196000000004</v>
      </c>
      <c r="C543" s="18">
        <v>473.60318999999998</v>
      </c>
      <c r="D543" s="18">
        <v>3.1012781999999999E-2</v>
      </c>
      <c r="E543" s="18">
        <v>442.84539999999998</v>
      </c>
      <c r="F543" s="18">
        <v>453.42568</v>
      </c>
    </row>
    <row r="544" spans="1:6" x14ac:dyDescent="0.25">
      <c r="A544" s="18">
        <v>537</v>
      </c>
      <c r="B544" s="18">
        <v>9.1310546000000006</v>
      </c>
      <c r="C544" s="18">
        <v>473.68862000000001</v>
      </c>
      <c r="D544" s="18">
        <v>3.1009198000000002E-2</v>
      </c>
      <c r="E544" s="18">
        <v>441.96963</v>
      </c>
      <c r="F544" s="18">
        <v>452.73466000000002</v>
      </c>
    </row>
    <row r="545" spans="1:6" x14ac:dyDescent="0.25">
      <c r="A545" s="18">
        <v>538</v>
      </c>
      <c r="B545" s="18">
        <v>9.1258944</v>
      </c>
      <c r="C545" s="18">
        <v>473.76339000000002</v>
      </c>
      <c r="D545" s="18">
        <v>3.1005617999999999E-2</v>
      </c>
      <c r="E545" s="18">
        <v>441.08226000000002</v>
      </c>
      <c r="F545" s="18">
        <v>452.03447999999997</v>
      </c>
    </row>
    <row r="546" spans="1:6" x14ac:dyDescent="0.25">
      <c r="A546" s="18">
        <v>539</v>
      </c>
      <c r="B546" s="18">
        <v>9.1207391999999992</v>
      </c>
      <c r="C546" s="18">
        <v>473.84411</v>
      </c>
      <c r="D546" s="18">
        <v>3.1002042E-2</v>
      </c>
      <c r="E546" s="18">
        <v>440.18338</v>
      </c>
      <c r="F546" s="18">
        <v>451.32522</v>
      </c>
    </row>
    <row r="547" spans="1:6" x14ac:dyDescent="0.25">
      <c r="A547" s="18">
        <v>540</v>
      </c>
      <c r="B547" s="18">
        <v>9.1155895999999998</v>
      </c>
      <c r="C547" s="18">
        <v>473.93119000000002</v>
      </c>
      <c r="D547" s="18">
        <v>3.099847E-2</v>
      </c>
      <c r="E547" s="18">
        <v>439.27296000000001</v>
      </c>
      <c r="F547" s="18">
        <v>450.60685999999998</v>
      </c>
    </row>
    <row r="548" spans="1:6" x14ac:dyDescent="0.25">
      <c r="A548" s="18">
        <v>541</v>
      </c>
      <c r="B548" s="18">
        <v>9.1104456999999996</v>
      </c>
      <c r="C548" s="18">
        <v>474.02184</v>
      </c>
      <c r="D548" s="18">
        <v>3.0994902000000001E-2</v>
      </c>
      <c r="E548" s="18">
        <v>438.35086000000001</v>
      </c>
      <c r="F548" s="18">
        <v>449.87927999999999</v>
      </c>
    </row>
    <row r="549" spans="1:6" x14ac:dyDescent="0.25">
      <c r="A549" s="18">
        <v>542</v>
      </c>
      <c r="B549" s="18">
        <v>9.1053075999999997</v>
      </c>
      <c r="C549" s="18">
        <v>474.09246000000002</v>
      </c>
      <c r="D549" s="18">
        <v>3.0991339E-2</v>
      </c>
      <c r="E549" s="18">
        <v>437.41698000000002</v>
      </c>
      <c r="F549" s="18">
        <v>449.14240000000001</v>
      </c>
    </row>
    <row r="550" spans="1:6" x14ac:dyDescent="0.25">
      <c r="A550" s="18">
        <v>543</v>
      </c>
      <c r="B550" s="18">
        <v>9.1001752000000007</v>
      </c>
      <c r="C550" s="18">
        <v>474.1746</v>
      </c>
      <c r="D550" s="18">
        <v>3.0987780999999999E-2</v>
      </c>
      <c r="E550" s="18">
        <v>436.47140999999999</v>
      </c>
      <c r="F550" s="18">
        <v>448.39631000000003</v>
      </c>
    </row>
    <row r="551" spans="1:6" x14ac:dyDescent="0.25">
      <c r="A551" s="18">
        <v>544</v>
      </c>
      <c r="B551" s="18">
        <v>9.0950492000000001</v>
      </c>
      <c r="C551" s="18">
        <v>474.26026000000002</v>
      </c>
      <c r="D551" s="18">
        <v>3.0984227E-2</v>
      </c>
      <c r="E551" s="18">
        <v>435.51411999999999</v>
      </c>
      <c r="F551" s="18">
        <v>447.64096000000001</v>
      </c>
    </row>
    <row r="552" spans="1:6" x14ac:dyDescent="0.25">
      <c r="A552" s="18">
        <v>545</v>
      </c>
      <c r="B552" s="18">
        <v>9.0899304999999995</v>
      </c>
      <c r="C552" s="18">
        <v>474.31731000000002</v>
      </c>
      <c r="D552" s="18">
        <v>3.0980679000000001E-2</v>
      </c>
      <c r="E552" s="18">
        <v>434.54491999999999</v>
      </c>
      <c r="F552" s="18">
        <v>446.87621000000001</v>
      </c>
    </row>
    <row r="553" spans="1:6" x14ac:dyDescent="0.25">
      <c r="A553" s="18">
        <v>546</v>
      </c>
      <c r="B553" s="18">
        <v>9.0848189999999995</v>
      </c>
      <c r="C553" s="18">
        <v>474.39114000000001</v>
      </c>
      <c r="D553" s="18">
        <v>3.0977136999999998E-2</v>
      </c>
      <c r="E553" s="18">
        <v>433.56380999999999</v>
      </c>
      <c r="F553" s="18">
        <v>446.10207000000003</v>
      </c>
    </row>
    <row r="554" spans="1:6" x14ac:dyDescent="0.25">
      <c r="A554" s="18">
        <v>547</v>
      </c>
      <c r="B554" s="18">
        <v>9.0797136999999992</v>
      </c>
      <c r="C554" s="18">
        <v>474.47273999999999</v>
      </c>
      <c r="D554" s="18">
        <v>3.09736E-2</v>
      </c>
      <c r="E554" s="18">
        <v>432.57089000000002</v>
      </c>
      <c r="F554" s="18">
        <v>445.31862000000001</v>
      </c>
    </row>
    <row r="555" spans="1:6" x14ac:dyDescent="0.25">
      <c r="A555" s="18">
        <v>548</v>
      </c>
      <c r="B555" s="18">
        <v>9.0746154000000008</v>
      </c>
      <c r="C555" s="18">
        <v>474.55520999999999</v>
      </c>
      <c r="D555" s="18">
        <v>3.0970068999999999E-2</v>
      </c>
      <c r="E555" s="18">
        <v>431.56605999999999</v>
      </c>
      <c r="F555" s="18">
        <v>444.52575999999999</v>
      </c>
    </row>
    <row r="556" spans="1:6" x14ac:dyDescent="0.25">
      <c r="A556" s="18">
        <v>549</v>
      </c>
      <c r="B556" s="18">
        <v>9.0695247000000005</v>
      </c>
      <c r="C556" s="18">
        <v>474.62932999999998</v>
      </c>
      <c r="D556" s="18">
        <v>3.0966543999999999E-2</v>
      </c>
      <c r="E556" s="18">
        <v>430.54914000000002</v>
      </c>
      <c r="F556" s="18">
        <v>443.72336000000001</v>
      </c>
    </row>
    <row r="557" spans="1:6" x14ac:dyDescent="0.25">
      <c r="A557" s="18">
        <v>550</v>
      </c>
      <c r="B557" s="18">
        <v>9.0644421000000008</v>
      </c>
      <c r="C557" s="18">
        <v>474.71796000000001</v>
      </c>
      <c r="D557" s="18">
        <v>3.0963025000000002E-2</v>
      </c>
      <c r="E557" s="18">
        <v>429.52015999999998</v>
      </c>
      <c r="F557" s="18">
        <v>442.91145</v>
      </c>
    </row>
    <row r="558" spans="1:6" x14ac:dyDescent="0.25">
      <c r="A558" s="18">
        <v>551</v>
      </c>
      <c r="B558" s="18">
        <v>9.0593670999999993</v>
      </c>
      <c r="C558" s="18">
        <v>474.80070999999998</v>
      </c>
      <c r="D558" s="18">
        <v>3.0959512000000002E-2</v>
      </c>
      <c r="E558" s="18">
        <v>428.47926000000001</v>
      </c>
      <c r="F558" s="18">
        <v>442.09012999999999</v>
      </c>
    </row>
    <row r="559" spans="1:6" x14ac:dyDescent="0.25">
      <c r="A559" s="18">
        <v>552</v>
      </c>
      <c r="B559" s="18">
        <v>9.0542993999999997</v>
      </c>
      <c r="C559" s="18">
        <v>474.87885</v>
      </c>
      <c r="D559" s="18">
        <v>3.0956005000000002E-2</v>
      </c>
      <c r="E559" s="18">
        <v>427.42635000000001</v>
      </c>
      <c r="F559" s="18">
        <v>441.25932999999998</v>
      </c>
    </row>
    <row r="560" spans="1:6" x14ac:dyDescent="0.25">
      <c r="A560" s="18">
        <v>553</v>
      </c>
      <c r="B560" s="18">
        <v>9.0492395000000005</v>
      </c>
      <c r="C560" s="18">
        <v>474.95764000000003</v>
      </c>
      <c r="D560" s="18">
        <v>3.0952503999999999E-2</v>
      </c>
      <c r="E560" s="18">
        <v>426.36126999999999</v>
      </c>
      <c r="F560" s="18">
        <v>440.41892999999999</v>
      </c>
    </row>
    <row r="561" spans="1:6" x14ac:dyDescent="0.25">
      <c r="A561" s="18">
        <v>554</v>
      </c>
      <c r="B561" s="18">
        <v>9.0441879000000007</v>
      </c>
      <c r="C561" s="18">
        <v>475.01807000000002</v>
      </c>
      <c r="D561" s="18">
        <v>3.0949009999999999E-2</v>
      </c>
      <c r="E561" s="18">
        <v>425.28411</v>
      </c>
      <c r="F561" s="18">
        <v>439.56900000000002</v>
      </c>
    </row>
    <row r="562" spans="1:6" x14ac:dyDescent="0.25">
      <c r="A562" s="18">
        <v>555</v>
      </c>
      <c r="B562" s="18">
        <v>9.0391440000000003</v>
      </c>
      <c r="C562" s="18">
        <v>475.09449999999998</v>
      </c>
      <c r="D562" s="18">
        <v>3.0945522E-2</v>
      </c>
      <c r="E562" s="18">
        <v>424.19486999999998</v>
      </c>
      <c r="F562" s="18">
        <v>438.70954</v>
      </c>
    </row>
    <row r="563" spans="1:6" x14ac:dyDescent="0.25">
      <c r="A563" s="18">
        <v>556</v>
      </c>
      <c r="B563" s="18">
        <v>9.0341073000000005</v>
      </c>
      <c r="C563" s="18">
        <v>475.16744</v>
      </c>
      <c r="D563" s="18">
        <v>3.0942040000000001E-2</v>
      </c>
      <c r="E563" s="18">
        <v>423.09352000000001</v>
      </c>
      <c r="F563" s="18">
        <v>437.84053</v>
      </c>
    </row>
    <row r="564" spans="1:6" x14ac:dyDescent="0.25">
      <c r="A564" s="18">
        <v>557</v>
      </c>
      <c r="B564" s="18">
        <v>9.0290782000000007</v>
      </c>
      <c r="C564" s="18">
        <v>475.24198000000001</v>
      </c>
      <c r="D564" s="18">
        <v>3.0938564000000002E-2</v>
      </c>
      <c r="E564" s="18">
        <v>421.97985</v>
      </c>
      <c r="F564" s="18">
        <v>436.96179000000001</v>
      </c>
    </row>
    <row r="565" spans="1:6" x14ac:dyDescent="0.25">
      <c r="A565" s="18">
        <v>558</v>
      </c>
      <c r="B565" s="18">
        <v>9.0240570000000009</v>
      </c>
      <c r="C565" s="18">
        <v>475.31139999999999</v>
      </c>
      <c r="D565" s="18">
        <v>3.0935094E-2</v>
      </c>
      <c r="E565" s="18">
        <v>420.85390999999998</v>
      </c>
      <c r="F565" s="18">
        <v>436.07337000000001</v>
      </c>
    </row>
    <row r="566" spans="1:6" x14ac:dyDescent="0.25">
      <c r="A566" s="18">
        <v>559</v>
      </c>
      <c r="B566" s="18">
        <v>9.0190432000000005</v>
      </c>
      <c r="C566" s="18">
        <v>475.39123000000001</v>
      </c>
      <c r="D566" s="18">
        <v>3.0931630000000002E-2</v>
      </c>
      <c r="E566" s="18">
        <v>419.71569</v>
      </c>
      <c r="F566" s="18">
        <v>435.17525999999998</v>
      </c>
    </row>
    <row r="567" spans="1:6" x14ac:dyDescent="0.25">
      <c r="A567" s="18">
        <v>560</v>
      </c>
      <c r="B567" s="18">
        <v>9.0140369000000007</v>
      </c>
      <c r="C567" s="18">
        <v>475.47201999999999</v>
      </c>
      <c r="D567" s="18">
        <v>3.0928172E-2</v>
      </c>
      <c r="E567" s="18">
        <v>418.5652</v>
      </c>
      <c r="F567" s="18">
        <v>434.26747</v>
      </c>
    </row>
    <row r="568" spans="1:6" x14ac:dyDescent="0.25">
      <c r="A568" s="18">
        <v>561</v>
      </c>
      <c r="B568" s="18">
        <v>9.0090377000000004</v>
      </c>
      <c r="C568" s="18">
        <v>475.54737999999998</v>
      </c>
      <c r="D568" s="18">
        <v>3.0924719E-2</v>
      </c>
      <c r="E568" s="18">
        <v>417.40248000000003</v>
      </c>
      <c r="F568" s="18">
        <v>433.35003</v>
      </c>
    </row>
    <row r="569" spans="1:6" x14ac:dyDescent="0.25">
      <c r="A569" s="18">
        <v>562</v>
      </c>
      <c r="B569" s="18">
        <v>9.0040458999999995</v>
      </c>
      <c r="C569" s="18">
        <v>475.61604</v>
      </c>
      <c r="D569" s="18">
        <v>3.0921272E-2</v>
      </c>
      <c r="E569" s="18">
        <v>416.22741000000002</v>
      </c>
      <c r="F569" s="18">
        <v>432.42284000000001</v>
      </c>
    </row>
    <row r="570" spans="1:6" x14ac:dyDescent="0.25">
      <c r="A570" s="18">
        <v>563</v>
      </c>
      <c r="B570" s="18">
        <v>8.9990605000000006</v>
      </c>
      <c r="C570" s="18">
        <v>475.67495000000002</v>
      </c>
      <c r="D570" s="18">
        <v>3.091783E-2</v>
      </c>
      <c r="E570" s="18">
        <v>415.03994999999998</v>
      </c>
      <c r="F570" s="18">
        <v>431.48588999999998</v>
      </c>
    </row>
    <row r="571" spans="1:6" x14ac:dyDescent="0.25">
      <c r="A571" s="18">
        <v>564</v>
      </c>
      <c r="B571" s="18">
        <v>8.9940811000000007</v>
      </c>
      <c r="C571" s="18">
        <v>475.75497000000001</v>
      </c>
      <c r="D571" s="18">
        <v>3.0914392999999998E-2</v>
      </c>
      <c r="E571" s="18">
        <v>413.84014000000002</v>
      </c>
      <c r="F571" s="18">
        <v>430.53917999999999</v>
      </c>
    </row>
    <row r="572" spans="1:6" x14ac:dyDescent="0.25">
      <c r="A572" s="18">
        <v>565</v>
      </c>
      <c r="B572" s="18">
        <v>8.9891080999999993</v>
      </c>
      <c r="C572" s="18">
        <v>475.83949999999999</v>
      </c>
      <c r="D572" s="18">
        <v>3.0910961000000001E-2</v>
      </c>
      <c r="E572" s="18">
        <v>412.62813</v>
      </c>
      <c r="F572" s="18">
        <v>429.58285000000001</v>
      </c>
    </row>
    <row r="573" spans="1:6" x14ac:dyDescent="0.25">
      <c r="A573" s="18">
        <v>566</v>
      </c>
      <c r="B573" s="18">
        <v>8.9841411999999998</v>
      </c>
      <c r="C573" s="18">
        <v>475.92827</v>
      </c>
      <c r="D573" s="18">
        <v>3.0907532000000001E-2</v>
      </c>
      <c r="E573" s="18">
        <v>411.40366</v>
      </c>
      <c r="F573" s="18">
        <v>428.61667999999997</v>
      </c>
    </row>
    <row r="574" spans="1:6" x14ac:dyDescent="0.25">
      <c r="A574" s="18">
        <v>567</v>
      </c>
      <c r="B574" s="18">
        <v>8.9791802000000001</v>
      </c>
      <c r="C574" s="18">
        <v>475.99572000000001</v>
      </c>
      <c r="D574" s="18">
        <v>3.0904108999999999E-2</v>
      </c>
      <c r="E574" s="18">
        <v>410.16662000000002</v>
      </c>
      <c r="F574" s="18">
        <v>427.64060000000001</v>
      </c>
    </row>
    <row r="575" spans="1:6" x14ac:dyDescent="0.25">
      <c r="A575" s="18">
        <v>568</v>
      </c>
      <c r="B575" s="18">
        <v>8.9742245999999994</v>
      </c>
      <c r="C575" s="18">
        <v>476.06653</v>
      </c>
      <c r="D575" s="18">
        <v>3.0900687999999999E-2</v>
      </c>
      <c r="E575" s="18">
        <v>408.91714000000002</v>
      </c>
      <c r="F575" s="18">
        <v>426.65469999999999</v>
      </c>
    </row>
    <row r="576" spans="1:6" x14ac:dyDescent="0.25">
      <c r="A576" s="18">
        <v>569</v>
      </c>
      <c r="B576" s="18">
        <v>8.9692734999999999</v>
      </c>
      <c r="C576" s="18">
        <v>476.12349</v>
      </c>
      <c r="D576" s="18">
        <v>3.0897272E-2</v>
      </c>
      <c r="E576" s="18">
        <v>407.65544</v>
      </c>
      <c r="F576" s="18">
        <v>425.65915999999999</v>
      </c>
    </row>
    <row r="577" spans="1:6" x14ac:dyDescent="0.25">
      <c r="A577" s="18">
        <v>570</v>
      </c>
      <c r="B577" s="18">
        <v>8.9643270000000008</v>
      </c>
      <c r="C577" s="18">
        <v>476.19812999999999</v>
      </c>
      <c r="D577" s="18">
        <v>3.0893858E-2</v>
      </c>
      <c r="E577" s="18">
        <v>406.38121000000001</v>
      </c>
      <c r="F577" s="18">
        <v>424.65374000000003</v>
      </c>
    </row>
    <row r="578" spans="1:6" x14ac:dyDescent="0.25">
      <c r="A578" s="18">
        <v>571</v>
      </c>
      <c r="B578" s="18">
        <v>8.9593839000000006</v>
      </c>
      <c r="C578" s="18">
        <v>476.26098999999999</v>
      </c>
      <c r="D578" s="18">
        <v>3.0890445999999998E-2</v>
      </c>
      <c r="E578" s="18">
        <v>405.09433999999999</v>
      </c>
      <c r="F578" s="18">
        <v>423.63834000000003</v>
      </c>
    </row>
    <row r="579" spans="1:6" x14ac:dyDescent="0.25">
      <c r="A579" s="18">
        <v>572</v>
      </c>
      <c r="B579" s="18">
        <v>8.9544441999999993</v>
      </c>
      <c r="C579" s="18">
        <v>476.33771999999999</v>
      </c>
      <c r="D579" s="18">
        <v>3.0887036E-2</v>
      </c>
      <c r="E579" s="18">
        <v>403.79487</v>
      </c>
      <c r="F579" s="18">
        <v>422.61299000000002</v>
      </c>
    </row>
    <row r="580" spans="1:6" x14ac:dyDescent="0.25">
      <c r="A580" s="18">
        <v>573</v>
      </c>
      <c r="B580" s="18">
        <v>8.9495079000000004</v>
      </c>
      <c r="C580" s="18">
        <v>476.41574000000003</v>
      </c>
      <c r="D580" s="18">
        <v>3.0883628E-2</v>
      </c>
      <c r="E580" s="18">
        <v>402.48293000000001</v>
      </c>
      <c r="F580" s="18">
        <v>421.57781</v>
      </c>
    </row>
    <row r="581" spans="1:6" x14ac:dyDescent="0.25">
      <c r="A581" s="18">
        <v>574</v>
      </c>
      <c r="B581" s="18">
        <v>8.9445745999999993</v>
      </c>
      <c r="C581" s="18">
        <v>476.49957000000001</v>
      </c>
      <c r="D581" s="18">
        <v>3.0880221999999999E-2</v>
      </c>
      <c r="E581" s="18">
        <v>401.15825999999998</v>
      </c>
      <c r="F581" s="18">
        <v>420.53258</v>
      </c>
    </row>
    <row r="582" spans="1:6" x14ac:dyDescent="0.25">
      <c r="A582" s="18">
        <v>575</v>
      </c>
      <c r="B582" s="18">
        <v>8.9396432000000008</v>
      </c>
      <c r="C582" s="18">
        <v>476.55986000000001</v>
      </c>
      <c r="D582" s="18">
        <v>3.0876816000000001E-2</v>
      </c>
      <c r="E582" s="18">
        <v>399.82074</v>
      </c>
      <c r="F582" s="18">
        <v>419.47721999999999</v>
      </c>
    </row>
    <row r="583" spans="1:6" x14ac:dyDescent="0.25">
      <c r="A583" s="18">
        <v>576</v>
      </c>
      <c r="B583" s="18">
        <v>8.9347122999999993</v>
      </c>
      <c r="C583" s="18">
        <v>476.62317000000002</v>
      </c>
      <c r="D583" s="18">
        <v>3.0873411E-2</v>
      </c>
      <c r="E583" s="18">
        <v>398.47046999999998</v>
      </c>
      <c r="F583" s="18">
        <v>418.41179</v>
      </c>
    </row>
    <row r="584" spans="1:6" x14ac:dyDescent="0.25">
      <c r="A584" s="18">
        <v>577</v>
      </c>
      <c r="B584" s="18">
        <v>8.9297819</v>
      </c>
      <c r="C584" s="18">
        <v>476.69864999999999</v>
      </c>
      <c r="D584" s="18">
        <v>3.0870003999999999E-2</v>
      </c>
      <c r="E584" s="18">
        <v>397.10748000000001</v>
      </c>
      <c r="F584" s="18">
        <v>417.33632999999998</v>
      </c>
    </row>
    <row r="585" spans="1:6" x14ac:dyDescent="0.25">
      <c r="A585" s="18">
        <v>578</v>
      </c>
      <c r="B585" s="18">
        <v>8.9248522000000001</v>
      </c>
      <c r="C585" s="18">
        <v>476.77157</v>
      </c>
      <c r="D585" s="18">
        <v>3.0866597999999999E-2</v>
      </c>
      <c r="E585" s="18">
        <v>395.73146000000003</v>
      </c>
      <c r="F585" s="18">
        <v>416.25058000000001</v>
      </c>
    </row>
    <row r="586" spans="1:6" x14ac:dyDescent="0.25">
      <c r="A586" s="18">
        <v>579</v>
      </c>
      <c r="B586" s="18">
        <v>8.9199228000000002</v>
      </c>
      <c r="C586" s="18">
        <v>476.84841</v>
      </c>
      <c r="D586" s="18">
        <v>3.0863189999999999E-2</v>
      </c>
      <c r="E586" s="18">
        <v>394.34228999999999</v>
      </c>
      <c r="F586" s="18">
        <v>415.15445999999997</v>
      </c>
    </row>
    <row r="587" spans="1:6" x14ac:dyDescent="0.25">
      <c r="A587" s="18">
        <v>580</v>
      </c>
      <c r="B587" s="18">
        <v>8.9149934000000002</v>
      </c>
      <c r="C587" s="18">
        <v>476.93054999999998</v>
      </c>
      <c r="D587" s="18">
        <v>3.0859780999999999E-2</v>
      </c>
      <c r="E587" s="18">
        <v>392.94027</v>
      </c>
      <c r="F587" s="18">
        <v>414.04820000000001</v>
      </c>
    </row>
    <row r="588" spans="1:6" x14ac:dyDescent="0.25">
      <c r="A588" s="18">
        <v>581</v>
      </c>
      <c r="B588" s="18">
        <v>8.9100625999999998</v>
      </c>
      <c r="C588" s="18">
        <v>476.98984000000002</v>
      </c>
      <c r="D588" s="18">
        <v>3.0856371E-2</v>
      </c>
      <c r="E588" s="18">
        <v>391.52555000000001</v>
      </c>
      <c r="F588" s="18">
        <v>412.93191999999999</v>
      </c>
    </row>
    <row r="589" spans="1:6" x14ac:dyDescent="0.25">
      <c r="A589" s="18">
        <v>582</v>
      </c>
      <c r="B589" s="18">
        <v>8.9051300999999992</v>
      </c>
      <c r="C589" s="18">
        <v>477.04863999999998</v>
      </c>
      <c r="D589" s="18">
        <v>3.0852958E-2</v>
      </c>
      <c r="E589" s="18">
        <v>390.09793000000002</v>
      </c>
      <c r="F589" s="18">
        <v>411.80545999999998</v>
      </c>
    </row>
    <row r="590" spans="1:6" x14ac:dyDescent="0.25">
      <c r="A590" s="18">
        <v>583</v>
      </c>
      <c r="B590" s="18">
        <v>8.9001958000000005</v>
      </c>
      <c r="C590" s="18">
        <v>477.12171000000001</v>
      </c>
      <c r="D590" s="18">
        <v>3.0849542000000001E-2</v>
      </c>
      <c r="E590" s="18">
        <v>388.65694999999999</v>
      </c>
      <c r="F590" s="18">
        <v>410.66845999999998</v>
      </c>
    </row>
    <row r="591" spans="1:6" x14ac:dyDescent="0.25">
      <c r="A591" s="18">
        <v>584</v>
      </c>
      <c r="B591" s="18">
        <v>8.8952598999999992</v>
      </c>
      <c r="C591" s="18">
        <v>477.18903999999998</v>
      </c>
      <c r="D591" s="18">
        <v>3.0846123999999999E-2</v>
      </c>
      <c r="E591" s="18">
        <v>387.2029</v>
      </c>
      <c r="F591" s="18">
        <v>409.52114999999998</v>
      </c>
    </row>
    <row r="592" spans="1:6" x14ac:dyDescent="0.25">
      <c r="A592" s="18">
        <v>585</v>
      </c>
      <c r="B592" s="18">
        <v>8.8903221000000006</v>
      </c>
      <c r="C592" s="18">
        <v>477.27005000000003</v>
      </c>
      <c r="D592" s="18">
        <v>3.0842703999999999E-2</v>
      </c>
      <c r="E592" s="18">
        <v>385.73610000000002</v>
      </c>
      <c r="F592" s="18">
        <v>408.36378000000002</v>
      </c>
    </row>
    <row r="593" spans="1:6" x14ac:dyDescent="0.25">
      <c r="A593" s="18">
        <v>586</v>
      </c>
      <c r="B593" s="18">
        <v>8.8853816000000005</v>
      </c>
      <c r="C593" s="18">
        <v>477.34964000000002</v>
      </c>
      <c r="D593" s="18">
        <v>3.083928E-2</v>
      </c>
      <c r="E593" s="18">
        <v>384.25639999999999</v>
      </c>
      <c r="F593" s="18">
        <v>407.19623000000001</v>
      </c>
    </row>
    <row r="594" spans="1:6" x14ac:dyDescent="0.25">
      <c r="A594" s="18">
        <v>587</v>
      </c>
      <c r="B594" s="18">
        <v>8.8804382999999998</v>
      </c>
      <c r="C594" s="18">
        <v>477.41762999999997</v>
      </c>
      <c r="D594" s="18">
        <v>3.0835853E-2</v>
      </c>
      <c r="E594" s="18">
        <v>382.76341000000002</v>
      </c>
      <c r="F594" s="18">
        <v>406.01819</v>
      </c>
    </row>
    <row r="595" spans="1:6" x14ac:dyDescent="0.25">
      <c r="A595" s="18">
        <v>588</v>
      </c>
      <c r="B595" s="18">
        <v>8.8754925999999994</v>
      </c>
      <c r="C595" s="18">
        <v>477.49232999999998</v>
      </c>
      <c r="D595" s="18">
        <v>3.0832423000000001E-2</v>
      </c>
      <c r="E595" s="18">
        <v>381.25743</v>
      </c>
      <c r="F595" s="18">
        <v>404.82990000000001</v>
      </c>
    </row>
    <row r="596" spans="1:6" x14ac:dyDescent="0.25">
      <c r="A596" s="18">
        <v>589</v>
      </c>
      <c r="B596" s="18">
        <v>8.8705441999999994</v>
      </c>
      <c r="C596" s="18">
        <v>477.55176</v>
      </c>
      <c r="D596" s="18">
        <v>3.0828989000000001E-2</v>
      </c>
      <c r="E596" s="18">
        <v>379.73880000000003</v>
      </c>
      <c r="F596" s="18">
        <v>403.63162999999997</v>
      </c>
    </row>
    <row r="597" spans="1:6" x14ac:dyDescent="0.25">
      <c r="A597" s="18">
        <v>590</v>
      </c>
      <c r="B597" s="18">
        <v>8.8655927999999999</v>
      </c>
      <c r="C597" s="18">
        <v>477.62360000000001</v>
      </c>
      <c r="D597" s="18">
        <v>3.0825551999999999E-2</v>
      </c>
      <c r="E597" s="18">
        <v>378.20753999999999</v>
      </c>
      <c r="F597" s="18">
        <v>402.42340000000002</v>
      </c>
    </row>
    <row r="598" spans="1:6" x14ac:dyDescent="0.25">
      <c r="A598" s="18">
        <v>591</v>
      </c>
      <c r="B598" s="18">
        <v>8.8606379000000004</v>
      </c>
      <c r="C598" s="18">
        <v>477.70114999999998</v>
      </c>
      <c r="D598" s="18">
        <v>3.0822111999999999E-2</v>
      </c>
      <c r="E598" s="18">
        <v>376.66332999999997</v>
      </c>
      <c r="F598" s="18">
        <v>401.20494000000002</v>
      </c>
    </row>
    <row r="599" spans="1:6" x14ac:dyDescent="0.25">
      <c r="A599" s="18">
        <v>592</v>
      </c>
      <c r="B599" s="18">
        <v>8.8556802000000001</v>
      </c>
      <c r="C599" s="18">
        <v>477.76531</v>
      </c>
      <c r="D599" s="18">
        <v>3.0818668E-2</v>
      </c>
      <c r="E599" s="18">
        <v>375.10615000000001</v>
      </c>
      <c r="F599" s="18">
        <v>399.97624999999999</v>
      </c>
    </row>
    <row r="600" spans="1:6" x14ac:dyDescent="0.25">
      <c r="A600" s="18">
        <v>593</v>
      </c>
      <c r="B600" s="18">
        <v>8.8507195000000003</v>
      </c>
      <c r="C600" s="18">
        <v>477.83819</v>
      </c>
      <c r="D600" s="18">
        <v>3.0815220000000001E-2</v>
      </c>
      <c r="E600" s="18">
        <v>373.53645</v>
      </c>
      <c r="F600" s="18">
        <v>398.73768999999999</v>
      </c>
    </row>
    <row r="601" spans="1:6" x14ac:dyDescent="0.25">
      <c r="A601" s="18">
        <v>594</v>
      </c>
      <c r="B601" s="18">
        <v>8.8457554999999992</v>
      </c>
      <c r="C601" s="18">
        <v>477.92102999999997</v>
      </c>
      <c r="D601" s="18">
        <v>3.0811768999999999E-2</v>
      </c>
      <c r="E601" s="18">
        <v>371.95427000000001</v>
      </c>
      <c r="F601" s="18">
        <v>397.48926999999998</v>
      </c>
    </row>
    <row r="602" spans="1:6" x14ac:dyDescent="0.25">
      <c r="A602" s="18">
        <v>595</v>
      </c>
      <c r="B602" s="18">
        <v>8.8407885999999998</v>
      </c>
      <c r="C602" s="18">
        <v>477.99349000000001</v>
      </c>
      <c r="D602" s="18">
        <v>3.0808314999999999E-2</v>
      </c>
      <c r="E602" s="18">
        <v>370.35930000000002</v>
      </c>
      <c r="F602" s="18">
        <v>396.23077000000001</v>
      </c>
    </row>
    <row r="603" spans="1:6" x14ac:dyDescent="0.25">
      <c r="A603" s="18">
        <v>596</v>
      </c>
      <c r="B603" s="18">
        <v>8.8358185000000002</v>
      </c>
      <c r="C603" s="18">
        <v>478.06295999999998</v>
      </c>
      <c r="D603" s="18">
        <v>3.0804857000000001E-2</v>
      </c>
      <c r="E603" s="18">
        <v>368.75162999999998</v>
      </c>
      <c r="F603" s="18">
        <v>394.96224000000001</v>
      </c>
    </row>
    <row r="604" spans="1:6" x14ac:dyDescent="0.25">
      <c r="A604" s="18">
        <v>597</v>
      </c>
      <c r="B604" s="18">
        <v>8.8308453</v>
      </c>
      <c r="C604" s="18">
        <v>478.12320999999997</v>
      </c>
      <c r="D604" s="18">
        <v>3.0801396000000002E-2</v>
      </c>
      <c r="E604" s="18">
        <v>367.13159000000002</v>
      </c>
      <c r="F604" s="18">
        <v>393.68394999999998</v>
      </c>
    </row>
    <row r="605" spans="1:6" x14ac:dyDescent="0.25">
      <c r="A605" s="18">
        <v>598</v>
      </c>
      <c r="B605" s="18">
        <v>8.8258691999999996</v>
      </c>
      <c r="C605" s="18">
        <v>478.19911999999999</v>
      </c>
      <c r="D605" s="18">
        <v>3.0797932E-2</v>
      </c>
      <c r="E605" s="18">
        <v>365.49923999999999</v>
      </c>
      <c r="F605" s="18">
        <v>392.39595000000003</v>
      </c>
    </row>
    <row r="606" spans="1:6" x14ac:dyDescent="0.25">
      <c r="A606" s="18">
        <v>599</v>
      </c>
      <c r="B606" s="18">
        <v>8.8208903000000003</v>
      </c>
      <c r="C606" s="18">
        <v>478.26702</v>
      </c>
      <c r="D606" s="18">
        <v>3.0794464000000001E-2</v>
      </c>
      <c r="E606" s="18">
        <v>363.85467999999997</v>
      </c>
      <c r="F606" s="18">
        <v>391.09831000000003</v>
      </c>
    </row>
    <row r="607" spans="1:6" x14ac:dyDescent="0.25">
      <c r="A607" s="18">
        <v>600</v>
      </c>
      <c r="B607" s="18">
        <v>8.8159089000000002</v>
      </c>
      <c r="C607" s="18">
        <v>478.32949000000002</v>
      </c>
      <c r="D607" s="18">
        <v>3.0790993999999999E-2</v>
      </c>
      <c r="E607" s="18">
        <v>362.19774000000001</v>
      </c>
      <c r="F607" s="18">
        <v>389.79091</v>
      </c>
    </row>
    <row r="608" spans="1:6" x14ac:dyDescent="0.25">
      <c r="A608" s="18">
        <v>601</v>
      </c>
      <c r="B608" s="18">
        <v>8.8109249999999992</v>
      </c>
      <c r="C608" s="18">
        <v>478.39800000000002</v>
      </c>
      <c r="D608" s="18">
        <v>3.0787522000000001E-2</v>
      </c>
      <c r="E608" s="18">
        <v>360.52884</v>
      </c>
      <c r="F608" s="18">
        <v>388.47406999999998</v>
      </c>
    </row>
    <row r="609" spans="1:6" x14ac:dyDescent="0.25">
      <c r="A609" s="18">
        <v>602</v>
      </c>
      <c r="B609" s="18">
        <v>8.8059385999999993</v>
      </c>
      <c r="C609" s="18">
        <v>478.46712000000002</v>
      </c>
      <c r="D609" s="18">
        <v>3.0784045999999999E-2</v>
      </c>
      <c r="E609" s="18">
        <v>358.84804000000003</v>
      </c>
      <c r="F609" s="18">
        <v>387.14783999999997</v>
      </c>
    </row>
    <row r="610" spans="1:6" x14ac:dyDescent="0.25">
      <c r="A610" s="18">
        <v>603</v>
      </c>
      <c r="B610" s="18">
        <v>8.8009499000000009</v>
      </c>
      <c r="C610" s="18">
        <v>478.54300000000001</v>
      </c>
      <c r="D610" s="18">
        <v>3.0780569000000001E-2</v>
      </c>
      <c r="E610" s="18">
        <v>357.15537999999998</v>
      </c>
      <c r="F610" s="18">
        <v>385.81225999999998</v>
      </c>
    </row>
    <row r="611" spans="1:6" x14ac:dyDescent="0.25">
      <c r="A611" s="18">
        <v>604</v>
      </c>
      <c r="B611" s="18">
        <v>8.7959595000000004</v>
      </c>
      <c r="C611" s="18">
        <v>478.61853000000002</v>
      </c>
      <c r="D611" s="18">
        <v>3.0777089000000001E-2</v>
      </c>
      <c r="E611" s="18">
        <v>355.45080000000002</v>
      </c>
      <c r="F611" s="18">
        <v>384.46726000000001</v>
      </c>
    </row>
    <row r="612" spans="1:6" x14ac:dyDescent="0.25">
      <c r="A612" s="18">
        <v>605</v>
      </c>
      <c r="B612" s="18">
        <v>8.7909679000000001</v>
      </c>
      <c r="C612" s="18">
        <v>478.69313</v>
      </c>
      <c r="D612" s="18">
        <v>3.0773608000000001E-2</v>
      </c>
      <c r="E612" s="18">
        <v>353.73478999999998</v>
      </c>
      <c r="F612" s="18">
        <v>383.11324999999999</v>
      </c>
    </row>
    <row r="613" spans="1:6" x14ac:dyDescent="0.25">
      <c r="A613" s="18">
        <v>606</v>
      </c>
      <c r="B613" s="18">
        <v>8.7859744000000006</v>
      </c>
      <c r="C613" s="18">
        <v>478.76058999999998</v>
      </c>
      <c r="D613" s="18">
        <v>3.0770123999999999E-2</v>
      </c>
      <c r="E613" s="18">
        <v>352.00754999999998</v>
      </c>
      <c r="F613" s="18">
        <v>381.75038000000001</v>
      </c>
    </row>
    <row r="614" spans="1:6" x14ac:dyDescent="0.25">
      <c r="A614" s="18">
        <v>607</v>
      </c>
      <c r="B614" s="18">
        <v>8.7809787999999998</v>
      </c>
      <c r="C614" s="18">
        <v>478.82598999999999</v>
      </c>
      <c r="D614" s="18">
        <v>3.0766638999999998E-2</v>
      </c>
      <c r="E614" s="18">
        <v>350.26906000000002</v>
      </c>
      <c r="F614" s="18">
        <v>380.37862999999999</v>
      </c>
    </row>
    <row r="615" spans="1:6" x14ac:dyDescent="0.25">
      <c r="A615" s="18">
        <v>608</v>
      </c>
      <c r="B615" s="18">
        <v>8.7759824000000002</v>
      </c>
      <c r="C615" s="18">
        <v>478.90744999999998</v>
      </c>
      <c r="D615" s="18">
        <v>3.0763153000000001E-2</v>
      </c>
      <c r="E615" s="18">
        <v>348.51927999999998</v>
      </c>
      <c r="F615" s="18">
        <v>378.99797000000001</v>
      </c>
    </row>
    <row r="616" spans="1:6" x14ac:dyDescent="0.25">
      <c r="A616" s="18">
        <v>609</v>
      </c>
      <c r="B616" s="18">
        <v>8.7709855999999995</v>
      </c>
      <c r="C616" s="18">
        <v>478.97750000000002</v>
      </c>
      <c r="D616" s="18">
        <v>3.0759666000000001E-2</v>
      </c>
      <c r="E616" s="18">
        <v>346.75842</v>
      </c>
      <c r="F616" s="18">
        <v>377.60856999999999</v>
      </c>
    </row>
    <row r="617" spans="1:6" x14ac:dyDescent="0.25">
      <c r="A617" s="18">
        <v>610</v>
      </c>
      <c r="B617" s="18">
        <v>8.7659883999999995</v>
      </c>
      <c r="C617" s="18">
        <v>479.04716000000002</v>
      </c>
      <c r="D617" s="18">
        <v>3.0756177999999999E-2</v>
      </c>
      <c r="E617" s="18">
        <v>344.98689999999999</v>
      </c>
      <c r="F617" s="18">
        <v>376.21075999999999</v>
      </c>
    </row>
    <row r="618" spans="1:6" x14ac:dyDescent="0.25">
      <c r="A618" s="18">
        <v>611</v>
      </c>
      <c r="B618" s="18">
        <v>8.7609904000000007</v>
      </c>
      <c r="C618" s="18">
        <v>479.10431</v>
      </c>
      <c r="D618" s="18">
        <v>3.0752689E-2</v>
      </c>
      <c r="E618" s="18">
        <v>343.20497</v>
      </c>
      <c r="F618" s="18">
        <v>374.80473000000001</v>
      </c>
    </row>
    <row r="619" spans="1:6" x14ac:dyDescent="0.25">
      <c r="A619" s="18">
        <v>612</v>
      </c>
      <c r="B619" s="18">
        <v>8.7559913999999992</v>
      </c>
      <c r="C619" s="18">
        <v>479.15544</v>
      </c>
      <c r="D619" s="18">
        <v>3.0749199000000001E-2</v>
      </c>
      <c r="E619" s="18">
        <v>341.41278999999997</v>
      </c>
      <c r="F619" s="18">
        <v>373.39062000000001</v>
      </c>
    </row>
    <row r="620" spans="1:6" x14ac:dyDescent="0.25">
      <c r="A620" s="18">
        <v>613</v>
      </c>
      <c r="B620" s="18">
        <v>8.7509920999999995</v>
      </c>
      <c r="C620" s="18">
        <v>479.22842000000003</v>
      </c>
      <c r="D620" s="18">
        <v>3.0745709E-2</v>
      </c>
      <c r="E620" s="18">
        <v>339.61005</v>
      </c>
      <c r="F620" s="18">
        <v>371.96816999999999</v>
      </c>
    </row>
    <row r="621" spans="1:6" x14ac:dyDescent="0.25">
      <c r="A621" s="18">
        <v>614</v>
      </c>
      <c r="B621" s="18">
        <v>8.7459928999999992</v>
      </c>
      <c r="C621" s="18">
        <v>479.30525999999998</v>
      </c>
      <c r="D621" s="18">
        <v>3.0742219000000001E-2</v>
      </c>
      <c r="E621" s="18">
        <v>337.79705000000001</v>
      </c>
      <c r="F621" s="18">
        <v>370.53762999999998</v>
      </c>
    </row>
    <row r="622" spans="1:6" x14ac:dyDescent="0.25">
      <c r="A622" s="18">
        <v>615</v>
      </c>
      <c r="B622" s="18">
        <v>8.7409938999999994</v>
      </c>
      <c r="C622" s="18">
        <v>479.37732999999997</v>
      </c>
      <c r="D622" s="18">
        <v>3.0738728999999999E-2</v>
      </c>
      <c r="E622" s="18">
        <v>335.97415999999998</v>
      </c>
      <c r="F622" s="18">
        <v>369.09929</v>
      </c>
    </row>
    <row r="623" spans="1:6" x14ac:dyDescent="0.25">
      <c r="A623" s="18">
        <v>616</v>
      </c>
      <c r="B623" s="18">
        <v>8.7359960000000001</v>
      </c>
      <c r="C623" s="18">
        <v>479.45003000000003</v>
      </c>
      <c r="D623" s="18">
        <v>3.073524E-2</v>
      </c>
      <c r="E623" s="18">
        <v>334.14195999999998</v>
      </c>
      <c r="F623" s="18">
        <v>367.65359000000001</v>
      </c>
    </row>
    <row r="624" spans="1:6" x14ac:dyDescent="0.25">
      <c r="A624" s="18">
        <v>617</v>
      </c>
      <c r="B624" s="18">
        <v>8.7309990000000006</v>
      </c>
      <c r="C624" s="18">
        <v>479.52165000000002</v>
      </c>
      <c r="D624" s="18">
        <v>3.0731751000000002E-2</v>
      </c>
      <c r="E624" s="18">
        <v>332.30047000000002</v>
      </c>
      <c r="F624" s="18">
        <v>366.20057000000003</v>
      </c>
    </row>
    <row r="625" spans="1:6" x14ac:dyDescent="0.25">
      <c r="A625" s="18">
        <v>618</v>
      </c>
      <c r="B625" s="18">
        <v>8.7260022999999993</v>
      </c>
      <c r="C625" s="18">
        <v>479.58449000000002</v>
      </c>
      <c r="D625" s="18">
        <v>3.0728261999999999E-2</v>
      </c>
      <c r="E625" s="18">
        <v>330.44945000000001</v>
      </c>
      <c r="F625" s="18">
        <v>364.74002999999999</v>
      </c>
    </row>
    <row r="626" spans="1:6" x14ac:dyDescent="0.25">
      <c r="A626" s="18">
        <v>619</v>
      </c>
      <c r="B626" s="18">
        <v>8.7210058999999998</v>
      </c>
      <c r="C626" s="18">
        <v>479.65463999999997</v>
      </c>
      <c r="D626" s="18">
        <v>3.0724774E-2</v>
      </c>
      <c r="E626" s="18">
        <v>328.58918</v>
      </c>
      <c r="F626" s="18">
        <v>363.27219000000002</v>
      </c>
    </row>
    <row r="627" spans="1:6" x14ac:dyDescent="0.25">
      <c r="A627" s="18">
        <v>620</v>
      </c>
      <c r="B627" s="18">
        <v>8.7160110999999993</v>
      </c>
      <c r="C627" s="18">
        <v>479.72651999999999</v>
      </c>
      <c r="D627" s="18">
        <v>3.0721287999999999E-2</v>
      </c>
      <c r="E627" s="18">
        <v>326.72021999999998</v>
      </c>
      <c r="F627" s="18">
        <v>361.79750000000001</v>
      </c>
    </row>
    <row r="628" spans="1:6" x14ac:dyDescent="0.25">
      <c r="A628" s="18">
        <v>621</v>
      </c>
      <c r="B628" s="18">
        <v>8.7110184999999998</v>
      </c>
      <c r="C628" s="18">
        <v>479.80563999999998</v>
      </c>
      <c r="D628" s="18">
        <v>3.0717801999999999E-2</v>
      </c>
      <c r="E628" s="18">
        <v>324.84300999999999</v>
      </c>
      <c r="F628" s="18">
        <v>360.31628999999998</v>
      </c>
    </row>
    <row r="629" spans="1:6" x14ac:dyDescent="0.25">
      <c r="A629" s="18">
        <v>622</v>
      </c>
      <c r="B629" s="18">
        <v>8.7060276999999999</v>
      </c>
      <c r="C629" s="18">
        <v>479.88281999999998</v>
      </c>
      <c r="D629" s="18">
        <v>3.0714319E-2</v>
      </c>
      <c r="E629" s="18">
        <v>322.95711999999997</v>
      </c>
      <c r="F629" s="18">
        <v>358.82823000000002</v>
      </c>
    </row>
    <row r="630" spans="1:6" x14ac:dyDescent="0.25">
      <c r="A630" s="18">
        <v>623</v>
      </c>
      <c r="B630" s="18">
        <v>8.7010381999999993</v>
      </c>
      <c r="C630" s="18">
        <v>479.93817000000001</v>
      </c>
      <c r="D630" s="18">
        <v>3.0710835999999998E-2</v>
      </c>
      <c r="E630" s="18">
        <v>321.06288999999998</v>
      </c>
      <c r="F630" s="18">
        <v>357.33359999999999</v>
      </c>
    </row>
    <row r="631" spans="1:6" x14ac:dyDescent="0.25">
      <c r="A631" s="18">
        <v>624</v>
      </c>
      <c r="B631" s="18">
        <v>8.6960511</v>
      </c>
      <c r="C631" s="18">
        <v>479.98563999999999</v>
      </c>
      <c r="D631" s="18">
        <v>3.0707356000000002E-2</v>
      </c>
      <c r="E631" s="18">
        <v>319.16095000000001</v>
      </c>
      <c r="F631" s="18">
        <v>355.83287999999999</v>
      </c>
    </row>
    <row r="632" spans="1:6" x14ac:dyDescent="0.25">
      <c r="A632" s="18">
        <v>625</v>
      </c>
      <c r="B632" s="18">
        <v>8.6910662999999992</v>
      </c>
      <c r="C632" s="18">
        <v>480.03937999999999</v>
      </c>
      <c r="D632" s="18">
        <v>3.0703877000000001E-2</v>
      </c>
      <c r="E632" s="18">
        <v>317.25184999999999</v>
      </c>
      <c r="F632" s="18">
        <v>354.32650999999998</v>
      </c>
    </row>
    <row r="633" spans="1:6" x14ac:dyDescent="0.25">
      <c r="A633" s="18">
        <v>626</v>
      </c>
      <c r="B633" s="18">
        <v>8.6860833999999993</v>
      </c>
      <c r="C633" s="18">
        <v>480.11009999999999</v>
      </c>
      <c r="D633" s="18">
        <v>3.0700399999999999E-2</v>
      </c>
      <c r="E633" s="18">
        <v>315.33452999999997</v>
      </c>
      <c r="F633" s="18">
        <v>352.81365</v>
      </c>
    </row>
    <row r="634" spans="1:6" x14ac:dyDescent="0.25">
      <c r="A634" s="18">
        <v>627</v>
      </c>
      <c r="B634" s="18">
        <v>8.6811024999999997</v>
      </c>
      <c r="C634" s="18">
        <v>480.18315000000001</v>
      </c>
      <c r="D634" s="18">
        <v>3.0696925999999999E-2</v>
      </c>
      <c r="E634" s="18">
        <v>313.40771000000001</v>
      </c>
      <c r="F634" s="18">
        <v>351.29331000000002</v>
      </c>
    </row>
    <row r="635" spans="1:6" x14ac:dyDescent="0.25">
      <c r="A635" s="18">
        <v>628</v>
      </c>
      <c r="B635" s="18">
        <v>8.6761239999999997</v>
      </c>
      <c r="C635" s="18">
        <v>480.25450999999998</v>
      </c>
      <c r="D635" s="18">
        <v>3.0693452999999999E-2</v>
      </c>
      <c r="E635" s="18">
        <v>311.47206999999997</v>
      </c>
      <c r="F635" s="18">
        <v>349.76598999999999</v>
      </c>
    </row>
    <row r="636" spans="1:6" x14ac:dyDescent="0.25">
      <c r="A636" s="18">
        <v>629</v>
      </c>
      <c r="B636" s="18">
        <v>8.6711486000000004</v>
      </c>
      <c r="C636" s="18">
        <v>480.32848999999999</v>
      </c>
      <c r="D636" s="18">
        <v>3.0689983000000001E-2</v>
      </c>
      <c r="E636" s="18">
        <v>309.52818000000002</v>
      </c>
      <c r="F636" s="18">
        <v>348.23217</v>
      </c>
    </row>
    <row r="637" spans="1:6" x14ac:dyDescent="0.25">
      <c r="A637" s="18">
        <v>630</v>
      </c>
      <c r="B637" s="18">
        <v>8.6661763000000001</v>
      </c>
      <c r="C637" s="18">
        <v>480.40445</v>
      </c>
      <c r="D637" s="18">
        <v>3.0686515000000001E-2</v>
      </c>
      <c r="E637" s="18">
        <v>307.57623000000001</v>
      </c>
      <c r="F637" s="18">
        <v>346.69198999999998</v>
      </c>
    </row>
    <row r="638" spans="1:6" x14ac:dyDescent="0.25">
      <c r="A638" s="18">
        <v>631</v>
      </c>
      <c r="B638" s="18">
        <v>8.6612066999999993</v>
      </c>
      <c r="C638" s="18">
        <v>480.47482000000002</v>
      </c>
      <c r="D638" s="18">
        <v>3.068305E-2</v>
      </c>
      <c r="E638" s="18">
        <v>305.61597</v>
      </c>
      <c r="F638" s="18">
        <v>345.14526000000001</v>
      </c>
    </row>
    <row r="639" spans="1:6" x14ac:dyDescent="0.25">
      <c r="A639" s="18">
        <v>632</v>
      </c>
      <c r="B639" s="18">
        <v>8.6562401999999992</v>
      </c>
      <c r="C639" s="18">
        <v>480.541</v>
      </c>
      <c r="D639" s="18">
        <v>3.0679588000000001E-2</v>
      </c>
      <c r="E639" s="18">
        <v>303.64825999999999</v>
      </c>
      <c r="F639" s="18">
        <v>343.59264999999999</v>
      </c>
    </row>
    <row r="640" spans="1:6" x14ac:dyDescent="0.25">
      <c r="A640" s="18">
        <v>633</v>
      </c>
      <c r="B640" s="18">
        <v>8.6512775000000008</v>
      </c>
      <c r="C640" s="18">
        <v>480.59557000000001</v>
      </c>
      <c r="D640" s="18">
        <v>3.0676128E-2</v>
      </c>
      <c r="E640" s="18">
        <v>301.67385999999999</v>
      </c>
      <c r="F640" s="18">
        <v>342.03474999999997</v>
      </c>
    </row>
    <row r="641" spans="1:6" x14ac:dyDescent="0.25">
      <c r="A641" s="18">
        <v>634</v>
      </c>
      <c r="B641" s="18">
        <v>8.6463178000000003</v>
      </c>
      <c r="C641" s="18">
        <v>480.64656000000002</v>
      </c>
      <c r="D641" s="18">
        <v>3.0672670999999999E-2</v>
      </c>
      <c r="E641" s="18">
        <v>299.69314000000003</v>
      </c>
      <c r="F641" s="18">
        <v>340.47187000000002</v>
      </c>
    </row>
    <row r="642" spans="1:6" x14ac:dyDescent="0.25">
      <c r="A642" s="18">
        <v>635</v>
      </c>
      <c r="B642" s="18">
        <v>8.6413612000000004</v>
      </c>
      <c r="C642" s="18">
        <v>480.71224999999998</v>
      </c>
      <c r="D642" s="18">
        <v>3.0669216999999999E-2</v>
      </c>
      <c r="E642" s="18">
        <v>297.70582999999999</v>
      </c>
      <c r="F642" s="18">
        <v>338.90379000000001</v>
      </c>
    </row>
    <row r="643" spans="1:6" x14ac:dyDescent="0.25">
      <c r="A643" s="18">
        <v>636</v>
      </c>
      <c r="B643" s="18">
        <v>8.6364078000000006</v>
      </c>
      <c r="C643" s="18">
        <v>480.78070000000002</v>
      </c>
      <c r="D643" s="18">
        <v>3.0665766000000001E-2</v>
      </c>
      <c r="E643" s="18">
        <v>295.71183000000002</v>
      </c>
      <c r="F643" s="18">
        <v>337.33042999999998</v>
      </c>
    </row>
    <row r="644" spans="1:6" x14ac:dyDescent="0.25">
      <c r="A644" s="18">
        <v>637</v>
      </c>
      <c r="B644" s="18">
        <v>8.6314582000000009</v>
      </c>
      <c r="C644" s="18">
        <v>480.85199</v>
      </c>
      <c r="D644" s="18">
        <v>3.0662318000000001E-2</v>
      </c>
      <c r="E644" s="18">
        <v>293.71203000000003</v>
      </c>
      <c r="F644" s="18">
        <v>335.75249000000002</v>
      </c>
    </row>
    <row r="645" spans="1:6" x14ac:dyDescent="0.25">
      <c r="A645" s="18">
        <v>638</v>
      </c>
      <c r="B645" s="18">
        <v>8.6265122999999999</v>
      </c>
      <c r="C645" s="18">
        <v>480.9144</v>
      </c>
      <c r="D645" s="18">
        <v>3.0658873E-2</v>
      </c>
      <c r="E645" s="18">
        <v>291.70720999999998</v>
      </c>
      <c r="F645" s="18">
        <v>334.17059</v>
      </c>
    </row>
    <row r="646" spans="1:6" x14ac:dyDescent="0.25">
      <c r="A646" s="18">
        <v>639</v>
      </c>
      <c r="B646" s="18">
        <v>8.6215694999999997</v>
      </c>
      <c r="C646" s="18">
        <v>480.97895999999997</v>
      </c>
      <c r="D646" s="18">
        <v>3.0655431E-2</v>
      </c>
      <c r="E646" s="18">
        <v>289.69736</v>
      </c>
      <c r="F646" s="18">
        <v>332.58472999999998</v>
      </c>
    </row>
    <row r="647" spans="1:6" x14ac:dyDescent="0.25">
      <c r="A647" s="18">
        <v>640</v>
      </c>
      <c r="B647" s="18">
        <v>8.6166295000000002</v>
      </c>
      <c r="C647" s="18">
        <v>481.04486000000003</v>
      </c>
      <c r="D647" s="18">
        <v>3.0651991E-2</v>
      </c>
      <c r="E647" s="18">
        <v>287.68239</v>
      </c>
      <c r="F647" s="18">
        <v>330.99482</v>
      </c>
    </row>
    <row r="648" spans="1:6" x14ac:dyDescent="0.25">
      <c r="A648" s="18">
        <v>641</v>
      </c>
      <c r="B648" s="18">
        <v>8.6116928000000001</v>
      </c>
      <c r="C648" s="18">
        <v>481.10838999999999</v>
      </c>
      <c r="D648" s="18">
        <v>3.0648554000000001E-2</v>
      </c>
      <c r="E648" s="18">
        <v>285.66257999999999</v>
      </c>
      <c r="F648" s="18">
        <v>329.40109999999999</v>
      </c>
    </row>
    <row r="649" spans="1:6" x14ac:dyDescent="0.25">
      <c r="A649" s="18">
        <v>642</v>
      </c>
      <c r="B649" s="18">
        <v>8.6067599999999995</v>
      </c>
      <c r="C649" s="18">
        <v>481.17189000000002</v>
      </c>
      <c r="D649" s="18">
        <v>3.0645118999999998E-2</v>
      </c>
      <c r="E649" s="18">
        <v>283.63887999999997</v>
      </c>
      <c r="F649" s="18">
        <v>327.80430999999999</v>
      </c>
    </row>
    <row r="650" spans="1:6" x14ac:dyDescent="0.25">
      <c r="A650" s="18">
        <v>643</v>
      </c>
      <c r="B650" s="18">
        <v>8.6018307000000007</v>
      </c>
      <c r="C650" s="18">
        <v>481.23538000000002</v>
      </c>
      <c r="D650" s="18">
        <v>3.0641688E-2</v>
      </c>
      <c r="E650" s="18">
        <v>281.61164000000002</v>
      </c>
      <c r="F650" s="18">
        <v>326.20472000000001</v>
      </c>
    </row>
    <row r="651" spans="1:6" x14ac:dyDescent="0.25">
      <c r="A651" s="18">
        <v>644</v>
      </c>
      <c r="B651" s="18">
        <v>8.5969049000000002</v>
      </c>
      <c r="C651" s="18">
        <v>481.29989999999998</v>
      </c>
      <c r="D651" s="18">
        <v>3.0638259000000001E-2</v>
      </c>
      <c r="E651" s="18">
        <v>279.58121999999997</v>
      </c>
      <c r="F651" s="18">
        <v>324.60262</v>
      </c>
    </row>
    <row r="652" spans="1:6" x14ac:dyDescent="0.25">
      <c r="A652" s="18">
        <v>645</v>
      </c>
      <c r="B652" s="18">
        <v>8.5919819000000004</v>
      </c>
      <c r="C652" s="18">
        <v>481.35883999999999</v>
      </c>
      <c r="D652" s="18">
        <v>3.0634833E-2</v>
      </c>
      <c r="E652" s="18">
        <v>277.54761999999999</v>
      </c>
      <c r="F652" s="18">
        <v>322.99802</v>
      </c>
    </row>
    <row r="653" spans="1:6" x14ac:dyDescent="0.25">
      <c r="A653" s="18">
        <v>646</v>
      </c>
      <c r="B653" s="18">
        <v>8.5870616000000002</v>
      </c>
      <c r="C653" s="18">
        <v>481.41838000000001</v>
      </c>
      <c r="D653" s="18">
        <v>3.0631408999999998E-2</v>
      </c>
      <c r="E653" s="18">
        <v>275.51080000000002</v>
      </c>
      <c r="F653" s="18">
        <v>321.39087999999998</v>
      </c>
    </row>
    <row r="654" spans="1:6" x14ac:dyDescent="0.25">
      <c r="A654" s="18">
        <v>647</v>
      </c>
      <c r="B654" s="18">
        <v>8.5821442000000001</v>
      </c>
      <c r="C654" s="18">
        <v>481.48626999999999</v>
      </c>
      <c r="D654" s="18">
        <v>3.0627986999999999E-2</v>
      </c>
      <c r="E654" s="18">
        <v>273.47131000000002</v>
      </c>
      <c r="F654" s="18">
        <v>319.78161999999998</v>
      </c>
    </row>
    <row r="655" spans="1:6" x14ac:dyDescent="0.25">
      <c r="A655" s="18">
        <v>648</v>
      </c>
      <c r="B655" s="18">
        <v>8.5772297999999996</v>
      </c>
      <c r="C655" s="18">
        <v>481.55079999999998</v>
      </c>
      <c r="D655" s="18">
        <v>3.0624568000000001E-2</v>
      </c>
      <c r="E655" s="18">
        <v>271.42964000000001</v>
      </c>
      <c r="F655" s="18">
        <v>318.17065000000002</v>
      </c>
    </row>
    <row r="656" spans="1:6" x14ac:dyDescent="0.25">
      <c r="A656" s="18">
        <v>649</v>
      </c>
      <c r="B656" s="18">
        <v>8.5723184999999997</v>
      </c>
      <c r="C656" s="18">
        <v>481.61257000000001</v>
      </c>
      <c r="D656" s="18">
        <v>3.0621150999999999E-2</v>
      </c>
      <c r="E656" s="18">
        <v>269.38657999999998</v>
      </c>
      <c r="F656" s="18">
        <v>316.55858000000001</v>
      </c>
    </row>
    <row r="657" spans="1:6" x14ac:dyDescent="0.25">
      <c r="A657" s="18">
        <v>650</v>
      </c>
      <c r="B657" s="18">
        <v>8.5674103000000006</v>
      </c>
      <c r="C657" s="18">
        <v>481.67806000000002</v>
      </c>
      <c r="D657" s="18">
        <v>3.0617735E-2</v>
      </c>
      <c r="E657" s="18">
        <v>267.34194000000002</v>
      </c>
      <c r="F657" s="18">
        <v>314.94526000000002</v>
      </c>
    </row>
    <row r="658" spans="1:6" x14ac:dyDescent="0.25">
      <c r="A658" s="18">
        <v>651</v>
      </c>
      <c r="B658" s="18">
        <v>8.5625043999999999</v>
      </c>
      <c r="C658" s="18">
        <v>481.73388999999997</v>
      </c>
      <c r="D658" s="18">
        <v>3.0614321999999999E-2</v>
      </c>
      <c r="E658" s="18">
        <v>265.29590999999999</v>
      </c>
      <c r="F658" s="18">
        <v>313.33085</v>
      </c>
    </row>
    <row r="659" spans="1:6" x14ac:dyDescent="0.25">
      <c r="A659" s="18">
        <v>652</v>
      </c>
      <c r="B659" s="18">
        <v>8.5576001000000002</v>
      </c>
      <c r="C659" s="18">
        <v>481.80324999999999</v>
      </c>
      <c r="D659" s="18">
        <v>3.0610910000000002E-2</v>
      </c>
      <c r="E659" s="18">
        <v>263.24858</v>
      </c>
      <c r="F659" s="18">
        <v>311.71541000000002</v>
      </c>
    </row>
    <row r="660" spans="1:6" x14ac:dyDescent="0.25">
      <c r="A660" s="18">
        <v>653</v>
      </c>
      <c r="B660" s="18">
        <v>8.5526978000000007</v>
      </c>
      <c r="C660" s="18">
        <v>481.86047000000002</v>
      </c>
      <c r="D660" s="18">
        <v>3.0607499E-2</v>
      </c>
      <c r="E660" s="18">
        <v>261.20053999999999</v>
      </c>
      <c r="F660" s="18">
        <v>310.09940999999998</v>
      </c>
    </row>
    <row r="661" spans="1:6" x14ac:dyDescent="0.25">
      <c r="A661" s="18">
        <v>654</v>
      </c>
      <c r="B661" s="18">
        <v>8.5477980999999996</v>
      </c>
      <c r="C661" s="18">
        <v>481.91912000000002</v>
      </c>
      <c r="D661" s="18">
        <v>3.060409E-2</v>
      </c>
      <c r="E661" s="18">
        <v>259.1524</v>
      </c>
      <c r="F661" s="18">
        <v>308.48333000000002</v>
      </c>
    </row>
    <row r="662" spans="1:6" x14ac:dyDescent="0.25">
      <c r="A662" s="18">
        <v>655</v>
      </c>
      <c r="B662" s="18">
        <v>8.5429007000000006</v>
      </c>
      <c r="C662" s="18">
        <v>481.97784999999999</v>
      </c>
      <c r="D662" s="18">
        <v>3.0600682000000001E-2</v>
      </c>
      <c r="E662" s="18">
        <v>257.10421000000002</v>
      </c>
      <c r="F662" s="18">
        <v>306.86721</v>
      </c>
    </row>
    <row r="663" spans="1:6" x14ac:dyDescent="0.25">
      <c r="A663" s="18">
        <v>656</v>
      </c>
      <c r="B663" s="18">
        <v>8.5380049000000007</v>
      </c>
      <c r="C663" s="18">
        <v>482.04572999999999</v>
      </c>
      <c r="D663" s="18">
        <v>3.0597275E-2</v>
      </c>
      <c r="E663" s="18">
        <v>255.05579</v>
      </c>
      <c r="F663" s="18">
        <v>305.25092000000001</v>
      </c>
    </row>
    <row r="664" spans="1:6" x14ac:dyDescent="0.25">
      <c r="A664" s="18">
        <v>657</v>
      </c>
      <c r="B664" s="18">
        <v>8.5331104999999994</v>
      </c>
      <c r="C664" s="18">
        <v>482.10394000000002</v>
      </c>
      <c r="D664" s="18">
        <v>3.0593868999999999E-2</v>
      </c>
      <c r="E664" s="18">
        <v>253.00803999999999</v>
      </c>
      <c r="F664" s="18">
        <v>303.63515000000001</v>
      </c>
    </row>
    <row r="665" spans="1:6" x14ac:dyDescent="0.25">
      <c r="A665" s="18">
        <v>658</v>
      </c>
      <c r="B665" s="18">
        <v>8.5282177000000008</v>
      </c>
      <c r="C665" s="18">
        <v>482.16287999999997</v>
      </c>
      <c r="D665" s="18">
        <v>3.0590462999999998E-2</v>
      </c>
      <c r="E665" s="18">
        <v>250.96129999999999</v>
      </c>
      <c r="F665" s="18">
        <v>302.02017000000001</v>
      </c>
    </row>
    <row r="666" spans="1:6" x14ac:dyDescent="0.25">
      <c r="A666" s="18">
        <v>659</v>
      </c>
      <c r="B666" s="18">
        <v>8.5233267000000001</v>
      </c>
      <c r="C666" s="18">
        <v>482.22624999999999</v>
      </c>
      <c r="D666" s="18">
        <v>3.0587059E-2</v>
      </c>
      <c r="E666" s="18">
        <v>248.91605000000001</v>
      </c>
      <c r="F666" s="18">
        <v>300.40636999999998</v>
      </c>
    </row>
    <row r="667" spans="1:6" x14ac:dyDescent="0.25">
      <c r="A667" s="18">
        <v>660</v>
      </c>
      <c r="B667" s="18">
        <v>8.5184367999999999</v>
      </c>
      <c r="C667" s="18">
        <v>482.28827000000001</v>
      </c>
      <c r="D667" s="18">
        <v>3.0583655000000001E-2</v>
      </c>
      <c r="E667" s="18">
        <v>246.87182999999999</v>
      </c>
      <c r="F667" s="18">
        <v>298.79338999999999</v>
      </c>
    </row>
    <row r="668" spans="1:6" x14ac:dyDescent="0.25">
      <c r="A668" s="18">
        <v>661</v>
      </c>
      <c r="B668" s="18">
        <v>8.5135476000000008</v>
      </c>
      <c r="C668" s="18">
        <v>482.35235999999998</v>
      </c>
      <c r="D668" s="18">
        <v>3.058025E-2</v>
      </c>
      <c r="E668" s="18">
        <v>244.82871</v>
      </c>
      <c r="F668" s="18">
        <v>297.18128000000002</v>
      </c>
    </row>
    <row r="669" spans="1:6" x14ac:dyDescent="0.25">
      <c r="A669" s="18">
        <v>662</v>
      </c>
      <c r="B669" s="18">
        <v>8.5086598999999996</v>
      </c>
      <c r="C669" s="18">
        <v>482.40886999999998</v>
      </c>
      <c r="D669" s="18">
        <v>3.0576847000000001E-2</v>
      </c>
      <c r="E669" s="18">
        <v>242.78776999999999</v>
      </c>
      <c r="F669" s="18">
        <v>295.57087999999999</v>
      </c>
    </row>
    <row r="670" spans="1:6" x14ac:dyDescent="0.25">
      <c r="A670" s="18">
        <v>663</v>
      </c>
      <c r="B670" s="18">
        <v>8.5037737999999994</v>
      </c>
      <c r="C670" s="18">
        <v>482.47660000000002</v>
      </c>
      <c r="D670" s="18">
        <v>3.0573444000000002E-2</v>
      </c>
      <c r="E670" s="18">
        <v>240.74952999999999</v>
      </c>
      <c r="F670" s="18">
        <v>293.96260999999998</v>
      </c>
    </row>
    <row r="671" spans="1:6" x14ac:dyDescent="0.25">
      <c r="A671" s="18">
        <v>664</v>
      </c>
      <c r="B671" s="18">
        <v>8.4988890000000001</v>
      </c>
      <c r="C671" s="18">
        <v>482.53766000000002</v>
      </c>
      <c r="D671" s="18">
        <v>3.0570040999999999E-2</v>
      </c>
      <c r="E671" s="18">
        <v>238.71422999999999</v>
      </c>
      <c r="F671" s="18">
        <v>292.35667000000001</v>
      </c>
    </row>
    <row r="672" spans="1:6" x14ac:dyDescent="0.25">
      <c r="A672" s="18">
        <v>665</v>
      </c>
      <c r="B672" s="18">
        <v>8.4940048000000008</v>
      </c>
      <c r="C672" s="18">
        <v>482.59097000000003</v>
      </c>
      <c r="D672" s="18">
        <v>3.0566639E-2</v>
      </c>
      <c r="E672" s="18">
        <v>236.68122</v>
      </c>
      <c r="F672" s="18">
        <v>290.75252</v>
      </c>
    </row>
    <row r="673" spans="1:6" x14ac:dyDescent="0.25">
      <c r="A673" s="18">
        <v>666</v>
      </c>
      <c r="B673" s="18">
        <v>8.4891210000000008</v>
      </c>
      <c r="C673" s="18">
        <v>482.64183000000003</v>
      </c>
      <c r="D673" s="18">
        <v>3.0563236000000001E-2</v>
      </c>
      <c r="E673" s="18">
        <v>234.65085999999999</v>
      </c>
      <c r="F673" s="18">
        <v>289.15046999999998</v>
      </c>
    </row>
    <row r="674" spans="1:6" x14ac:dyDescent="0.25">
      <c r="A674" s="18">
        <v>667</v>
      </c>
      <c r="B674" s="18">
        <v>8.4842382999999995</v>
      </c>
      <c r="C674" s="18">
        <v>482.70388000000003</v>
      </c>
      <c r="D674" s="18">
        <v>3.0559833000000002E-2</v>
      </c>
      <c r="E674" s="18">
        <v>232.62391</v>
      </c>
      <c r="F674" s="18">
        <v>287.55112000000003</v>
      </c>
    </row>
    <row r="675" spans="1:6" x14ac:dyDescent="0.25">
      <c r="A675" s="18">
        <v>668</v>
      </c>
      <c r="B675" s="18">
        <v>8.4793569000000009</v>
      </c>
      <c r="C675" s="18">
        <v>482.78257000000002</v>
      </c>
      <c r="D675" s="18">
        <v>3.0556430999999998E-2</v>
      </c>
      <c r="E675" s="18">
        <v>230.60108</v>
      </c>
      <c r="F675" s="18">
        <v>285.95501000000002</v>
      </c>
    </row>
    <row r="676" spans="1:6" x14ac:dyDescent="0.25">
      <c r="A676" s="18">
        <v>669</v>
      </c>
      <c r="B676" s="18">
        <v>8.4744767000000003</v>
      </c>
      <c r="C676" s="18">
        <v>482.83474999999999</v>
      </c>
      <c r="D676" s="18">
        <v>3.0553028999999999E-2</v>
      </c>
      <c r="E676" s="18">
        <v>228.58244999999999</v>
      </c>
      <c r="F676" s="18">
        <v>284.36221999999998</v>
      </c>
    </row>
    <row r="677" spans="1:6" x14ac:dyDescent="0.25">
      <c r="A677" s="18">
        <v>670</v>
      </c>
      <c r="B677" s="18">
        <v>8.4695970000000003</v>
      </c>
      <c r="C677" s="18">
        <v>482.88621000000001</v>
      </c>
      <c r="D677" s="18">
        <v>3.0549626E-2</v>
      </c>
      <c r="E677" s="18">
        <v>226.56798000000001</v>
      </c>
      <c r="F677" s="18">
        <v>282.77271000000002</v>
      </c>
    </row>
    <row r="678" spans="1:6" x14ac:dyDescent="0.25">
      <c r="A678" s="18">
        <v>671</v>
      </c>
      <c r="B678" s="18">
        <v>8.4647178000000007</v>
      </c>
      <c r="C678" s="18">
        <v>482.95015999999998</v>
      </c>
      <c r="D678" s="18">
        <v>3.0546224E-2</v>
      </c>
      <c r="E678" s="18">
        <v>224.55733000000001</v>
      </c>
      <c r="F678" s="18">
        <v>281.18621000000002</v>
      </c>
    </row>
    <row r="679" spans="1:6" x14ac:dyDescent="0.25">
      <c r="A679" s="18">
        <v>672</v>
      </c>
      <c r="B679" s="18">
        <v>8.4598399000000004</v>
      </c>
      <c r="C679" s="18">
        <v>483.01591999999999</v>
      </c>
      <c r="D679" s="18">
        <v>3.0542822000000001E-2</v>
      </c>
      <c r="E679" s="18">
        <v>222.55144999999999</v>
      </c>
      <c r="F679" s="18">
        <v>279.60347000000002</v>
      </c>
    </row>
    <row r="680" spans="1:6" x14ac:dyDescent="0.25">
      <c r="A680" s="18">
        <v>673</v>
      </c>
      <c r="B680" s="18">
        <v>8.4549634999999999</v>
      </c>
      <c r="C680" s="18">
        <v>483.07729</v>
      </c>
      <c r="D680" s="18">
        <v>3.0539420000000001E-2</v>
      </c>
      <c r="E680" s="18">
        <v>220.55098000000001</v>
      </c>
      <c r="F680" s="18">
        <v>278.02501000000001</v>
      </c>
    </row>
    <row r="681" spans="1:6" x14ac:dyDescent="0.25">
      <c r="A681" s="18">
        <v>674</v>
      </c>
      <c r="B681" s="18">
        <v>8.4500878000000004</v>
      </c>
      <c r="C681" s="18">
        <v>483.13592999999997</v>
      </c>
      <c r="D681" s="18">
        <v>3.0536018000000002E-2</v>
      </c>
      <c r="E681" s="18">
        <v>218.55584999999999</v>
      </c>
      <c r="F681" s="18">
        <v>276.45076</v>
      </c>
    </row>
    <row r="682" spans="1:6" x14ac:dyDescent="0.25">
      <c r="A682" s="18">
        <v>675</v>
      </c>
      <c r="B682" s="18">
        <v>8.4452133000000007</v>
      </c>
      <c r="C682" s="18">
        <v>483.19488999999999</v>
      </c>
      <c r="D682" s="18">
        <v>3.0532615999999999E-2</v>
      </c>
      <c r="E682" s="18">
        <v>216.56632999999999</v>
      </c>
      <c r="F682" s="18">
        <v>274.88094000000001</v>
      </c>
    </row>
    <row r="683" spans="1:6" x14ac:dyDescent="0.25">
      <c r="A683" s="18">
        <v>676</v>
      </c>
      <c r="B683" s="18">
        <v>8.4403395999999997</v>
      </c>
      <c r="C683" s="18">
        <v>483.24790000000002</v>
      </c>
      <c r="D683" s="18">
        <v>3.0529214999999998E-2</v>
      </c>
      <c r="E683" s="18">
        <v>214.58197000000001</v>
      </c>
      <c r="F683" s="18">
        <v>273.31518999999997</v>
      </c>
    </row>
    <row r="684" spans="1:6" x14ac:dyDescent="0.25">
      <c r="A684" s="18">
        <v>677</v>
      </c>
      <c r="B684" s="18">
        <v>8.4354671999999997</v>
      </c>
      <c r="C684" s="18">
        <v>483.30234999999999</v>
      </c>
      <c r="D684" s="18">
        <v>3.0525813999999998E-2</v>
      </c>
      <c r="E684" s="18">
        <v>212.60355999999999</v>
      </c>
      <c r="F684" s="18">
        <v>271.75412999999998</v>
      </c>
    </row>
    <row r="685" spans="1:6" x14ac:dyDescent="0.25">
      <c r="A685" s="18">
        <v>678</v>
      </c>
      <c r="B685" s="18">
        <v>8.4305962000000001</v>
      </c>
      <c r="C685" s="18">
        <v>483.36207000000002</v>
      </c>
      <c r="D685" s="18">
        <v>3.0522414000000001E-2</v>
      </c>
      <c r="E685" s="18">
        <v>210.63145</v>
      </c>
      <c r="F685" s="18">
        <v>270.19803999999999</v>
      </c>
    </row>
    <row r="686" spans="1:6" x14ac:dyDescent="0.25">
      <c r="A686" s="18">
        <v>679</v>
      </c>
      <c r="B686" s="18">
        <v>8.4257270000000002</v>
      </c>
      <c r="C686" s="18">
        <v>483.41854999999998</v>
      </c>
      <c r="D686" s="18">
        <v>3.0519014000000001E-2</v>
      </c>
      <c r="E686" s="18">
        <v>208.66609</v>
      </c>
      <c r="F686" s="18">
        <v>268.64728000000002</v>
      </c>
    </row>
    <row r="687" spans="1:6" x14ac:dyDescent="0.25">
      <c r="A687" s="18">
        <v>680</v>
      </c>
      <c r="B687" s="18">
        <v>8.4208601000000005</v>
      </c>
      <c r="C687" s="18">
        <v>483.4853</v>
      </c>
      <c r="D687" s="18">
        <v>3.0515615999999999E-2</v>
      </c>
      <c r="E687" s="18">
        <v>206.70792</v>
      </c>
      <c r="F687" s="18">
        <v>267.10219000000001</v>
      </c>
    </row>
    <row r="688" spans="1:6" x14ac:dyDescent="0.25">
      <c r="A688" s="18">
        <v>681</v>
      </c>
      <c r="B688" s="18">
        <v>8.4159950000000006</v>
      </c>
      <c r="C688" s="18">
        <v>483.54854999999998</v>
      </c>
      <c r="D688" s="18">
        <v>3.0512218000000001E-2</v>
      </c>
      <c r="E688" s="18">
        <v>204.75677999999999</v>
      </c>
      <c r="F688" s="18">
        <v>265.56265000000002</v>
      </c>
    </row>
    <row r="689" spans="1:6" x14ac:dyDescent="0.25">
      <c r="A689" s="18">
        <v>682</v>
      </c>
      <c r="B689" s="18">
        <v>8.4111311000000004</v>
      </c>
      <c r="C689" s="18">
        <v>483.60345000000001</v>
      </c>
      <c r="D689" s="18">
        <v>3.0508820999999998E-2</v>
      </c>
      <c r="E689" s="18">
        <v>202.81249</v>
      </c>
      <c r="F689" s="18">
        <v>264.02852000000001</v>
      </c>
    </row>
    <row r="690" spans="1:6" x14ac:dyDescent="0.25">
      <c r="A690" s="18">
        <v>683</v>
      </c>
      <c r="B690" s="18">
        <v>8.4062684999999995</v>
      </c>
      <c r="C690" s="18">
        <v>483.65044</v>
      </c>
      <c r="D690" s="18">
        <v>3.0505424999999999E-2</v>
      </c>
      <c r="E690" s="18">
        <v>200.87518</v>
      </c>
      <c r="F690" s="18">
        <v>262.49988999999999</v>
      </c>
    </row>
    <row r="691" spans="1:6" x14ac:dyDescent="0.25">
      <c r="A691" s="18">
        <v>684</v>
      </c>
      <c r="B691" s="18">
        <v>8.4014080999999994</v>
      </c>
      <c r="C691" s="18">
        <v>483.71321999999998</v>
      </c>
      <c r="D691" s="18">
        <v>3.0502029999999999E-2</v>
      </c>
      <c r="E691" s="18">
        <v>198.94551000000001</v>
      </c>
      <c r="F691" s="18">
        <v>260.97728999999998</v>
      </c>
    </row>
    <row r="692" spans="1:6" x14ac:dyDescent="0.25">
      <c r="A692" s="18">
        <v>685</v>
      </c>
      <c r="B692" s="18">
        <v>8.3965502000000001</v>
      </c>
      <c r="C692" s="18">
        <v>483.78584000000001</v>
      </c>
      <c r="D692" s="18">
        <v>3.0498636999999999E-2</v>
      </c>
      <c r="E692" s="18">
        <v>197.024</v>
      </c>
      <c r="F692" s="18">
        <v>259.46113000000003</v>
      </c>
    </row>
    <row r="693" spans="1:6" x14ac:dyDescent="0.25">
      <c r="A693" s="18">
        <v>686</v>
      </c>
      <c r="B693" s="18">
        <v>8.3916945999999992</v>
      </c>
      <c r="C693" s="18">
        <v>483.84136000000001</v>
      </c>
      <c r="D693" s="18">
        <v>3.0495245000000001E-2</v>
      </c>
      <c r="E693" s="18">
        <v>195.11060000000001</v>
      </c>
      <c r="F693" s="18">
        <v>257.95136000000002</v>
      </c>
    </row>
    <row r="694" spans="1:6" x14ac:dyDescent="0.25">
      <c r="A694" s="18">
        <v>687</v>
      </c>
      <c r="B694" s="18">
        <v>8.3868410999999998</v>
      </c>
      <c r="C694" s="18">
        <v>483.89890000000003</v>
      </c>
      <c r="D694" s="18">
        <v>3.0491854999999998E-2</v>
      </c>
      <c r="E694" s="18">
        <v>193.20518000000001</v>
      </c>
      <c r="F694" s="18">
        <v>256.4479</v>
      </c>
    </row>
    <row r="695" spans="1:6" x14ac:dyDescent="0.25">
      <c r="A695" s="18">
        <v>688</v>
      </c>
      <c r="B695" s="18">
        <v>8.3819903999999994</v>
      </c>
      <c r="C695" s="18">
        <v>483.96199999999999</v>
      </c>
      <c r="D695" s="18">
        <v>3.0488465999999999E-2</v>
      </c>
      <c r="E695" s="18">
        <v>191.30849000000001</v>
      </c>
      <c r="F695" s="18">
        <v>254.95132000000001</v>
      </c>
    </row>
    <row r="696" spans="1:6" x14ac:dyDescent="0.25">
      <c r="A696" s="18">
        <v>689</v>
      </c>
      <c r="B696" s="18">
        <v>8.3771426000000009</v>
      </c>
      <c r="C696" s="18">
        <v>484.00659000000002</v>
      </c>
      <c r="D696" s="18">
        <v>3.0485080000000001E-2</v>
      </c>
      <c r="E696" s="18">
        <v>189.42080999999999</v>
      </c>
      <c r="F696" s="18">
        <v>253.46186</v>
      </c>
    </row>
    <row r="697" spans="1:6" x14ac:dyDescent="0.25">
      <c r="A697" s="18">
        <v>690</v>
      </c>
      <c r="B697" s="18">
        <v>8.3722972999999996</v>
      </c>
      <c r="C697" s="18">
        <v>484.05860000000001</v>
      </c>
      <c r="D697" s="18">
        <v>3.0481695E-2</v>
      </c>
      <c r="E697" s="18">
        <v>187.54222999999999</v>
      </c>
      <c r="F697" s="18">
        <v>251.97957</v>
      </c>
    </row>
    <row r="698" spans="1:6" x14ac:dyDescent="0.25">
      <c r="A698" s="18">
        <v>691</v>
      </c>
      <c r="B698" s="18">
        <v>8.3674546999999997</v>
      </c>
      <c r="C698" s="18">
        <v>484.11487</v>
      </c>
      <c r="D698" s="18">
        <v>3.0478312E-2</v>
      </c>
      <c r="E698" s="18">
        <v>185.67282</v>
      </c>
      <c r="F698" s="18">
        <v>250.50452000000001</v>
      </c>
    </row>
    <row r="699" spans="1:6" x14ac:dyDescent="0.25">
      <c r="A699" s="18">
        <v>692</v>
      </c>
      <c r="B699" s="18">
        <v>8.3626144999999994</v>
      </c>
      <c r="C699" s="18">
        <v>484.17590999999999</v>
      </c>
      <c r="D699" s="18">
        <v>3.0474930000000001E-2</v>
      </c>
      <c r="E699" s="18">
        <v>183.81192999999999</v>
      </c>
      <c r="F699" s="18">
        <v>249.03618</v>
      </c>
    </row>
    <row r="700" spans="1:6" x14ac:dyDescent="0.25">
      <c r="A700" s="18">
        <v>693</v>
      </c>
      <c r="B700" s="18">
        <v>8.3577773000000004</v>
      </c>
      <c r="C700" s="18">
        <v>484.23511999999999</v>
      </c>
      <c r="D700" s="18">
        <v>3.0471551999999999E-2</v>
      </c>
      <c r="E700" s="18">
        <v>181.96038999999999</v>
      </c>
      <c r="F700" s="18">
        <v>247.57524000000001</v>
      </c>
    </row>
    <row r="701" spans="1:6" x14ac:dyDescent="0.25">
      <c r="A701" s="18">
        <v>694</v>
      </c>
      <c r="B701" s="18">
        <v>8.3529435000000003</v>
      </c>
      <c r="C701" s="18">
        <v>484.29374999999999</v>
      </c>
      <c r="D701" s="18">
        <v>3.0468175E-2</v>
      </c>
      <c r="E701" s="18">
        <v>180.11878999999999</v>
      </c>
      <c r="F701" s="18">
        <v>246.12213</v>
      </c>
    </row>
    <row r="702" spans="1:6" x14ac:dyDescent="0.25">
      <c r="A702" s="18">
        <v>695</v>
      </c>
      <c r="B702" s="18">
        <v>8.3481132000000002</v>
      </c>
      <c r="C702" s="18">
        <v>484.36018000000001</v>
      </c>
      <c r="D702" s="18">
        <v>3.0464801E-2</v>
      </c>
      <c r="E702" s="18">
        <v>178.28761</v>
      </c>
      <c r="F702" s="18">
        <v>244.67724000000001</v>
      </c>
    </row>
    <row r="703" spans="1:6" x14ac:dyDescent="0.25">
      <c r="A703" s="18">
        <v>696</v>
      </c>
      <c r="B703" s="18">
        <v>8.3432864000000002</v>
      </c>
      <c r="C703" s="18">
        <v>484.41421000000003</v>
      </c>
      <c r="D703" s="18">
        <v>3.0461430000000001E-2</v>
      </c>
      <c r="E703" s="18">
        <v>176.46673000000001</v>
      </c>
      <c r="F703" s="18">
        <v>243.24047999999999</v>
      </c>
    </row>
    <row r="704" spans="1:6" x14ac:dyDescent="0.25">
      <c r="A704" s="18">
        <v>697</v>
      </c>
      <c r="B704" s="18">
        <v>8.3384625000000003</v>
      </c>
      <c r="C704" s="18">
        <v>484.46998000000002</v>
      </c>
      <c r="D704" s="18">
        <v>3.0458059999999999E-2</v>
      </c>
      <c r="E704" s="18">
        <v>174.65550999999999</v>
      </c>
      <c r="F704" s="18">
        <v>241.81135</v>
      </c>
    </row>
    <row r="705" spans="1:6" x14ac:dyDescent="0.25">
      <c r="A705" s="18">
        <v>698</v>
      </c>
      <c r="B705" s="18">
        <v>8.3336413999999994</v>
      </c>
      <c r="C705" s="18">
        <v>484.52443</v>
      </c>
      <c r="D705" s="18">
        <v>3.0454694000000001E-2</v>
      </c>
      <c r="E705" s="18">
        <v>172.85402999999999</v>
      </c>
      <c r="F705" s="18">
        <v>240.38990000000001</v>
      </c>
    </row>
    <row r="706" spans="1:6" x14ac:dyDescent="0.25">
      <c r="A706" s="18">
        <v>699</v>
      </c>
      <c r="B706" s="18">
        <v>8.3288236999999992</v>
      </c>
      <c r="C706" s="18">
        <v>484.58053000000001</v>
      </c>
      <c r="D706" s="18">
        <v>3.0451328999999999E-2</v>
      </c>
      <c r="E706" s="18">
        <v>171.06301999999999</v>
      </c>
      <c r="F706" s="18">
        <v>238.97669999999999</v>
      </c>
    </row>
    <row r="707" spans="1:6" x14ac:dyDescent="0.25">
      <c r="A707" s="18">
        <v>700</v>
      </c>
      <c r="B707" s="18">
        <v>8.3240096000000001</v>
      </c>
      <c r="C707" s="18">
        <v>484.63506000000001</v>
      </c>
      <c r="D707" s="18">
        <v>3.0447967999999999E-2</v>
      </c>
      <c r="E707" s="18">
        <v>169.28298000000001</v>
      </c>
      <c r="F707" s="18">
        <v>237.57217</v>
      </c>
    </row>
    <row r="708" spans="1:6" x14ac:dyDescent="0.25">
      <c r="A708" s="18">
        <v>701</v>
      </c>
      <c r="B708" s="18">
        <v>8.3191991999999999</v>
      </c>
      <c r="C708" s="18">
        <v>484.69736999999998</v>
      </c>
      <c r="D708" s="18">
        <v>3.0444609000000001E-2</v>
      </c>
      <c r="E708" s="18">
        <v>167.51397</v>
      </c>
      <c r="F708" s="18">
        <v>236.17634000000001</v>
      </c>
    </row>
    <row r="709" spans="1:6" x14ac:dyDescent="0.25">
      <c r="A709" s="18">
        <v>702</v>
      </c>
      <c r="B709" s="18">
        <v>8.3143922999999997</v>
      </c>
      <c r="C709" s="18">
        <v>484.75776000000002</v>
      </c>
      <c r="D709" s="18">
        <v>3.0441253000000001E-2</v>
      </c>
      <c r="E709" s="18">
        <v>165.75594000000001</v>
      </c>
      <c r="F709" s="18">
        <v>234.78917000000001</v>
      </c>
    </row>
    <row r="710" spans="1:6" x14ac:dyDescent="0.25">
      <c r="A710" s="18">
        <v>703</v>
      </c>
      <c r="B710" s="18">
        <v>8.3095880999999991</v>
      </c>
      <c r="C710" s="18">
        <v>484.80401999999998</v>
      </c>
      <c r="D710" s="18">
        <v>3.0437899000000001E-2</v>
      </c>
      <c r="E710" s="18">
        <v>164.00811999999999</v>
      </c>
      <c r="F710" s="18">
        <v>233.41005999999999</v>
      </c>
    </row>
    <row r="711" spans="1:6" x14ac:dyDescent="0.25">
      <c r="A711" s="18">
        <v>704</v>
      </c>
      <c r="B711" s="18">
        <v>8.3047871999999998</v>
      </c>
      <c r="C711" s="18">
        <v>484.85843</v>
      </c>
      <c r="D711" s="18">
        <v>3.0434547999999999E-2</v>
      </c>
      <c r="E711" s="18">
        <v>162.27131</v>
      </c>
      <c r="F711" s="18">
        <v>232.03962999999999</v>
      </c>
    </row>
    <row r="712" spans="1:6" x14ac:dyDescent="0.25">
      <c r="A712" s="18">
        <v>705</v>
      </c>
      <c r="B712" s="18">
        <v>8.2999899999999993</v>
      </c>
      <c r="C712" s="18">
        <v>484.91534000000001</v>
      </c>
      <c r="D712" s="18">
        <v>3.0431199999999999E-2</v>
      </c>
      <c r="E712" s="18">
        <v>160.5461</v>
      </c>
      <c r="F712" s="18">
        <v>230.67836</v>
      </c>
    </row>
    <row r="713" spans="1:6" x14ac:dyDescent="0.25">
      <c r="A713" s="18">
        <v>706</v>
      </c>
      <c r="B713" s="18">
        <v>8.2951963000000006</v>
      </c>
      <c r="C713" s="18">
        <v>484.97762</v>
      </c>
      <c r="D713" s="18">
        <v>3.0427854000000001E-2</v>
      </c>
      <c r="E713" s="18">
        <v>158.83235999999999</v>
      </c>
      <c r="F713" s="18">
        <v>229.32614000000001</v>
      </c>
    </row>
    <row r="714" spans="1:6" x14ac:dyDescent="0.25">
      <c r="A714" s="18">
        <v>707</v>
      </c>
      <c r="B714" s="18">
        <v>8.2904064000000002</v>
      </c>
      <c r="C714" s="18">
        <v>485.04307999999997</v>
      </c>
      <c r="D714" s="18">
        <v>3.0424511000000001E-2</v>
      </c>
      <c r="E714" s="18">
        <v>157.13032000000001</v>
      </c>
      <c r="F714" s="18">
        <v>227.98314999999999</v>
      </c>
    </row>
    <row r="715" spans="1:6" x14ac:dyDescent="0.25">
      <c r="A715" s="18">
        <v>708</v>
      </c>
      <c r="B715" s="18">
        <v>8.2856199000000004</v>
      </c>
      <c r="C715" s="18">
        <v>485.10323</v>
      </c>
      <c r="D715" s="18">
        <v>3.0421171E-2</v>
      </c>
      <c r="E715" s="18">
        <v>155.43996999999999</v>
      </c>
      <c r="F715" s="18">
        <v>226.64939000000001</v>
      </c>
    </row>
    <row r="716" spans="1:6" x14ac:dyDescent="0.25">
      <c r="A716" s="18">
        <v>709</v>
      </c>
      <c r="B716" s="18">
        <v>8.2808364999999995</v>
      </c>
      <c r="C716" s="18">
        <v>485.13483000000002</v>
      </c>
      <c r="D716" s="18">
        <v>3.0417834000000001E-2</v>
      </c>
      <c r="E716" s="18">
        <v>153.76096999999999</v>
      </c>
      <c r="F716" s="18">
        <v>225.32458</v>
      </c>
    </row>
    <row r="717" spans="1:6" x14ac:dyDescent="0.25">
      <c r="A717" s="18">
        <v>710</v>
      </c>
      <c r="B717" s="18">
        <v>8.2760561999999993</v>
      </c>
      <c r="C717" s="18">
        <v>485.18405000000001</v>
      </c>
      <c r="D717" s="18">
        <v>3.0414498000000002E-2</v>
      </c>
      <c r="E717" s="18">
        <v>152.09360000000001</v>
      </c>
      <c r="F717" s="18">
        <v>224.00895</v>
      </c>
    </row>
    <row r="718" spans="1:6" x14ac:dyDescent="0.25">
      <c r="A718" s="18">
        <v>711</v>
      </c>
      <c r="B718" s="18">
        <v>8.2712789999999998</v>
      </c>
      <c r="C718" s="18">
        <v>485.24304000000001</v>
      </c>
      <c r="D718" s="18">
        <v>3.0411166E-2</v>
      </c>
      <c r="E718" s="18">
        <v>150.43796</v>
      </c>
      <c r="F718" s="18">
        <v>222.70257000000001</v>
      </c>
    </row>
    <row r="719" spans="1:6" x14ac:dyDescent="0.25">
      <c r="A719" s="18">
        <v>712</v>
      </c>
      <c r="B719" s="18">
        <v>8.2665047999999999</v>
      </c>
      <c r="C719" s="18">
        <v>485.30389000000002</v>
      </c>
      <c r="D719" s="18">
        <v>3.0407835000000001E-2</v>
      </c>
      <c r="E719" s="18">
        <v>148.79427999999999</v>
      </c>
      <c r="F719" s="18">
        <v>221.40563</v>
      </c>
    </row>
    <row r="720" spans="1:6" x14ac:dyDescent="0.25">
      <c r="A720" s="18">
        <v>713</v>
      </c>
      <c r="B720" s="18">
        <v>8.2617335000000001</v>
      </c>
      <c r="C720" s="18">
        <v>485.36336999999997</v>
      </c>
      <c r="D720" s="18">
        <v>3.0404508E-2</v>
      </c>
      <c r="E720" s="18">
        <v>147.16267999999999</v>
      </c>
      <c r="F720" s="18">
        <v>220.11822000000001</v>
      </c>
    </row>
    <row r="721" spans="1:6" x14ac:dyDescent="0.25">
      <c r="A721" s="18">
        <v>714</v>
      </c>
      <c r="B721" s="18">
        <v>8.2569648999999998</v>
      </c>
      <c r="C721" s="18">
        <v>485.42110000000002</v>
      </c>
      <c r="D721" s="18">
        <v>3.0401181999999999E-2</v>
      </c>
      <c r="E721" s="18">
        <v>145.54295999999999</v>
      </c>
      <c r="F721" s="18">
        <v>218.84019000000001</v>
      </c>
    </row>
    <row r="722" spans="1:6" x14ac:dyDescent="0.25">
      <c r="A722" s="18">
        <v>715</v>
      </c>
      <c r="B722" s="18">
        <v>8.2521988000000004</v>
      </c>
      <c r="C722" s="18">
        <v>485.47548</v>
      </c>
      <c r="D722" s="18">
        <v>3.0397858E-2</v>
      </c>
      <c r="E722" s="18">
        <v>143.93499</v>
      </c>
      <c r="F722" s="18">
        <v>217.57141999999999</v>
      </c>
    </row>
    <row r="723" spans="1:6" x14ac:dyDescent="0.25">
      <c r="A723" s="18">
        <v>716</v>
      </c>
      <c r="B723" s="18">
        <v>8.2474352</v>
      </c>
      <c r="C723" s="18">
        <v>485.53370000000001</v>
      </c>
      <c r="D723" s="18">
        <v>3.0394536E-2</v>
      </c>
      <c r="E723" s="18">
        <v>142.33897999999999</v>
      </c>
      <c r="F723" s="18">
        <v>216.31209000000001</v>
      </c>
    </row>
    <row r="724" spans="1:6" x14ac:dyDescent="0.25">
      <c r="A724" s="18">
        <v>717</v>
      </c>
      <c r="B724" s="18">
        <v>8.2426735999999998</v>
      </c>
      <c r="C724" s="18">
        <v>485.59323999999998</v>
      </c>
      <c r="D724" s="18">
        <v>3.0391215999999999E-2</v>
      </c>
      <c r="E724" s="18">
        <v>140.75495000000001</v>
      </c>
      <c r="F724" s="18">
        <v>215.06222</v>
      </c>
    </row>
    <row r="725" spans="1:6" x14ac:dyDescent="0.25">
      <c r="A725" s="18">
        <v>718</v>
      </c>
      <c r="B725" s="18">
        <v>8.2379142999999999</v>
      </c>
      <c r="C725" s="18">
        <v>485.64458999999999</v>
      </c>
      <c r="D725" s="18">
        <v>3.0387898E-2</v>
      </c>
      <c r="E725" s="18">
        <v>139.18317999999999</v>
      </c>
      <c r="F725" s="18">
        <v>213.82203000000001</v>
      </c>
    </row>
    <row r="726" spans="1:6" x14ac:dyDescent="0.25">
      <c r="A726" s="18">
        <v>719</v>
      </c>
      <c r="B726" s="18">
        <v>8.2331576999999996</v>
      </c>
      <c r="C726" s="18">
        <v>485.69844999999998</v>
      </c>
      <c r="D726" s="18">
        <v>3.0384581000000001E-2</v>
      </c>
      <c r="E726" s="18">
        <v>137.6242</v>
      </c>
      <c r="F726" s="18">
        <v>212.59191000000001</v>
      </c>
    </row>
    <row r="727" spans="1:6" x14ac:dyDescent="0.25">
      <c r="A727" s="18">
        <v>720</v>
      </c>
      <c r="B727" s="18">
        <v>8.2284030000000001</v>
      </c>
      <c r="C727" s="18">
        <v>485.75963000000002</v>
      </c>
      <c r="D727" s="18">
        <v>3.0381267E-2</v>
      </c>
      <c r="E727" s="18">
        <v>136.07718</v>
      </c>
      <c r="F727" s="18">
        <v>211.37125</v>
      </c>
    </row>
    <row r="728" spans="1:6" x14ac:dyDescent="0.25">
      <c r="A728" s="18">
        <v>721</v>
      </c>
      <c r="B728" s="18">
        <v>8.2236493999999993</v>
      </c>
      <c r="C728" s="18">
        <v>485.79721999999998</v>
      </c>
      <c r="D728" s="18">
        <v>3.0377952999999999E-2</v>
      </c>
      <c r="E728" s="18">
        <v>134.54179999999999</v>
      </c>
      <c r="F728" s="18">
        <v>210.15975</v>
      </c>
    </row>
    <row r="729" spans="1:6" x14ac:dyDescent="0.25">
      <c r="A729" s="18">
        <v>722</v>
      </c>
      <c r="B729" s="18">
        <v>8.2188970999999995</v>
      </c>
      <c r="C729" s="18">
        <v>485.85329999999999</v>
      </c>
      <c r="D729" s="18">
        <v>3.0374641000000001E-2</v>
      </c>
      <c r="E729" s="18">
        <v>133.01833999999999</v>
      </c>
      <c r="F729" s="18">
        <v>208.95768000000001</v>
      </c>
    </row>
    <row r="730" spans="1:6" x14ac:dyDescent="0.25">
      <c r="A730" s="18">
        <v>723</v>
      </c>
      <c r="B730" s="18">
        <v>8.2141462000000001</v>
      </c>
      <c r="C730" s="18">
        <v>485.90616</v>
      </c>
      <c r="D730" s="18">
        <v>3.0371328999999999E-2</v>
      </c>
      <c r="E730" s="18">
        <v>131.50730999999999</v>
      </c>
      <c r="F730" s="18">
        <v>207.7654</v>
      </c>
    </row>
    <row r="731" spans="1:6" x14ac:dyDescent="0.25">
      <c r="A731" s="18">
        <v>724</v>
      </c>
      <c r="B731" s="18">
        <v>8.2093968000000004</v>
      </c>
      <c r="C731" s="18">
        <v>485.95945999999998</v>
      </c>
      <c r="D731" s="18">
        <v>3.0368019E-2</v>
      </c>
      <c r="E731" s="18">
        <v>130.00868</v>
      </c>
      <c r="F731" s="18">
        <v>206.58291</v>
      </c>
    </row>
    <row r="732" spans="1:6" x14ac:dyDescent="0.25">
      <c r="A732" s="18">
        <v>725</v>
      </c>
      <c r="B732" s="18">
        <v>8.2046486000000005</v>
      </c>
      <c r="C732" s="18">
        <v>486.01416</v>
      </c>
      <c r="D732" s="18">
        <v>3.036471E-2</v>
      </c>
      <c r="E732" s="18">
        <v>128.52224000000001</v>
      </c>
      <c r="F732" s="18">
        <v>205.41004000000001</v>
      </c>
    </row>
    <row r="733" spans="1:6" x14ac:dyDescent="0.25">
      <c r="A733" s="18">
        <v>726</v>
      </c>
      <c r="B733" s="18">
        <v>8.1999013999999999</v>
      </c>
      <c r="C733" s="18">
        <v>486.07157000000001</v>
      </c>
      <c r="D733" s="18">
        <v>3.0361401999999999E-2</v>
      </c>
      <c r="E733" s="18">
        <v>127.04764</v>
      </c>
      <c r="F733" s="18">
        <v>204.24652</v>
      </c>
    </row>
    <row r="734" spans="1:6" x14ac:dyDescent="0.25">
      <c r="A734" s="18">
        <v>727</v>
      </c>
      <c r="B734" s="18">
        <v>8.1951549999999997</v>
      </c>
      <c r="C734" s="18">
        <v>486.12625000000003</v>
      </c>
      <c r="D734" s="18">
        <v>3.0358095000000002E-2</v>
      </c>
      <c r="E734" s="18">
        <v>125.58497</v>
      </c>
      <c r="F734" s="18">
        <v>203.0924</v>
      </c>
    </row>
    <row r="735" spans="1:6" x14ac:dyDescent="0.25">
      <c r="A735" s="18">
        <v>728</v>
      </c>
      <c r="B735" s="18">
        <v>8.19041</v>
      </c>
      <c r="C735" s="18">
        <v>486.17921000000001</v>
      </c>
      <c r="D735" s="18">
        <v>3.0354789E-2</v>
      </c>
      <c r="E735" s="18">
        <v>124.13508</v>
      </c>
      <c r="F735" s="18">
        <v>201.94837000000001</v>
      </c>
    </row>
    <row r="736" spans="1:6" x14ac:dyDescent="0.25">
      <c r="A736" s="18">
        <v>729</v>
      </c>
      <c r="B736" s="18">
        <v>8.1856664000000006</v>
      </c>
      <c r="C736" s="18">
        <v>486.23394999999999</v>
      </c>
      <c r="D736" s="18">
        <v>3.0351482999999999E-2</v>
      </c>
      <c r="E736" s="18">
        <v>122.69786000000001</v>
      </c>
      <c r="F736" s="18">
        <v>200.81433999999999</v>
      </c>
    </row>
    <row r="737" spans="1:6" x14ac:dyDescent="0.25">
      <c r="A737" s="18">
        <v>730</v>
      </c>
      <c r="B737" s="18">
        <v>8.1809232999999999</v>
      </c>
      <c r="C737" s="18">
        <v>486.28973999999999</v>
      </c>
      <c r="D737" s="18">
        <v>3.0348178999999999E-2</v>
      </c>
      <c r="E737" s="18">
        <v>121.27276999999999</v>
      </c>
      <c r="F737" s="18">
        <v>199.68987000000001</v>
      </c>
    </row>
    <row r="738" spans="1:6" x14ac:dyDescent="0.25">
      <c r="A738" s="18">
        <v>731</v>
      </c>
      <c r="B738" s="18">
        <v>8.1761807999999991</v>
      </c>
      <c r="C738" s="18">
        <v>486.34201000000002</v>
      </c>
      <c r="D738" s="18">
        <v>3.0344875E-2</v>
      </c>
      <c r="E738" s="18">
        <v>119.85959</v>
      </c>
      <c r="F738" s="18">
        <v>198.57481000000001</v>
      </c>
    </row>
    <row r="739" spans="1:6" x14ac:dyDescent="0.25">
      <c r="A739" s="18">
        <v>732</v>
      </c>
      <c r="B739" s="18">
        <v>8.1714386999999995</v>
      </c>
      <c r="C739" s="18">
        <v>486.39711</v>
      </c>
      <c r="D739" s="18">
        <v>3.0341571000000001E-2</v>
      </c>
      <c r="E739" s="18">
        <v>118.45856999999999</v>
      </c>
      <c r="F739" s="18">
        <v>197.46933999999999</v>
      </c>
    </row>
    <row r="740" spans="1:6" x14ac:dyDescent="0.25">
      <c r="A740" s="18">
        <v>733</v>
      </c>
      <c r="B740" s="18">
        <v>8.1666972999999992</v>
      </c>
      <c r="C740" s="18">
        <v>486.44560000000001</v>
      </c>
      <c r="D740" s="18">
        <v>3.0338268000000002E-2</v>
      </c>
      <c r="E740" s="18">
        <v>117.07214</v>
      </c>
      <c r="F740" s="18">
        <v>196.37538000000001</v>
      </c>
    </row>
    <row r="741" spans="1:6" x14ac:dyDescent="0.25">
      <c r="A741" s="18">
        <v>734</v>
      </c>
      <c r="B741" s="18">
        <v>8.1619568000000005</v>
      </c>
      <c r="C741" s="18">
        <v>486.50252999999998</v>
      </c>
      <c r="D741" s="18">
        <v>3.0334966000000001E-2</v>
      </c>
      <c r="E741" s="18">
        <v>115.70062</v>
      </c>
      <c r="F741" s="18">
        <v>195.29318000000001</v>
      </c>
    </row>
    <row r="742" spans="1:6" x14ac:dyDescent="0.25">
      <c r="A742" s="18">
        <v>735</v>
      </c>
      <c r="B742" s="18">
        <v>8.1572169999999993</v>
      </c>
      <c r="C742" s="18">
        <v>486.56429000000003</v>
      </c>
      <c r="D742" s="18">
        <v>3.0331665000000001E-2</v>
      </c>
      <c r="E742" s="18">
        <v>114.34365</v>
      </c>
      <c r="F742" s="18">
        <v>194.22247999999999</v>
      </c>
    </row>
    <row r="743" spans="1:6" x14ac:dyDescent="0.25">
      <c r="A743" s="18">
        <v>736</v>
      </c>
      <c r="B743" s="18">
        <v>8.1524783999999997</v>
      </c>
      <c r="C743" s="18">
        <v>486.62371000000002</v>
      </c>
      <c r="D743" s="18">
        <v>3.0328364E-2</v>
      </c>
      <c r="E743" s="18">
        <v>113.00133</v>
      </c>
      <c r="F743" s="18">
        <v>193.16332</v>
      </c>
    </row>
    <row r="744" spans="1:6" x14ac:dyDescent="0.25">
      <c r="A744" s="18">
        <v>737</v>
      </c>
      <c r="B744" s="18">
        <v>8.1477407999999993</v>
      </c>
      <c r="C744" s="18">
        <v>486.67311000000001</v>
      </c>
      <c r="D744" s="18">
        <v>3.0325064999999998E-2</v>
      </c>
      <c r="E744" s="18">
        <v>111.67377</v>
      </c>
      <c r="F744" s="18">
        <v>192.11581000000001</v>
      </c>
    </row>
    <row r="745" spans="1:6" x14ac:dyDescent="0.25">
      <c r="A745" s="18">
        <v>738</v>
      </c>
      <c r="B745" s="18">
        <v>8.1430036000000001</v>
      </c>
      <c r="C745" s="18">
        <v>486.73138</v>
      </c>
      <c r="D745" s="18">
        <v>3.0321766E-2</v>
      </c>
      <c r="E745" s="18">
        <v>110.36022</v>
      </c>
      <c r="F745" s="18">
        <v>191.07936000000001</v>
      </c>
    </row>
    <row r="746" spans="1:6" x14ac:dyDescent="0.25">
      <c r="A746" s="18">
        <v>739</v>
      </c>
      <c r="B746" s="18">
        <v>8.1382663999999991</v>
      </c>
      <c r="C746" s="18">
        <v>486.77569999999997</v>
      </c>
      <c r="D746" s="18">
        <v>3.0318467000000002E-2</v>
      </c>
      <c r="E746" s="18">
        <v>109.06048</v>
      </c>
      <c r="F746" s="18">
        <v>190.05381</v>
      </c>
    </row>
    <row r="747" spans="1:6" x14ac:dyDescent="0.25">
      <c r="A747" s="18">
        <v>740</v>
      </c>
      <c r="B747" s="18">
        <v>8.1335297000000004</v>
      </c>
      <c r="C747" s="18">
        <v>486.82060000000001</v>
      </c>
      <c r="D747" s="18">
        <v>3.0315168999999999E-2</v>
      </c>
      <c r="E747" s="18">
        <v>107.77462</v>
      </c>
      <c r="F747" s="18">
        <v>189.03921</v>
      </c>
    </row>
    <row r="748" spans="1:6" x14ac:dyDescent="0.25">
      <c r="A748" s="18">
        <v>741</v>
      </c>
      <c r="B748" s="18">
        <v>8.1287939999999992</v>
      </c>
      <c r="C748" s="18">
        <v>486.87695000000002</v>
      </c>
      <c r="D748" s="18">
        <v>3.0311872E-2</v>
      </c>
      <c r="E748" s="18">
        <v>106.50306999999999</v>
      </c>
      <c r="F748" s="18">
        <v>188.03588999999999</v>
      </c>
    </row>
    <row r="749" spans="1:6" x14ac:dyDescent="0.25">
      <c r="A749" s="18">
        <v>742</v>
      </c>
      <c r="B749" s="18">
        <v>8.1240594999999995</v>
      </c>
      <c r="C749" s="18">
        <v>486.92750999999998</v>
      </c>
      <c r="D749" s="18">
        <v>3.0308576E-2</v>
      </c>
      <c r="E749" s="18">
        <v>105.24590999999999</v>
      </c>
      <c r="F749" s="18">
        <v>187.04392999999999</v>
      </c>
    </row>
    <row r="750" spans="1:6" x14ac:dyDescent="0.25">
      <c r="A750" s="18">
        <v>743</v>
      </c>
      <c r="B750" s="18">
        <v>8.1193261000000003</v>
      </c>
      <c r="C750" s="18">
        <v>486.98775000000001</v>
      </c>
      <c r="D750" s="18">
        <v>3.0305281E-2</v>
      </c>
      <c r="E750" s="18">
        <v>104.0031</v>
      </c>
      <c r="F750" s="18">
        <v>186.0633</v>
      </c>
    </row>
    <row r="751" spans="1:6" x14ac:dyDescent="0.25">
      <c r="A751" s="18">
        <v>744</v>
      </c>
      <c r="B751" s="18">
        <v>8.1145932999999992</v>
      </c>
      <c r="C751" s="18">
        <v>487.04073</v>
      </c>
      <c r="D751" s="18">
        <v>3.0301986E-2</v>
      </c>
      <c r="E751" s="18">
        <v>102.77392999999999</v>
      </c>
      <c r="F751" s="18">
        <v>185.09342000000001</v>
      </c>
    </row>
    <row r="752" spans="1:6" x14ac:dyDescent="0.25">
      <c r="A752" s="18">
        <v>745</v>
      </c>
      <c r="B752" s="18">
        <v>8.1098607999999999</v>
      </c>
      <c r="C752" s="18">
        <v>487.09237999999999</v>
      </c>
      <c r="D752" s="18">
        <v>3.0298691999999999E-2</v>
      </c>
      <c r="E752" s="18">
        <v>101.55782000000001</v>
      </c>
      <c r="F752" s="18">
        <v>184.13386</v>
      </c>
    </row>
    <row r="753" spans="1:6" x14ac:dyDescent="0.25">
      <c r="A753" s="18">
        <v>746</v>
      </c>
      <c r="B753" s="18">
        <v>8.1051292000000004</v>
      </c>
      <c r="C753" s="18">
        <v>487.14359000000002</v>
      </c>
      <c r="D753" s="18">
        <v>3.02954E-2</v>
      </c>
      <c r="E753" s="18">
        <v>100.35536</v>
      </c>
      <c r="F753" s="18">
        <v>183.18505999999999</v>
      </c>
    </row>
    <row r="754" spans="1:6" x14ac:dyDescent="0.25">
      <c r="A754" s="18">
        <v>747</v>
      </c>
      <c r="B754" s="18">
        <v>8.1003985000000007</v>
      </c>
      <c r="C754" s="18">
        <v>487.19477999999998</v>
      </c>
      <c r="D754" s="18">
        <v>3.0292108000000002E-2</v>
      </c>
      <c r="E754" s="18">
        <v>99.166462999999993</v>
      </c>
      <c r="F754" s="18">
        <v>182.24697</v>
      </c>
    </row>
    <row r="755" spans="1:6" x14ac:dyDescent="0.25">
      <c r="A755" s="18">
        <v>748</v>
      </c>
      <c r="B755" s="18">
        <v>8.0956685000000004</v>
      </c>
      <c r="C755" s="18">
        <v>487.24356999999998</v>
      </c>
      <c r="D755" s="18">
        <v>3.0288816999999999E-2</v>
      </c>
      <c r="E755" s="18">
        <v>97.991180999999997</v>
      </c>
      <c r="F755" s="18">
        <v>181.31961000000001</v>
      </c>
    </row>
    <row r="756" spans="1:6" x14ac:dyDescent="0.25">
      <c r="A756" s="18">
        <v>749</v>
      </c>
      <c r="B756" s="18">
        <v>8.0909394999999993</v>
      </c>
      <c r="C756" s="18">
        <v>487.29908999999998</v>
      </c>
      <c r="D756" s="18">
        <v>3.0285527E-2</v>
      </c>
      <c r="E756" s="18">
        <v>96.829374000000001</v>
      </c>
      <c r="F756" s="18">
        <v>180.40289000000001</v>
      </c>
    </row>
    <row r="757" spans="1:6" x14ac:dyDescent="0.25">
      <c r="A757" s="18">
        <v>750</v>
      </c>
      <c r="B757" s="18">
        <v>8.0862114999999992</v>
      </c>
      <c r="C757" s="18">
        <v>487.35771999999997</v>
      </c>
      <c r="D757" s="18">
        <v>3.0282238E-2</v>
      </c>
      <c r="E757" s="18">
        <v>95.680497000000003</v>
      </c>
      <c r="F757" s="18">
        <v>179.49637999999999</v>
      </c>
    </row>
    <row r="758" spans="1:6" x14ac:dyDescent="0.25">
      <c r="A758" s="18">
        <v>751</v>
      </c>
      <c r="B758" s="18">
        <v>8.0814847000000007</v>
      </c>
      <c r="C758" s="18">
        <v>487.41242999999997</v>
      </c>
      <c r="D758" s="18">
        <v>3.0278950999999998E-2</v>
      </c>
      <c r="E758" s="18">
        <v>94.544607999999997</v>
      </c>
      <c r="F758" s="18">
        <v>178.60011</v>
      </c>
    </row>
    <row r="759" spans="1:6" x14ac:dyDescent="0.25">
      <c r="A759" s="18">
        <v>752</v>
      </c>
      <c r="B759" s="18">
        <v>8.0767588999999997</v>
      </c>
      <c r="C759" s="18">
        <v>487.46352000000002</v>
      </c>
      <c r="D759" s="18">
        <v>3.0275665E-2</v>
      </c>
      <c r="E759" s="18">
        <v>93.421783000000005</v>
      </c>
      <c r="F759" s="18">
        <v>177.71414999999999</v>
      </c>
    </row>
    <row r="760" spans="1:6" x14ac:dyDescent="0.25">
      <c r="A760" s="18">
        <v>753</v>
      </c>
      <c r="B760" s="18">
        <v>8.0720338999999992</v>
      </c>
      <c r="C760" s="18">
        <v>487.50918000000001</v>
      </c>
      <c r="D760" s="18">
        <v>3.0272380000000002E-2</v>
      </c>
      <c r="E760" s="18">
        <v>92.311982</v>
      </c>
      <c r="F760" s="18">
        <v>176.83846</v>
      </c>
    </row>
    <row r="761" spans="1:6" x14ac:dyDescent="0.25">
      <c r="A761" s="18">
        <v>754</v>
      </c>
      <c r="B761" s="18">
        <v>8.0673101000000003</v>
      </c>
      <c r="C761" s="18">
        <v>487.55318999999997</v>
      </c>
      <c r="D761" s="18">
        <v>3.0269095999999999E-2</v>
      </c>
      <c r="E761" s="18">
        <v>91.215199999999996</v>
      </c>
      <c r="F761" s="18">
        <v>175.97305</v>
      </c>
    </row>
    <row r="762" spans="1:6" x14ac:dyDescent="0.25">
      <c r="A762" s="18">
        <v>755</v>
      </c>
      <c r="B762" s="18">
        <v>8.0625879999999999</v>
      </c>
      <c r="C762" s="18">
        <v>487.60708</v>
      </c>
      <c r="D762" s="18">
        <v>3.0265813999999999E-2</v>
      </c>
      <c r="E762" s="18">
        <v>90.131417999999996</v>
      </c>
      <c r="F762" s="18">
        <v>175.11788999999999</v>
      </c>
    </row>
    <row r="763" spans="1:6" x14ac:dyDescent="0.25">
      <c r="A763" s="18">
        <v>756</v>
      </c>
      <c r="B763" s="18">
        <v>8.0578676999999992</v>
      </c>
      <c r="C763" s="18">
        <v>487.66311000000002</v>
      </c>
      <c r="D763" s="18">
        <v>3.0262533000000001E-2</v>
      </c>
      <c r="E763" s="18">
        <v>89.060305999999997</v>
      </c>
      <c r="F763" s="18">
        <v>174.27274</v>
      </c>
    </row>
    <row r="764" spans="1:6" x14ac:dyDescent="0.25">
      <c r="A764" s="18">
        <v>757</v>
      </c>
      <c r="B764" s="18">
        <v>8.0531483000000001</v>
      </c>
      <c r="C764" s="18">
        <v>487.71303999999998</v>
      </c>
      <c r="D764" s="18">
        <v>3.0259253999999999E-2</v>
      </c>
      <c r="E764" s="18">
        <v>88.001275000000007</v>
      </c>
      <c r="F764" s="18">
        <v>173.43710999999999</v>
      </c>
    </row>
    <row r="765" spans="1:6" x14ac:dyDescent="0.25">
      <c r="A765" s="18">
        <v>758</v>
      </c>
      <c r="B765" s="18">
        <v>8.0484299000000004</v>
      </c>
      <c r="C765" s="18">
        <v>487.75842999999998</v>
      </c>
      <c r="D765" s="18">
        <v>3.0255976E-2</v>
      </c>
      <c r="E765" s="18">
        <v>86.954673999999997</v>
      </c>
      <c r="F765" s="18">
        <v>172.61129</v>
      </c>
    </row>
    <row r="766" spans="1:6" x14ac:dyDescent="0.25">
      <c r="A766" s="18">
        <v>759</v>
      </c>
      <c r="B766" s="18">
        <v>8.0437130999999997</v>
      </c>
      <c r="C766" s="18">
        <v>487.81232</v>
      </c>
      <c r="D766" s="18">
        <v>3.0252699000000001E-2</v>
      </c>
      <c r="E766" s="18">
        <v>85.920669000000004</v>
      </c>
      <c r="F766" s="18">
        <v>171.79542000000001</v>
      </c>
    </row>
    <row r="767" spans="1:6" x14ac:dyDescent="0.25">
      <c r="A767" s="18">
        <v>760</v>
      </c>
      <c r="B767" s="18">
        <v>8.0389979999999994</v>
      </c>
      <c r="C767" s="18">
        <v>487.86126999999999</v>
      </c>
      <c r="D767" s="18">
        <v>3.0249425E-2</v>
      </c>
      <c r="E767" s="18">
        <v>84.898887000000002</v>
      </c>
      <c r="F767" s="18">
        <v>170.98918</v>
      </c>
    </row>
    <row r="768" spans="1:6" x14ac:dyDescent="0.25">
      <c r="A768" s="18">
        <v>761</v>
      </c>
      <c r="B768" s="18">
        <v>8.0342847000000006</v>
      </c>
      <c r="C768" s="18">
        <v>487.91896000000003</v>
      </c>
      <c r="D768" s="18">
        <v>3.0246151999999998E-2</v>
      </c>
      <c r="E768" s="18">
        <v>83.889200000000002</v>
      </c>
      <c r="F768" s="18">
        <v>170.19248999999999</v>
      </c>
    </row>
    <row r="769" spans="1:6" x14ac:dyDescent="0.25">
      <c r="A769" s="18">
        <v>762</v>
      </c>
      <c r="B769" s="18">
        <v>8.0295729999999992</v>
      </c>
      <c r="C769" s="18">
        <v>487.97831000000002</v>
      </c>
      <c r="D769" s="18">
        <v>3.0242880999999999E-2</v>
      </c>
      <c r="E769" s="18">
        <v>82.891444000000007</v>
      </c>
      <c r="F769" s="18">
        <v>169.40522000000001</v>
      </c>
    </row>
    <row r="770" spans="1:6" x14ac:dyDescent="0.25">
      <c r="A770" s="18">
        <v>763</v>
      </c>
      <c r="B770" s="18">
        <v>8.0248624999999993</v>
      </c>
      <c r="C770" s="18">
        <v>488.03305</v>
      </c>
      <c r="D770" s="18">
        <v>3.0239611E-2</v>
      </c>
      <c r="E770" s="18">
        <v>81.905220999999997</v>
      </c>
      <c r="F770" s="18">
        <v>168.62703999999999</v>
      </c>
    </row>
    <row r="771" spans="1:6" x14ac:dyDescent="0.25">
      <c r="A771" s="18">
        <v>764</v>
      </c>
      <c r="B771" s="18">
        <v>8.0201536999999998</v>
      </c>
      <c r="C771" s="18">
        <v>488.07321000000002</v>
      </c>
      <c r="D771" s="18">
        <v>3.0236342999999999E-2</v>
      </c>
      <c r="E771" s="18">
        <v>80.931106</v>
      </c>
      <c r="F771" s="18">
        <v>167.85842</v>
      </c>
    </row>
    <row r="772" spans="1:6" x14ac:dyDescent="0.25">
      <c r="A772" s="18">
        <v>765</v>
      </c>
      <c r="B772" s="18">
        <v>8.0154469000000006</v>
      </c>
      <c r="C772" s="18">
        <v>488.12547999999998</v>
      </c>
      <c r="D772" s="18">
        <v>3.0233077000000001E-2</v>
      </c>
      <c r="E772" s="18">
        <v>79.968789000000001</v>
      </c>
      <c r="F772" s="18">
        <v>167.09911</v>
      </c>
    </row>
    <row r="773" spans="1:6" x14ac:dyDescent="0.25">
      <c r="A773" s="18">
        <v>766</v>
      </c>
      <c r="B773" s="18">
        <v>8.0107420999999999</v>
      </c>
      <c r="C773" s="18">
        <v>488.17896999999999</v>
      </c>
      <c r="D773" s="18">
        <v>3.0229811999999998E-2</v>
      </c>
      <c r="E773" s="18">
        <v>79.018061000000003</v>
      </c>
      <c r="F773" s="18">
        <v>166.34894</v>
      </c>
    </row>
    <row r="774" spans="1:6" x14ac:dyDescent="0.25">
      <c r="A774" s="18">
        <v>767</v>
      </c>
      <c r="B774" s="18">
        <v>8.0060389000000001</v>
      </c>
      <c r="C774" s="18">
        <v>488.22134999999997</v>
      </c>
      <c r="D774" s="18">
        <v>3.0226550000000001E-2</v>
      </c>
      <c r="E774" s="18">
        <v>78.078695999999994</v>
      </c>
      <c r="F774" s="18">
        <v>165.60773</v>
      </c>
    </row>
    <row r="775" spans="1:6" x14ac:dyDescent="0.25">
      <c r="A775" s="18">
        <v>768</v>
      </c>
      <c r="B775" s="18">
        <v>8.0013372</v>
      </c>
      <c r="C775" s="18">
        <v>488.27114</v>
      </c>
      <c r="D775" s="18">
        <v>3.0223289E-2</v>
      </c>
      <c r="E775" s="18">
        <v>77.150580000000005</v>
      </c>
      <c r="F775" s="18">
        <v>164.87540999999999</v>
      </c>
    </row>
    <row r="776" spans="1:6" x14ac:dyDescent="0.25">
      <c r="A776" s="18">
        <v>769</v>
      </c>
      <c r="B776" s="18">
        <v>7.9966374</v>
      </c>
      <c r="C776" s="18">
        <v>488.32350000000002</v>
      </c>
      <c r="D776" s="18">
        <v>3.0220029999999998E-2</v>
      </c>
      <c r="E776" s="18">
        <v>76.233987999999997</v>
      </c>
      <c r="F776" s="18">
        <v>164.15217000000001</v>
      </c>
    </row>
    <row r="777" spans="1:6" x14ac:dyDescent="0.25">
      <c r="A777" s="18">
        <v>770</v>
      </c>
      <c r="B777" s="18">
        <v>7.9919393000000003</v>
      </c>
      <c r="C777" s="18">
        <v>488.37169</v>
      </c>
      <c r="D777" s="18">
        <v>3.0216772999999999E-2</v>
      </c>
      <c r="E777" s="18">
        <v>75.328181999999998</v>
      </c>
      <c r="F777" s="18">
        <v>163.43745000000001</v>
      </c>
    </row>
    <row r="778" spans="1:6" x14ac:dyDescent="0.25">
      <c r="A778" s="18">
        <v>771</v>
      </c>
      <c r="B778" s="18">
        <v>7.9872427000000004</v>
      </c>
      <c r="C778" s="18">
        <v>488.42577999999997</v>
      </c>
      <c r="D778" s="18">
        <v>3.0213516999999999E-2</v>
      </c>
      <c r="E778" s="18">
        <v>74.433200999999997</v>
      </c>
      <c r="F778" s="18">
        <v>162.73126999999999</v>
      </c>
    </row>
    <row r="779" spans="1:6" x14ac:dyDescent="0.25">
      <c r="A779" s="18">
        <v>772</v>
      </c>
      <c r="B779" s="18">
        <v>7.9825482000000001</v>
      </c>
      <c r="C779" s="18">
        <v>488.48023999999998</v>
      </c>
      <c r="D779" s="18">
        <v>3.0210264000000001E-2</v>
      </c>
      <c r="E779" s="18">
        <v>73.549081000000001</v>
      </c>
      <c r="F779" s="18">
        <v>162.03366</v>
      </c>
    </row>
    <row r="780" spans="1:6" x14ac:dyDescent="0.25">
      <c r="A780" s="18">
        <v>773</v>
      </c>
      <c r="B780" s="18">
        <v>7.9778558000000004</v>
      </c>
      <c r="C780" s="18">
        <v>488.52928000000003</v>
      </c>
      <c r="D780" s="18">
        <v>3.0207011999999998E-2</v>
      </c>
      <c r="E780" s="18">
        <v>72.675933999999998</v>
      </c>
      <c r="F780" s="18">
        <v>161.34469999999999</v>
      </c>
    </row>
    <row r="781" spans="1:6" x14ac:dyDescent="0.25">
      <c r="A781" s="18">
        <v>774</v>
      </c>
      <c r="B781" s="18">
        <v>7.9731655000000003</v>
      </c>
      <c r="C781" s="18">
        <v>488.57959</v>
      </c>
      <c r="D781" s="18">
        <v>3.0203761999999999E-2</v>
      </c>
      <c r="E781" s="18">
        <v>71.813827000000003</v>
      </c>
      <c r="F781" s="18">
        <v>160.66445999999999</v>
      </c>
    </row>
    <row r="782" spans="1:6" x14ac:dyDescent="0.25">
      <c r="A782" s="18">
        <v>775</v>
      </c>
      <c r="B782" s="18">
        <v>7.9684773</v>
      </c>
      <c r="C782" s="18">
        <v>488.63258999999999</v>
      </c>
      <c r="D782" s="18">
        <v>3.0200514000000001E-2</v>
      </c>
      <c r="E782" s="18">
        <v>70.962416000000005</v>
      </c>
      <c r="F782" s="18">
        <v>159.99266</v>
      </c>
    </row>
    <row r="783" spans="1:6" x14ac:dyDescent="0.25">
      <c r="A783" s="18">
        <v>776</v>
      </c>
      <c r="B783" s="18">
        <v>7.9637906999999997</v>
      </c>
      <c r="C783" s="18">
        <v>488.68959000000001</v>
      </c>
      <c r="D783" s="18">
        <v>3.0197267999999999E-2</v>
      </c>
      <c r="E783" s="18">
        <v>70.120907000000003</v>
      </c>
      <c r="F783" s="18">
        <v>159.32866999999999</v>
      </c>
    </row>
    <row r="784" spans="1:6" x14ac:dyDescent="0.25">
      <c r="A784" s="18">
        <v>777</v>
      </c>
      <c r="B784" s="18">
        <v>7.9591059</v>
      </c>
      <c r="C784" s="18">
        <v>488.73173000000003</v>
      </c>
      <c r="D784" s="18">
        <v>3.0194024E-2</v>
      </c>
      <c r="E784" s="18">
        <v>69.289373999999995</v>
      </c>
      <c r="F784" s="18">
        <v>158.67255</v>
      </c>
    </row>
    <row r="785" spans="1:6" x14ac:dyDescent="0.25">
      <c r="A785" s="18">
        <v>778</v>
      </c>
      <c r="B785" s="18">
        <v>7.9544233000000002</v>
      </c>
      <c r="C785" s="18">
        <v>488.77420000000001</v>
      </c>
      <c r="D785" s="18">
        <v>3.0190781999999999E-2</v>
      </c>
      <c r="E785" s="18">
        <v>68.468294</v>
      </c>
      <c r="F785" s="18">
        <v>158.02467999999999</v>
      </c>
    </row>
    <row r="786" spans="1:6" x14ac:dyDescent="0.25">
      <c r="A786" s="18">
        <v>779</v>
      </c>
      <c r="B786" s="18">
        <v>7.9497428000000001</v>
      </c>
      <c r="C786" s="18">
        <v>488.82711999999998</v>
      </c>
      <c r="D786" s="18">
        <v>3.0187542000000001E-2</v>
      </c>
      <c r="E786" s="18">
        <v>67.657578999999998</v>
      </c>
      <c r="F786" s="18">
        <v>157.38498999999999</v>
      </c>
    </row>
    <row r="787" spans="1:6" x14ac:dyDescent="0.25">
      <c r="A787" s="18">
        <v>780</v>
      </c>
      <c r="B787" s="18">
        <v>7.9450645</v>
      </c>
      <c r="C787" s="18">
        <v>488.87898000000001</v>
      </c>
      <c r="D787" s="18">
        <v>3.0184303999999999E-2</v>
      </c>
      <c r="E787" s="18">
        <v>66.857034999999996</v>
      </c>
      <c r="F787" s="18">
        <v>156.75332</v>
      </c>
    </row>
    <row r="788" spans="1:6" x14ac:dyDescent="0.25">
      <c r="A788" s="18">
        <v>781</v>
      </c>
      <c r="B788" s="18">
        <v>7.9403886000000004</v>
      </c>
      <c r="C788" s="18">
        <v>488.92642999999998</v>
      </c>
      <c r="D788" s="18">
        <v>3.0181067999999998E-2</v>
      </c>
      <c r="E788" s="18">
        <v>66.066405000000003</v>
      </c>
      <c r="F788" s="18">
        <v>156.12948</v>
      </c>
    </row>
    <row r="789" spans="1:6" x14ac:dyDescent="0.25">
      <c r="A789" s="18">
        <v>782</v>
      </c>
      <c r="B789" s="18">
        <v>7.9357151999999997</v>
      </c>
      <c r="C789" s="18">
        <v>488.96541999999999</v>
      </c>
      <c r="D789" s="18">
        <v>3.0177834000000001E-2</v>
      </c>
      <c r="E789" s="18">
        <v>65.285443000000001</v>
      </c>
      <c r="F789" s="18">
        <v>155.51326</v>
      </c>
    </row>
    <row r="790" spans="1:6" x14ac:dyDescent="0.25">
      <c r="A790" s="18">
        <v>783</v>
      </c>
      <c r="B790" s="18">
        <v>7.9310438000000003</v>
      </c>
      <c r="C790" s="18">
        <v>489.01346000000001</v>
      </c>
      <c r="D790" s="18">
        <v>3.0174601999999998E-2</v>
      </c>
      <c r="E790" s="18">
        <v>64.513835</v>
      </c>
      <c r="F790" s="18">
        <v>154.90442999999999</v>
      </c>
    </row>
    <row r="791" spans="1:6" x14ac:dyDescent="0.25">
      <c r="A791" s="18">
        <v>784</v>
      </c>
      <c r="B791" s="18">
        <v>7.9263741000000003</v>
      </c>
      <c r="C791" s="18">
        <v>489.06432000000001</v>
      </c>
      <c r="D791" s="18">
        <v>3.0171371999999998E-2</v>
      </c>
      <c r="E791" s="18">
        <v>63.751725999999998</v>
      </c>
      <c r="F791" s="18">
        <v>154.30309</v>
      </c>
    </row>
    <row r="792" spans="1:6" x14ac:dyDescent="0.25">
      <c r="A792" s="18">
        <v>785</v>
      </c>
      <c r="B792" s="18">
        <v>7.9217063999999997</v>
      </c>
      <c r="C792" s="18">
        <v>489.11705000000001</v>
      </c>
      <c r="D792" s="18">
        <v>3.0168144000000001E-2</v>
      </c>
      <c r="E792" s="18">
        <v>62.999189999999999</v>
      </c>
      <c r="F792" s="18">
        <v>153.70930000000001</v>
      </c>
    </row>
    <row r="793" spans="1:6" x14ac:dyDescent="0.25">
      <c r="A793" s="18">
        <v>786</v>
      </c>
      <c r="B793" s="18">
        <v>7.9170411999999999</v>
      </c>
      <c r="C793" s="18">
        <v>489.17201</v>
      </c>
      <c r="D793" s="18">
        <v>3.0164917999999999E-2</v>
      </c>
      <c r="E793" s="18">
        <v>62.256073999999998</v>
      </c>
      <c r="F793" s="18">
        <v>153.12295</v>
      </c>
    </row>
    <row r="794" spans="1:6" x14ac:dyDescent="0.25">
      <c r="A794" s="18">
        <v>787</v>
      </c>
      <c r="B794" s="18">
        <v>7.9123789000000002</v>
      </c>
      <c r="C794" s="18">
        <v>489.22429</v>
      </c>
      <c r="D794" s="18">
        <v>3.0161693999999999E-2</v>
      </c>
      <c r="E794" s="18">
        <v>61.522427</v>
      </c>
      <c r="F794" s="18">
        <v>152.54407</v>
      </c>
    </row>
    <row r="795" spans="1:6" x14ac:dyDescent="0.25">
      <c r="A795" s="18">
        <v>788</v>
      </c>
      <c r="B795" s="18">
        <v>7.9077197000000004</v>
      </c>
      <c r="C795" s="18">
        <v>489.27587999999997</v>
      </c>
      <c r="D795" s="18">
        <v>3.0158473000000002E-2</v>
      </c>
      <c r="E795" s="18">
        <v>60.798209</v>
      </c>
      <c r="F795" s="18">
        <v>151.97262000000001</v>
      </c>
    </row>
    <row r="796" spans="1:6" x14ac:dyDescent="0.25">
      <c r="A796" s="18">
        <v>789</v>
      </c>
      <c r="B796" s="18">
        <v>7.9030632000000001</v>
      </c>
      <c r="C796" s="18">
        <v>489.32722000000001</v>
      </c>
      <c r="D796" s="18">
        <v>3.0155254999999999E-2</v>
      </c>
      <c r="E796" s="18">
        <v>60.082791</v>
      </c>
      <c r="F796" s="18">
        <v>151.40813</v>
      </c>
    </row>
    <row r="797" spans="1:6" x14ac:dyDescent="0.25">
      <c r="A797" s="18">
        <v>790</v>
      </c>
      <c r="B797" s="18">
        <v>7.8984087000000001</v>
      </c>
      <c r="C797" s="18">
        <v>489.37612999999999</v>
      </c>
      <c r="D797" s="18">
        <v>3.0152037999999999E-2</v>
      </c>
      <c r="E797" s="18">
        <v>59.376123999999997</v>
      </c>
      <c r="F797" s="18">
        <v>150.85052999999999</v>
      </c>
    </row>
    <row r="798" spans="1:6" x14ac:dyDescent="0.25">
      <c r="A798" s="18">
        <v>791</v>
      </c>
      <c r="B798" s="18">
        <v>7.8937567</v>
      </c>
      <c r="C798" s="18">
        <v>489.41678000000002</v>
      </c>
      <c r="D798" s="18">
        <v>3.0148824000000001E-2</v>
      </c>
      <c r="E798" s="18">
        <v>58.678230999999997</v>
      </c>
      <c r="F798" s="18">
        <v>150.29986</v>
      </c>
    </row>
    <row r="799" spans="1:6" x14ac:dyDescent="0.25">
      <c r="A799" s="18">
        <v>792</v>
      </c>
      <c r="B799" s="18">
        <v>7.8891074999999997</v>
      </c>
      <c r="C799" s="18">
        <v>489.46042999999997</v>
      </c>
      <c r="D799" s="18">
        <v>3.0145613000000002E-2</v>
      </c>
      <c r="E799" s="18">
        <v>57.989123999999997</v>
      </c>
      <c r="F799" s="18">
        <v>149.75612000000001</v>
      </c>
    </row>
    <row r="800" spans="1:6" x14ac:dyDescent="0.25">
      <c r="A800" s="18">
        <v>793</v>
      </c>
      <c r="B800" s="18">
        <v>7.8844612999999999</v>
      </c>
      <c r="C800" s="18">
        <v>489.51353999999998</v>
      </c>
      <c r="D800" s="18">
        <v>3.0142403000000002E-2</v>
      </c>
      <c r="E800" s="18">
        <v>57.308674000000003</v>
      </c>
      <c r="F800" s="18">
        <v>149.21922000000001</v>
      </c>
    </row>
    <row r="801" spans="1:6" x14ac:dyDescent="0.25">
      <c r="A801" s="18">
        <v>794</v>
      </c>
      <c r="B801" s="18">
        <v>7.8798183000000002</v>
      </c>
      <c r="C801" s="18">
        <v>489.56927000000002</v>
      </c>
      <c r="D801" s="18">
        <v>3.0139197E-2</v>
      </c>
      <c r="E801" s="18">
        <v>56.636789999999998</v>
      </c>
      <c r="F801" s="18">
        <v>148.68906999999999</v>
      </c>
    </row>
    <row r="802" spans="1:6" x14ac:dyDescent="0.25">
      <c r="A802" s="18">
        <v>795</v>
      </c>
      <c r="B802" s="18">
        <v>7.8751778999999997</v>
      </c>
      <c r="C802" s="18">
        <v>489.62326000000002</v>
      </c>
      <c r="D802" s="18">
        <v>3.0135993E-2</v>
      </c>
      <c r="E802" s="18">
        <v>55.973407999999999</v>
      </c>
      <c r="F802" s="18">
        <v>148.16562999999999</v>
      </c>
    </row>
    <row r="803" spans="1:6" x14ac:dyDescent="0.25">
      <c r="A803" s="18">
        <v>796</v>
      </c>
      <c r="B803" s="18">
        <v>7.8705404999999997</v>
      </c>
      <c r="C803" s="18">
        <v>489.66843999999998</v>
      </c>
      <c r="D803" s="18">
        <v>3.0132791999999999E-2</v>
      </c>
      <c r="E803" s="18">
        <v>55.318263999999999</v>
      </c>
      <c r="F803" s="18">
        <v>147.64868999999999</v>
      </c>
    </row>
    <row r="804" spans="1:6" x14ac:dyDescent="0.25">
      <c r="A804" s="18">
        <v>797</v>
      </c>
      <c r="B804" s="18">
        <v>7.8659062000000004</v>
      </c>
      <c r="C804" s="18">
        <v>489.7038</v>
      </c>
      <c r="D804" s="18">
        <v>3.0129593E-2</v>
      </c>
      <c r="E804" s="18">
        <v>54.671520000000001</v>
      </c>
      <c r="F804" s="18">
        <v>147.13838000000001</v>
      </c>
    </row>
    <row r="805" spans="1:6" x14ac:dyDescent="0.25">
      <c r="A805" s="18">
        <v>798</v>
      </c>
      <c r="B805" s="18">
        <v>7.8612755999999999</v>
      </c>
      <c r="C805" s="18">
        <v>489.75326000000001</v>
      </c>
      <c r="D805" s="18">
        <v>3.0126396999999999E-2</v>
      </c>
      <c r="E805" s="18">
        <v>54.032995</v>
      </c>
      <c r="F805" s="18">
        <v>146.63454999999999</v>
      </c>
    </row>
    <row r="806" spans="1:6" x14ac:dyDescent="0.25">
      <c r="A806" s="18">
        <v>799</v>
      </c>
      <c r="B806" s="18">
        <v>7.8566485000000004</v>
      </c>
      <c r="C806" s="18">
        <v>489.79874000000001</v>
      </c>
      <c r="D806" s="18">
        <v>3.0123205E-2</v>
      </c>
      <c r="E806" s="18">
        <v>53.402475000000003</v>
      </c>
      <c r="F806" s="18">
        <v>146.13704000000001</v>
      </c>
    </row>
    <row r="807" spans="1:6" x14ac:dyDescent="0.25">
      <c r="A807" s="18">
        <v>800</v>
      </c>
      <c r="B807" s="18">
        <v>7.8520246</v>
      </c>
      <c r="C807" s="18">
        <v>489.83936999999997</v>
      </c>
      <c r="D807" s="18">
        <v>3.0120015E-2</v>
      </c>
      <c r="E807" s="18">
        <v>52.779673000000003</v>
      </c>
      <c r="F807" s="18">
        <v>145.64562000000001</v>
      </c>
    </row>
    <row r="808" spans="1:6" x14ac:dyDescent="0.25">
      <c r="A808" s="18">
        <v>801</v>
      </c>
      <c r="B808" s="18">
        <v>7.8474035999999998</v>
      </c>
      <c r="C808" s="18">
        <v>489.88846000000001</v>
      </c>
      <c r="D808" s="18">
        <v>3.0116827999999998E-2</v>
      </c>
      <c r="E808" s="18">
        <v>52.164610000000003</v>
      </c>
      <c r="F808" s="18">
        <v>145.16031000000001</v>
      </c>
    </row>
    <row r="809" spans="1:6" x14ac:dyDescent="0.25">
      <c r="A809" s="18">
        <v>802</v>
      </c>
      <c r="B809" s="18">
        <v>7.8427857999999997</v>
      </c>
      <c r="C809" s="18">
        <v>489.94071000000002</v>
      </c>
      <c r="D809" s="18">
        <v>3.0113643999999998E-2</v>
      </c>
      <c r="E809" s="18">
        <v>51.557589</v>
      </c>
      <c r="F809" s="18">
        <v>144.68134000000001</v>
      </c>
    </row>
    <row r="810" spans="1:6" x14ac:dyDescent="0.25">
      <c r="A810" s="18">
        <v>803</v>
      </c>
      <c r="B810" s="18">
        <v>7.8381714999999996</v>
      </c>
      <c r="C810" s="18">
        <v>489.9932</v>
      </c>
      <c r="D810" s="18">
        <v>3.0110463000000001E-2</v>
      </c>
      <c r="E810" s="18">
        <v>50.958061000000001</v>
      </c>
      <c r="F810" s="18">
        <v>144.20829000000001</v>
      </c>
    </row>
    <row r="811" spans="1:6" x14ac:dyDescent="0.25">
      <c r="A811" s="18">
        <v>804</v>
      </c>
      <c r="B811" s="18">
        <v>7.8335604999999999</v>
      </c>
      <c r="C811" s="18">
        <v>490.04532999999998</v>
      </c>
      <c r="D811" s="18">
        <v>3.0107285000000001E-2</v>
      </c>
      <c r="E811" s="18">
        <v>50.365879</v>
      </c>
      <c r="F811" s="18">
        <v>143.74102999999999</v>
      </c>
    </row>
    <row r="812" spans="1:6" x14ac:dyDescent="0.25">
      <c r="A812" s="18">
        <v>805</v>
      </c>
      <c r="B812" s="18">
        <v>7.8289531999999999</v>
      </c>
      <c r="C812" s="18">
        <v>490.09955000000002</v>
      </c>
      <c r="D812" s="18">
        <v>3.010411E-2</v>
      </c>
      <c r="E812" s="18">
        <v>49.781126999999998</v>
      </c>
      <c r="F812" s="18">
        <v>143.27963</v>
      </c>
    </row>
    <row r="813" spans="1:6" x14ac:dyDescent="0.25">
      <c r="A813" s="18">
        <v>806</v>
      </c>
      <c r="B813" s="18">
        <v>7.8243494</v>
      </c>
      <c r="C813" s="18">
        <v>490.15481</v>
      </c>
      <c r="D813" s="18">
        <v>3.0100938000000001E-2</v>
      </c>
      <c r="E813" s="18">
        <v>49.203977999999999</v>
      </c>
      <c r="F813" s="18">
        <v>142.82423</v>
      </c>
    </row>
    <row r="814" spans="1:6" x14ac:dyDescent="0.25">
      <c r="A814" s="18">
        <v>807</v>
      </c>
      <c r="B814" s="18">
        <v>7.8197494000000001</v>
      </c>
      <c r="C814" s="18">
        <v>490.20641999999998</v>
      </c>
      <c r="D814" s="18">
        <v>3.0097769E-2</v>
      </c>
      <c r="E814" s="18">
        <v>48.634394</v>
      </c>
      <c r="F814" s="18">
        <v>142.37481</v>
      </c>
    </row>
    <row r="815" spans="1:6" x14ac:dyDescent="0.25">
      <c r="A815" s="18">
        <v>808</v>
      </c>
      <c r="B815" s="18">
        <v>7.8151535000000001</v>
      </c>
      <c r="C815" s="18">
        <v>490.25725</v>
      </c>
      <c r="D815" s="18">
        <v>3.0094604E-2</v>
      </c>
      <c r="E815" s="18">
        <v>48.07206</v>
      </c>
      <c r="F815" s="18">
        <v>141.93109999999999</v>
      </c>
    </row>
    <row r="816" spans="1:6" x14ac:dyDescent="0.25">
      <c r="A816" s="18">
        <v>809</v>
      </c>
      <c r="B816" s="18">
        <v>7.8105615999999998</v>
      </c>
      <c r="C816" s="18">
        <v>490.29807</v>
      </c>
      <c r="D816" s="18">
        <v>3.0091442999999999E-2</v>
      </c>
      <c r="E816" s="18">
        <v>47.516829000000001</v>
      </c>
      <c r="F816" s="18">
        <v>141.49299999999999</v>
      </c>
    </row>
    <row r="817" spans="1:6" x14ac:dyDescent="0.25">
      <c r="A817" s="18">
        <v>810</v>
      </c>
      <c r="B817" s="18">
        <v>7.8059735999999997</v>
      </c>
      <c r="C817" s="18">
        <v>490.33708999999999</v>
      </c>
      <c r="D817" s="18">
        <v>3.0088284E-2</v>
      </c>
      <c r="E817" s="18">
        <v>46.968280999999998</v>
      </c>
      <c r="F817" s="18">
        <v>141.06017</v>
      </c>
    </row>
    <row r="818" spans="1:6" x14ac:dyDescent="0.25">
      <c r="A818" s="18">
        <v>811</v>
      </c>
      <c r="B818" s="18">
        <v>7.8013893000000003</v>
      </c>
      <c r="C818" s="18">
        <v>490.37801999999999</v>
      </c>
      <c r="D818" s="18">
        <v>3.0085130000000002E-2</v>
      </c>
      <c r="E818" s="18">
        <v>46.426541999999998</v>
      </c>
      <c r="F818" s="18">
        <v>140.63271</v>
      </c>
    </row>
    <row r="819" spans="1:6" x14ac:dyDescent="0.25">
      <c r="A819" s="18">
        <v>812</v>
      </c>
      <c r="B819" s="18">
        <v>7.7968086000000003</v>
      </c>
      <c r="C819" s="18">
        <v>490.41696999999999</v>
      </c>
      <c r="D819" s="18">
        <v>3.0081977999999999E-2</v>
      </c>
      <c r="E819" s="18">
        <v>45.891801999999998</v>
      </c>
      <c r="F819" s="18">
        <v>140.21077</v>
      </c>
    </row>
    <row r="820" spans="1:6" x14ac:dyDescent="0.25">
      <c r="A820" s="18">
        <v>813</v>
      </c>
      <c r="B820" s="18">
        <v>7.7922317000000003</v>
      </c>
      <c r="C820" s="18">
        <v>490.46411999999998</v>
      </c>
      <c r="D820" s="18">
        <v>3.0078830000000001E-2</v>
      </c>
      <c r="E820" s="18">
        <v>45.36392</v>
      </c>
      <c r="F820" s="18">
        <v>139.79425000000001</v>
      </c>
    </row>
    <row r="821" spans="1:6" x14ac:dyDescent="0.25">
      <c r="A821" s="18">
        <v>814</v>
      </c>
      <c r="B821" s="18">
        <v>7.7876589000000003</v>
      </c>
      <c r="C821" s="18">
        <v>490.51037000000002</v>
      </c>
      <c r="D821" s="18">
        <v>3.0075685000000001E-2</v>
      </c>
      <c r="E821" s="18">
        <v>44.842722000000002</v>
      </c>
      <c r="F821" s="18">
        <v>139.38300000000001</v>
      </c>
    </row>
    <row r="822" spans="1:6" x14ac:dyDescent="0.25">
      <c r="A822" s="18">
        <v>815</v>
      </c>
      <c r="B822" s="18">
        <v>7.7830903999999999</v>
      </c>
      <c r="C822" s="18">
        <v>490.56200000000001</v>
      </c>
      <c r="D822" s="18">
        <v>3.0072544E-2</v>
      </c>
      <c r="E822" s="18">
        <v>44.328116999999999</v>
      </c>
      <c r="F822" s="18">
        <v>138.97694999999999</v>
      </c>
    </row>
    <row r="823" spans="1:6" x14ac:dyDescent="0.25">
      <c r="A823" s="18">
        <v>816</v>
      </c>
      <c r="B823" s="18">
        <v>7.7785263000000002</v>
      </c>
      <c r="C823" s="18">
        <v>490.60908999999998</v>
      </c>
      <c r="D823" s="18">
        <v>3.0069406999999999E-2</v>
      </c>
      <c r="E823" s="18">
        <v>43.820158999999997</v>
      </c>
      <c r="F823" s="18">
        <v>138.57615000000001</v>
      </c>
    </row>
    <row r="824" spans="1:6" x14ac:dyDescent="0.25">
      <c r="A824" s="18">
        <v>817</v>
      </c>
      <c r="B824" s="18">
        <v>7.7739666999999999</v>
      </c>
      <c r="C824" s="18">
        <v>490.66937999999999</v>
      </c>
      <c r="D824" s="18">
        <v>3.0066274E-2</v>
      </c>
      <c r="E824" s="18">
        <v>43.318423000000003</v>
      </c>
      <c r="F824" s="18">
        <v>138.18026</v>
      </c>
    </row>
    <row r="825" spans="1:6" x14ac:dyDescent="0.25">
      <c r="A825" s="18">
        <v>818</v>
      </c>
      <c r="B825" s="18">
        <v>7.7694105000000002</v>
      </c>
      <c r="C825" s="18">
        <v>490.71370999999999</v>
      </c>
      <c r="D825" s="18">
        <v>3.0063144E-2</v>
      </c>
      <c r="E825" s="18">
        <v>42.822901999999999</v>
      </c>
      <c r="F825" s="18">
        <v>137.78926999999999</v>
      </c>
    </row>
    <row r="826" spans="1:6" x14ac:dyDescent="0.25">
      <c r="A826" s="18">
        <v>819</v>
      </c>
      <c r="B826" s="18">
        <v>7.7648581999999999</v>
      </c>
      <c r="C826" s="18">
        <v>490.76101999999997</v>
      </c>
      <c r="D826" s="18">
        <v>3.0060017000000001E-2</v>
      </c>
      <c r="E826" s="18">
        <v>42.333675999999997</v>
      </c>
      <c r="F826" s="18">
        <v>137.40325000000001</v>
      </c>
    </row>
    <row r="827" spans="1:6" x14ac:dyDescent="0.25">
      <c r="A827" s="18">
        <v>820</v>
      </c>
      <c r="B827" s="18">
        <v>7.7603102000000002</v>
      </c>
      <c r="C827" s="18">
        <v>490.80844000000002</v>
      </c>
      <c r="D827" s="18">
        <v>3.0056894000000001E-2</v>
      </c>
      <c r="E827" s="18">
        <v>41.850656000000001</v>
      </c>
      <c r="F827" s="18">
        <v>137.02212</v>
      </c>
    </row>
    <row r="828" spans="1:6" x14ac:dyDescent="0.25">
      <c r="A828" s="18">
        <v>821</v>
      </c>
      <c r="B828" s="18">
        <v>7.7557669000000002</v>
      </c>
      <c r="C828" s="18">
        <v>490.85674</v>
      </c>
      <c r="D828" s="18">
        <v>3.0053776000000001E-2</v>
      </c>
      <c r="E828" s="18">
        <v>41.373939999999997</v>
      </c>
      <c r="F828" s="18">
        <v>136.64597000000001</v>
      </c>
    </row>
    <row r="829" spans="1:6" x14ac:dyDescent="0.25">
      <c r="A829" s="18">
        <v>822</v>
      </c>
      <c r="B829" s="18">
        <v>7.7512283999999996</v>
      </c>
      <c r="C829" s="18">
        <v>490.90458999999998</v>
      </c>
      <c r="D829" s="18">
        <v>3.0050660999999999E-2</v>
      </c>
      <c r="E829" s="18">
        <v>40.903331000000001</v>
      </c>
      <c r="F829" s="18">
        <v>136.27464000000001</v>
      </c>
    </row>
    <row r="830" spans="1:6" x14ac:dyDescent="0.25">
      <c r="A830" s="18">
        <v>823</v>
      </c>
      <c r="B830" s="18">
        <v>7.7466946999999999</v>
      </c>
      <c r="C830" s="18">
        <v>490.95278000000002</v>
      </c>
      <c r="D830" s="18">
        <v>3.0047550999999999E-2</v>
      </c>
      <c r="E830" s="18">
        <v>40.438684000000002</v>
      </c>
      <c r="F830" s="18">
        <v>135.90800999999999</v>
      </c>
    </row>
    <row r="831" spans="1:6" x14ac:dyDescent="0.25">
      <c r="A831" s="18">
        <v>824</v>
      </c>
      <c r="B831" s="18">
        <v>7.7421648000000003</v>
      </c>
      <c r="C831" s="18">
        <v>490.99675000000002</v>
      </c>
      <c r="D831" s="18">
        <v>3.0044444E-2</v>
      </c>
      <c r="E831" s="18">
        <v>39.979655000000001</v>
      </c>
      <c r="F831" s="18">
        <v>135.54580999999999</v>
      </c>
    </row>
    <row r="832" spans="1:6" x14ac:dyDescent="0.25">
      <c r="A832" s="18">
        <v>825</v>
      </c>
      <c r="B832" s="18">
        <v>7.7376388</v>
      </c>
      <c r="C832" s="18">
        <v>491.04009000000002</v>
      </c>
      <c r="D832" s="18">
        <v>3.0041340999999999E-2</v>
      </c>
      <c r="E832" s="18">
        <v>39.526235</v>
      </c>
      <c r="F832" s="18">
        <v>135.18804</v>
      </c>
    </row>
    <row r="833" spans="1:6" x14ac:dyDescent="0.25">
      <c r="A833" s="18">
        <v>826</v>
      </c>
      <c r="B833" s="18">
        <v>7.7331174000000003</v>
      </c>
      <c r="C833" s="18">
        <v>491.08256</v>
      </c>
      <c r="D833" s="18">
        <v>3.0038242E-2</v>
      </c>
      <c r="E833" s="18">
        <v>39.078763000000002</v>
      </c>
      <c r="F833" s="18">
        <v>134.83497</v>
      </c>
    </row>
    <row r="834" spans="1:6" x14ac:dyDescent="0.25">
      <c r="A834" s="18">
        <v>827</v>
      </c>
      <c r="B834" s="18">
        <v>7.7286007999999997</v>
      </c>
      <c r="C834" s="18">
        <v>491.13305000000003</v>
      </c>
      <c r="D834" s="18">
        <v>3.0035147000000002E-2</v>
      </c>
      <c r="E834" s="18">
        <v>38.637017999999998</v>
      </c>
      <c r="F834" s="18">
        <v>134.48641000000001</v>
      </c>
    </row>
    <row r="835" spans="1:6" x14ac:dyDescent="0.25">
      <c r="A835" s="18">
        <v>828</v>
      </c>
      <c r="B835" s="18">
        <v>7.7240890999999996</v>
      </c>
      <c r="C835" s="18">
        <v>491.18076000000002</v>
      </c>
      <c r="D835" s="18">
        <v>3.0032056000000001E-2</v>
      </c>
      <c r="E835" s="18">
        <v>38.200892000000003</v>
      </c>
      <c r="F835" s="18">
        <v>134.14229</v>
      </c>
    </row>
    <row r="836" spans="1:6" x14ac:dyDescent="0.25">
      <c r="A836" s="18">
        <v>829</v>
      </c>
      <c r="B836" s="18">
        <v>7.7195822999999999</v>
      </c>
      <c r="C836" s="18">
        <v>491.23039</v>
      </c>
      <c r="D836" s="18">
        <v>3.0028969999999999E-2</v>
      </c>
      <c r="E836" s="18">
        <v>37.770271000000001</v>
      </c>
      <c r="F836" s="18">
        <v>133.80251000000001</v>
      </c>
    </row>
    <row r="837" spans="1:6" x14ac:dyDescent="0.25">
      <c r="A837" s="18">
        <v>830</v>
      </c>
      <c r="B837" s="18">
        <v>7.7150800000000004</v>
      </c>
      <c r="C837" s="18">
        <v>491.27694000000002</v>
      </c>
      <c r="D837" s="18">
        <v>3.0025888000000001E-2</v>
      </c>
      <c r="E837" s="18">
        <v>37.345118999999997</v>
      </c>
      <c r="F837" s="18">
        <v>133.46704</v>
      </c>
    </row>
    <row r="838" spans="1:6" x14ac:dyDescent="0.25">
      <c r="A838" s="18">
        <v>831</v>
      </c>
      <c r="B838" s="18">
        <v>7.7105823999999998</v>
      </c>
      <c r="C838" s="18">
        <v>491.32447999999999</v>
      </c>
      <c r="D838" s="18">
        <v>3.002281E-2</v>
      </c>
      <c r="E838" s="18">
        <v>36.925530000000002</v>
      </c>
      <c r="F838" s="18">
        <v>133.13596999999999</v>
      </c>
    </row>
    <row r="839" spans="1:6" x14ac:dyDescent="0.25">
      <c r="A839" s="18">
        <v>832</v>
      </c>
      <c r="B839" s="18">
        <v>7.7060896000000003</v>
      </c>
      <c r="C839" s="18">
        <v>491.36453999999998</v>
      </c>
      <c r="D839" s="18">
        <v>3.0019736000000002E-2</v>
      </c>
      <c r="E839" s="18">
        <v>36.511063999999998</v>
      </c>
      <c r="F839" s="18">
        <v>132.80893</v>
      </c>
    </row>
    <row r="840" spans="1:6" x14ac:dyDescent="0.25">
      <c r="A840" s="18">
        <v>833</v>
      </c>
      <c r="B840" s="18">
        <v>7.7016014999999998</v>
      </c>
      <c r="C840" s="18">
        <v>491.40794</v>
      </c>
      <c r="D840" s="18">
        <v>3.0016667E-2</v>
      </c>
      <c r="E840" s="18">
        <v>36.101706</v>
      </c>
      <c r="F840" s="18">
        <v>132.48593</v>
      </c>
    </row>
    <row r="841" spans="1:6" x14ac:dyDescent="0.25">
      <c r="A841" s="18">
        <v>834</v>
      </c>
      <c r="B841" s="18">
        <v>7.6971182000000002</v>
      </c>
      <c r="C841" s="18">
        <v>491.45549</v>
      </c>
      <c r="D841" s="18">
        <v>3.0013602E-2</v>
      </c>
      <c r="E841" s="18">
        <v>35.697353999999997</v>
      </c>
      <c r="F841" s="18">
        <v>132.16687999999999</v>
      </c>
    </row>
    <row r="842" spans="1:6" x14ac:dyDescent="0.25">
      <c r="A842" s="18">
        <v>835</v>
      </c>
      <c r="B842" s="18">
        <v>7.6926398000000002</v>
      </c>
      <c r="C842" s="18">
        <v>491.50229999999999</v>
      </c>
      <c r="D842" s="18">
        <v>3.0010542000000001E-2</v>
      </c>
      <c r="E842" s="18">
        <v>35.298065000000001</v>
      </c>
      <c r="F842" s="18">
        <v>131.85182</v>
      </c>
    </row>
    <row r="843" spans="1:6" x14ac:dyDescent="0.25">
      <c r="A843" s="18">
        <v>836</v>
      </c>
      <c r="B843" s="18">
        <v>7.6881658000000002</v>
      </c>
      <c r="C843" s="18">
        <v>491.55259999999998</v>
      </c>
      <c r="D843" s="18">
        <v>3.0007485E-2</v>
      </c>
      <c r="E843" s="18">
        <v>34.904052999999998</v>
      </c>
      <c r="F843" s="18">
        <v>131.54093</v>
      </c>
    </row>
    <row r="844" spans="1:6" x14ac:dyDescent="0.25">
      <c r="A844" s="18">
        <v>837</v>
      </c>
      <c r="B844" s="18">
        <v>7.6836967999999999</v>
      </c>
      <c r="C844" s="18">
        <v>491.59399000000002</v>
      </c>
      <c r="D844" s="18">
        <v>3.0004434E-2</v>
      </c>
      <c r="E844" s="18">
        <v>34.515154000000003</v>
      </c>
      <c r="F844" s="18">
        <v>131.23407</v>
      </c>
    </row>
    <row r="845" spans="1:6" x14ac:dyDescent="0.25">
      <c r="A845" s="18">
        <v>838</v>
      </c>
      <c r="B845" s="18">
        <v>7.6792328999999997</v>
      </c>
      <c r="C845" s="18">
        <v>491.65113000000002</v>
      </c>
      <c r="D845" s="18">
        <v>3.0001386000000001E-2</v>
      </c>
      <c r="E845" s="18">
        <v>34.131199000000002</v>
      </c>
      <c r="F845" s="18">
        <v>130.93110999999999</v>
      </c>
    </row>
    <row r="846" spans="1:6" x14ac:dyDescent="0.25">
      <c r="A846" s="18">
        <v>839</v>
      </c>
      <c r="B846" s="18">
        <v>7.6747740000000002</v>
      </c>
      <c r="C846" s="18">
        <v>491.69279</v>
      </c>
      <c r="D846" s="18">
        <v>2.9998344E-2</v>
      </c>
      <c r="E846" s="18">
        <v>33.751855999999997</v>
      </c>
      <c r="F846" s="18">
        <v>130.63179</v>
      </c>
    </row>
    <row r="847" spans="1:6" x14ac:dyDescent="0.25">
      <c r="A847" s="18">
        <v>840</v>
      </c>
      <c r="B847" s="18">
        <v>7.6703200999999996</v>
      </c>
      <c r="C847" s="18">
        <v>491.73766999999998</v>
      </c>
      <c r="D847" s="18">
        <v>2.9995305999999999E-2</v>
      </c>
      <c r="E847" s="18">
        <v>33.377125999999997</v>
      </c>
      <c r="F847" s="18">
        <v>130.33610999999999</v>
      </c>
    </row>
    <row r="848" spans="1:6" x14ac:dyDescent="0.25">
      <c r="A848" s="18">
        <v>841</v>
      </c>
      <c r="B848" s="18">
        <v>7.6658711999999998</v>
      </c>
      <c r="C848" s="18">
        <v>491.77913000000001</v>
      </c>
      <c r="D848" s="18">
        <v>2.9992273E-2</v>
      </c>
      <c r="E848" s="18">
        <v>33.007266000000001</v>
      </c>
      <c r="F848" s="18">
        <v>130.04427000000001</v>
      </c>
    </row>
    <row r="849" spans="1:6" x14ac:dyDescent="0.25">
      <c r="A849" s="18">
        <v>842</v>
      </c>
      <c r="B849" s="18">
        <v>7.6614269000000004</v>
      </c>
      <c r="C849" s="18">
        <v>491.82389000000001</v>
      </c>
      <c r="D849" s="18">
        <v>2.9989244000000002E-2</v>
      </c>
      <c r="E849" s="18">
        <v>32.642052999999997</v>
      </c>
      <c r="F849" s="18">
        <v>129.7561</v>
      </c>
    </row>
    <row r="850" spans="1:6" x14ac:dyDescent="0.25">
      <c r="A850" s="18">
        <v>843</v>
      </c>
      <c r="B850" s="18">
        <v>7.6569875999999999</v>
      </c>
      <c r="C850" s="18">
        <v>491.87079</v>
      </c>
      <c r="D850" s="18">
        <v>2.9986220000000001E-2</v>
      </c>
      <c r="E850" s="18">
        <v>32.281435999999999</v>
      </c>
      <c r="F850" s="18">
        <v>129.47156000000001</v>
      </c>
    </row>
    <row r="851" spans="1:6" x14ac:dyDescent="0.25">
      <c r="A851" s="18">
        <v>844</v>
      </c>
      <c r="B851" s="18">
        <v>7.6525536000000001</v>
      </c>
      <c r="C851" s="18">
        <v>491.91647999999998</v>
      </c>
      <c r="D851" s="18">
        <v>2.9983201000000001E-2</v>
      </c>
      <c r="E851" s="18">
        <v>31.925329999999999</v>
      </c>
      <c r="F851" s="18">
        <v>129.19057000000001</v>
      </c>
    </row>
    <row r="852" spans="1:6" x14ac:dyDescent="0.25">
      <c r="A852" s="18">
        <v>845</v>
      </c>
      <c r="B852" s="18">
        <v>7.6481249</v>
      </c>
      <c r="C852" s="18">
        <v>491.96359000000001</v>
      </c>
      <c r="D852" s="18">
        <v>2.9980186999999998E-2</v>
      </c>
      <c r="E852" s="18">
        <v>31.573689999999999</v>
      </c>
      <c r="F852" s="18">
        <v>128.91310999999999</v>
      </c>
    </row>
    <row r="853" spans="1:6" x14ac:dyDescent="0.25">
      <c r="A853" s="18">
        <v>846</v>
      </c>
      <c r="B853" s="18">
        <v>7.6437014999999997</v>
      </c>
      <c r="C853" s="18">
        <v>492.00662999999997</v>
      </c>
      <c r="D853" s="18">
        <v>2.9977179E-2</v>
      </c>
      <c r="E853" s="18">
        <v>31.226483999999999</v>
      </c>
      <c r="F853" s="18">
        <v>128.63915</v>
      </c>
    </row>
    <row r="854" spans="1:6" x14ac:dyDescent="0.25">
      <c r="A854" s="18">
        <v>847</v>
      </c>
      <c r="B854" s="18">
        <v>7.6392834000000001</v>
      </c>
      <c r="C854" s="18">
        <v>492.05193000000003</v>
      </c>
      <c r="D854" s="18">
        <v>2.9974174999999999E-2</v>
      </c>
      <c r="E854" s="18">
        <v>30.883576999999999</v>
      </c>
      <c r="F854" s="18">
        <v>128.36858000000001</v>
      </c>
    </row>
    <row r="855" spans="1:6" x14ac:dyDescent="0.25">
      <c r="A855" s="18">
        <v>848</v>
      </c>
      <c r="B855" s="18">
        <v>7.6348703999999996</v>
      </c>
      <c r="C855" s="18">
        <v>492.10124000000002</v>
      </c>
      <c r="D855" s="18">
        <v>2.9971175999999999E-2</v>
      </c>
      <c r="E855" s="18">
        <v>30.544998</v>
      </c>
      <c r="F855" s="18">
        <v>128.10142999999999</v>
      </c>
    </row>
    <row r="856" spans="1:6" x14ac:dyDescent="0.25">
      <c r="A856" s="18">
        <v>849</v>
      </c>
      <c r="B856" s="18">
        <v>7.6304628000000001</v>
      </c>
      <c r="C856" s="18">
        <v>492.14706999999999</v>
      </c>
      <c r="D856" s="18">
        <v>2.9968181999999999E-2</v>
      </c>
      <c r="E856" s="18">
        <v>30.21069</v>
      </c>
      <c r="F856" s="18">
        <v>127.83763999999999</v>
      </c>
    </row>
    <row r="857" spans="1:6" x14ac:dyDescent="0.25">
      <c r="A857" s="18">
        <v>850</v>
      </c>
      <c r="B857" s="18">
        <v>7.6260608000000003</v>
      </c>
      <c r="C857" s="18">
        <v>492.18565999999998</v>
      </c>
      <c r="D857" s="18">
        <v>2.9965193000000001E-2</v>
      </c>
      <c r="E857" s="18">
        <v>29.880590000000002</v>
      </c>
      <c r="F857" s="18">
        <v>127.57718</v>
      </c>
    </row>
    <row r="858" spans="1:6" x14ac:dyDescent="0.25">
      <c r="A858" s="18">
        <v>851</v>
      </c>
      <c r="B858" s="18">
        <v>7.6216641000000003</v>
      </c>
      <c r="C858" s="18">
        <v>492.22232000000002</v>
      </c>
      <c r="D858" s="18">
        <v>2.996221E-2</v>
      </c>
      <c r="E858" s="18">
        <v>29.554690999999998</v>
      </c>
      <c r="F858" s="18">
        <v>127.32003</v>
      </c>
    </row>
    <row r="859" spans="1:6" x14ac:dyDescent="0.25">
      <c r="A859" s="18">
        <v>852</v>
      </c>
      <c r="B859" s="18">
        <v>7.6172731999999996</v>
      </c>
      <c r="C859" s="18">
        <v>492.26864999999998</v>
      </c>
      <c r="D859" s="18">
        <v>2.9959231999999999E-2</v>
      </c>
      <c r="E859" s="18">
        <v>29.232835999999999</v>
      </c>
      <c r="F859" s="18">
        <v>127.06607</v>
      </c>
    </row>
    <row r="860" spans="1:6" x14ac:dyDescent="0.25">
      <c r="A860" s="18">
        <v>853</v>
      </c>
      <c r="B860" s="18">
        <v>7.6128885000000004</v>
      </c>
      <c r="C860" s="18">
        <v>492.31509</v>
      </c>
      <c r="D860" s="18">
        <v>2.9956259999999998E-2</v>
      </c>
      <c r="E860" s="18">
        <v>28.914940999999999</v>
      </c>
      <c r="F860" s="18">
        <v>126.81524</v>
      </c>
    </row>
    <row r="861" spans="1:6" x14ac:dyDescent="0.25">
      <c r="A861" s="18">
        <v>854</v>
      </c>
      <c r="B861" s="18">
        <v>7.6085089999999997</v>
      </c>
      <c r="C861" s="18">
        <v>492.36369000000002</v>
      </c>
      <c r="D861" s="18">
        <v>2.9953293999999998E-2</v>
      </c>
      <c r="E861" s="18">
        <v>28.600777999999998</v>
      </c>
      <c r="F861" s="18">
        <v>126.56735</v>
      </c>
    </row>
    <row r="862" spans="1:6" x14ac:dyDescent="0.25">
      <c r="A862" s="18">
        <v>855</v>
      </c>
      <c r="B862" s="18">
        <v>7.6041344000000004</v>
      </c>
      <c r="C862" s="18">
        <v>492.40553999999997</v>
      </c>
      <c r="D862" s="18">
        <v>2.9950332E-2</v>
      </c>
      <c r="E862" s="18">
        <v>28.290495</v>
      </c>
      <c r="F862" s="18">
        <v>126.32252</v>
      </c>
    </row>
    <row r="863" spans="1:6" x14ac:dyDescent="0.25">
      <c r="A863" s="18">
        <v>856</v>
      </c>
      <c r="B863" s="18">
        <v>7.5997652000000002</v>
      </c>
      <c r="C863" s="18">
        <v>492.44985000000003</v>
      </c>
      <c r="D863" s="18">
        <v>2.9947376000000001E-2</v>
      </c>
      <c r="E863" s="18">
        <v>27.98424</v>
      </c>
      <c r="F863" s="18">
        <v>126.08087</v>
      </c>
    </row>
    <row r="864" spans="1:6" x14ac:dyDescent="0.25">
      <c r="A864" s="18">
        <v>857</v>
      </c>
      <c r="B864" s="18">
        <v>7.5954018999999997</v>
      </c>
      <c r="C864" s="18">
        <v>492.49241000000001</v>
      </c>
      <c r="D864" s="18">
        <v>2.9944425E-2</v>
      </c>
      <c r="E864" s="18">
        <v>27.681930999999999</v>
      </c>
      <c r="F864" s="18">
        <v>125.84233</v>
      </c>
    </row>
    <row r="865" spans="1:6" x14ac:dyDescent="0.25">
      <c r="A865" s="18">
        <v>858</v>
      </c>
      <c r="B865" s="18">
        <v>7.5910450000000003</v>
      </c>
      <c r="C865" s="18">
        <v>492.54212999999999</v>
      </c>
      <c r="D865" s="18">
        <v>2.9941480999999999E-2</v>
      </c>
      <c r="E865" s="18">
        <v>27.383424000000002</v>
      </c>
      <c r="F865" s="18">
        <v>125.60680000000001</v>
      </c>
    </row>
    <row r="866" spans="1:6" x14ac:dyDescent="0.25">
      <c r="A866" s="18">
        <v>859</v>
      </c>
      <c r="B866" s="18">
        <v>7.5866940999999999</v>
      </c>
      <c r="C866" s="18">
        <v>492.59253999999999</v>
      </c>
      <c r="D866" s="18">
        <v>2.9938541999999999E-2</v>
      </c>
      <c r="E866" s="18">
        <v>27.088626999999999</v>
      </c>
      <c r="F866" s="18">
        <v>125.37419</v>
      </c>
    </row>
    <row r="867" spans="1:6" x14ac:dyDescent="0.25">
      <c r="A867" s="18">
        <v>860</v>
      </c>
      <c r="B867" s="18">
        <v>7.5823492000000003</v>
      </c>
      <c r="C867" s="18">
        <v>492.64611000000002</v>
      </c>
      <c r="D867" s="18">
        <v>2.9935610000000001E-2</v>
      </c>
      <c r="E867" s="18">
        <v>26.797398000000001</v>
      </c>
      <c r="F867" s="18">
        <v>125.1444</v>
      </c>
    </row>
    <row r="868" spans="1:6" x14ac:dyDescent="0.25">
      <c r="A868" s="18">
        <v>861</v>
      </c>
      <c r="B868" s="18">
        <v>7.5780097</v>
      </c>
      <c r="C868" s="18">
        <v>492.68389000000002</v>
      </c>
      <c r="D868" s="18">
        <v>2.9932683000000002E-2</v>
      </c>
      <c r="E868" s="18">
        <v>26.509816000000001</v>
      </c>
      <c r="F868" s="18">
        <v>124.91748</v>
      </c>
    </row>
    <row r="869" spans="1:6" x14ac:dyDescent="0.25">
      <c r="A869" s="18">
        <v>862</v>
      </c>
      <c r="B869" s="18">
        <v>7.5736758000000002</v>
      </c>
      <c r="C869" s="18">
        <v>492.72656000000001</v>
      </c>
      <c r="D869" s="18">
        <v>2.9929761999999999E-2</v>
      </c>
      <c r="E869" s="18">
        <v>26.225743999999999</v>
      </c>
      <c r="F869" s="18">
        <v>124.69334000000001</v>
      </c>
    </row>
    <row r="870" spans="1:6" x14ac:dyDescent="0.25">
      <c r="A870" s="18">
        <v>863</v>
      </c>
      <c r="B870" s="18">
        <v>7.5693482999999997</v>
      </c>
      <c r="C870" s="18">
        <v>492.76688999999999</v>
      </c>
      <c r="D870" s="18">
        <v>2.9926846999999999E-2</v>
      </c>
      <c r="E870" s="18">
        <v>25.945191000000001</v>
      </c>
      <c r="F870" s="18">
        <v>124.47197</v>
      </c>
    </row>
    <row r="871" spans="1:6" x14ac:dyDescent="0.25">
      <c r="A871" s="18">
        <v>864</v>
      </c>
      <c r="B871" s="18">
        <v>7.5650268000000001</v>
      </c>
      <c r="C871" s="18">
        <v>492.80578000000003</v>
      </c>
      <c r="D871" s="18">
        <v>2.9923939E-2</v>
      </c>
      <c r="E871" s="18">
        <v>25.668095000000001</v>
      </c>
      <c r="F871" s="18">
        <v>124.25332</v>
      </c>
    </row>
    <row r="872" spans="1:6" x14ac:dyDescent="0.25">
      <c r="A872" s="18">
        <v>865</v>
      </c>
      <c r="B872" s="18">
        <v>7.5607115</v>
      </c>
      <c r="C872" s="18">
        <v>492.85433999999998</v>
      </c>
      <c r="D872" s="18">
        <v>2.9921036000000002E-2</v>
      </c>
      <c r="E872" s="18">
        <v>25.394390999999999</v>
      </c>
      <c r="F872" s="18">
        <v>124.03736000000001</v>
      </c>
    </row>
    <row r="873" spans="1:6" x14ac:dyDescent="0.25">
      <c r="A873" s="18">
        <v>866</v>
      </c>
      <c r="B873" s="18">
        <v>7.5564024999999999</v>
      </c>
      <c r="C873" s="18">
        <v>492.89508999999998</v>
      </c>
      <c r="D873" s="18">
        <v>2.9918139999999999E-2</v>
      </c>
      <c r="E873" s="18">
        <v>25.124074</v>
      </c>
      <c r="F873" s="18">
        <v>123.82407000000001</v>
      </c>
    </row>
    <row r="874" spans="1:6" x14ac:dyDescent="0.25">
      <c r="A874" s="18">
        <v>867</v>
      </c>
      <c r="B874" s="18">
        <v>7.5520999</v>
      </c>
      <c r="C874" s="18">
        <v>492.94083000000001</v>
      </c>
      <c r="D874" s="18">
        <v>2.9915251E-2</v>
      </c>
      <c r="E874" s="18">
        <v>24.857288</v>
      </c>
      <c r="F874" s="18">
        <v>123.61356000000001</v>
      </c>
    </row>
    <row r="875" spans="1:6" x14ac:dyDescent="0.25">
      <c r="A875" s="18">
        <v>868</v>
      </c>
      <c r="B875" s="18">
        <v>7.5478040000000002</v>
      </c>
      <c r="C875" s="18">
        <v>492.98218000000003</v>
      </c>
      <c r="D875" s="18">
        <v>2.9912368000000002E-2</v>
      </c>
      <c r="E875" s="18">
        <v>24.593881</v>
      </c>
      <c r="F875" s="18">
        <v>123.40572</v>
      </c>
    </row>
    <row r="876" spans="1:6" x14ac:dyDescent="0.25">
      <c r="A876" s="18">
        <v>869</v>
      </c>
      <c r="B876" s="18">
        <v>7.5435146</v>
      </c>
      <c r="C876" s="18">
        <v>493.02526999999998</v>
      </c>
      <c r="D876" s="18">
        <v>2.9909491999999999E-2</v>
      </c>
      <c r="E876" s="18">
        <v>24.333628000000001</v>
      </c>
      <c r="F876" s="18">
        <v>123.20037000000001</v>
      </c>
    </row>
    <row r="877" spans="1:6" x14ac:dyDescent="0.25">
      <c r="A877" s="18">
        <v>870</v>
      </c>
      <c r="B877" s="18">
        <v>7.5392311999999997</v>
      </c>
      <c r="C877" s="18">
        <v>493.06920000000002</v>
      </c>
      <c r="D877" s="18">
        <v>2.9906622000000001E-2</v>
      </c>
      <c r="E877" s="18">
        <v>24.076347999999999</v>
      </c>
      <c r="F877" s="18">
        <v>122.99736</v>
      </c>
    </row>
    <row r="878" spans="1:6" x14ac:dyDescent="0.25">
      <c r="A878" s="18">
        <v>871</v>
      </c>
      <c r="B878" s="18">
        <v>7.5349539999999999</v>
      </c>
      <c r="C878" s="18">
        <v>493.11183</v>
      </c>
      <c r="D878" s="18">
        <v>2.9903758999999999E-2</v>
      </c>
      <c r="E878" s="18">
        <v>23.822178999999998</v>
      </c>
      <c r="F878" s="18">
        <v>122.79680999999999</v>
      </c>
    </row>
    <row r="879" spans="1:6" x14ac:dyDescent="0.25">
      <c r="A879" s="18">
        <v>872</v>
      </c>
      <c r="B879" s="18">
        <v>7.5306838000000003</v>
      </c>
      <c r="C879" s="18">
        <v>493.15791999999999</v>
      </c>
      <c r="D879" s="18">
        <v>2.9900903E-2</v>
      </c>
      <c r="E879" s="18">
        <v>23.571282</v>
      </c>
      <c r="F879" s="18">
        <v>122.59884</v>
      </c>
    </row>
    <row r="880" spans="1:6" x14ac:dyDescent="0.25">
      <c r="A880" s="18">
        <v>873</v>
      </c>
      <c r="B880" s="18">
        <v>7.5264202999999998</v>
      </c>
      <c r="C880" s="18">
        <v>493.19977</v>
      </c>
      <c r="D880" s="18">
        <v>2.9898054E-2</v>
      </c>
      <c r="E880" s="18">
        <v>23.323523999999999</v>
      </c>
      <c r="F880" s="18">
        <v>122.40335</v>
      </c>
    </row>
    <row r="881" spans="1:6" x14ac:dyDescent="0.25">
      <c r="A881" s="18">
        <v>874</v>
      </c>
      <c r="B881" s="18">
        <v>7.5221634000000002</v>
      </c>
      <c r="C881" s="18">
        <v>493.24239999999998</v>
      </c>
      <c r="D881" s="18">
        <v>2.9895212000000001E-2</v>
      </c>
      <c r="E881" s="18">
        <v>23.078872</v>
      </c>
      <c r="F881" s="18">
        <v>122.21031000000001</v>
      </c>
    </row>
    <row r="882" spans="1:6" x14ac:dyDescent="0.25">
      <c r="A882" s="18">
        <v>875</v>
      </c>
      <c r="B882" s="18">
        <v>7.5179128999999998</v>
      </c>
      <c r="C882" s="18">
        <v>493.29029000000003</v>
      </c>
      <c r="D882" s="18">
        <v>2.9892377000000001E-2</v>
      </c>
      <c r="E882" s="18">
        <v>22.837236000000001</v>
      </c>
      <c r="F882" s="18">
        <v>122.01964</v>
      </c>
    </row>
    <row r="883" spans="1:6" x14ac:dyDescent="0.25">
      <c r="A883" s="18">
        <v>876</v>
      </c>
      <c r="B883" s="18">
        <v>7.5136694000000004</v>
      </c>
      <c r="C883" s="18">
        <v>493.33535999999998</v>
      </c>
      <c r="D883" s="18">
        <v>2.9889550000000001E-2</v>
      </c>
      <c r="E883" s="18">
        <v>22.598548999999998</v>
      </c>
      <c r="F883" s="18">
        <v>121.83131</v>
      </c>
    </row>
    <row r="884" spans="1:6" x14ac:dyDescent="0.25">
      <c r="A884" s="18">
        <v>877</v>
      </c>
      <c r="B884" s="18">
        <v>7.5094329999999996</v>
      </c>
      <c r="C884" s="18">
        <v>493.38144999999997</v>
      </c>
      <c r="D884" s="18">
        <v>2.9886729000000001E-2</v>
      </c>
      <c r="E884" s="18">
        <v>22.362867999999999</v>
      </c>
      <c r="F884" s="18">
        <v>121.64534999999999</v>
      </c>
    </row>
    <row r="885" spans="1:6" x14ac:dyDescent="0.25">
      <c r="A885" s="18">
        <v>878</v>
      </c>
      <c r="B885" s="18">
        <v>7.5052037</v>
      </c>
      <c r="C885" s="18">
        <v>493.42527999999999</v>
      </c>
      <c r="D885" s="18">
        <v>2.9883916E-2</v>
      </c>
      <c r="E885" s="18">
        <v>22.130029</v>
      </c>
      <c r="F885" s="18">
        <v>121.46163</v>
      </c>
    </row>
    <row r="886" spans="1:6" x14ac:dyDescent="0.25">
      <c r="A886" s="18">
        <v>879</v>
      </c>
      <c r="B886" s="18">
        <v>7.5009812</v>
      </c>
      <c r="C886" s="18">
        <v>493.46809999999999</v>
      </c>
      <c r="D886" s="18">
        <v>2.9881110999999998E-2</v>
      </c>
      <c r="E886" s="18">
        <v>21.899975999999999</v>
      </c>
      <c r="F886" s="18">
        <v>121.2801</v>
      </c>
    </row>
    <row r="887" spans="1:6" x14ac:dyDescent="0.25">
      <c r="A887" s="18">
        <v>880</v>
      </c>
      <c r="B887" s="18">
        <v>7.4967651999999996</v>
      </c>
      <c r="C887" s="18">
        <v>493.50959999999998</v>
      </c>
      <c r="D887" s="18">
        <v>2.9878313E-2</v>
      </c>
      <c r="E887" s="18">
        <v>21.672682999999999</v>
      </c>
      <c r="F887" s="18">
        <v>121.10075999999999</v>
      </c>
    </row>
    <row r="888" spans="1:6" x14ac:dyDescent="0.25">
      <c r="A888" s="18">
        <v>881</v>
      </c>
      <c r="B888" s="18">
        <v>7.4925556000000002</v>
      </c>
      <c r="C888" s="18">
        <v>493.54223999999999</v>
      </c>
      <c r="D888" s="18">
        <v>2.9875522000000002E-2</v>
      </c>
      <c r="E888" s="18">
        <v>21.448134</v>
      </c>
      <c r="F888" s="18">
        <v>120.92358</v>
      </c>
    </row>
    <row r="889" spans="1:6" x14ac:dyDescent="0.25">
      <c r="A889" s="18">
        <v>882</v>
      </c>
      <c r="B889" s="18">
        <v>7.488353</v>
      </c>
      <c r="C889" s="18">
        <v>493.58818000000002</v>
      </c>
      <c r="D889" s="18">
        <v>2.9872737999999999E-2</v>
      </c>
      <c r="E889" s="18">
        <v>21.226310000000002</v>
      </c>
      <c r="F889" s="18">
        <v>120.74854999999999</v>
      </c>
    </row>
    <row r="890" spans="1:6" x14ac:dyDescent="0.25">
      <c r="A890" s="18">
        <v>883</v>
      </c>
      <c r="B890" s="18">
        <v>7.4841574</v>
      </c>
      <c r="C890" s="18">
        <v>493.62556000000001</v>
      </c>
      <c r="D890" s="18">
        <v>2.9869962999999999E-2</v>
      </c>
      <c r="E890" s="18">
        <v>21.007292</v>
      </c>
      <c r="F890" s="18">
        <v>120.57572999999999</v>
      </c>
    </row>
    <row r="891" spans="1:6" x14ac:dyDescent="0.25">
      <c r="A891" s="18">
        <v>884</v>
      </c>
      <c r="B891" s="18">
        <v>7.4799689000000003</v>
      </c>
      <c r="C891" s="18">
        <v>493.67216000000002</v>
      </c>
      <c r="D891" s="18">
        <v>2.9867194999999999E-2</v>
      </c>
      <c r="E891" s="18">
        <v>20.790946999999999</v>
      </c>
      <c r="F891" s="18">
        <v>120.40503</v>
      </c>
    </row>
    <row r="892" spans="1:6" x14ac:dyDescent="0.25">
      <c r="A892" s="18">
        <v>885</v>
      </c>
      <c r="B892" s="18">
        <v>7.4757872000000001</v>
      </c>
      <c r="C892" s="18">
        <v>493.72041999999999</v>
      </c>
      <c r="D892" s="18">
        <v>2.9864435000000002E-2</v>
      </c>
      <c r="E892" s="18">
        <v>20.577183000000002</v>
      </c>
      <c r="F892" s="18">
        <v>120.23636</v>
      </c>
    </row>
    <row r="893" spans="1:6" x14ac:dyDescent="0.25">
      <c r="A893" s="18">
        <v>886</v>
      </c>
      <c r="B893" s="18">
        <v>7.4716125</v>
      </c>
      <c r="C893" s="18">
        <v>493.75949000000003</v>
      </c>
      <c r="D893" s="18">
        <v>2.9861682000000001E-2</v>
      </c>
      <c r="E893" s="18">
        <v>20.365849000000001</v>
      </c>
      <c r="F893" s="18">
        <v>120.06959999999999</v>
      </c>
    </row>
    <row r="894" spans="1:6" x14ac:dyDescent="0.25">
      <c r="A894" s="18">
        <v>887</v>
      </c>
      <c r="B894" s="18">
        <v>7.4674446000000003</v>
      </c>
      <c r="C894" s="18">
        <v>493.80482000000001</v>
      </c>
      <c r="D894" s="18">
        <v>2.9858938000000002E-2</v>
      </c>
      <c r="E894" s="18">
        <v>20.157028</v>
      </c>
      <c r="F894" s="18">
        <v>119.90483999999999</v>
      </c>
    </row>
    <row r="895" spans="1:6" x14ac:dyDescent="0.25">
      <c r="A895" s="18">
        <v>888</v>
      </c>
      <c r="B895" s="18">
        <v>7.4632836999999999</v>
      </c>
      <c r="C895" s="18">
        <v>493.8492</v>
      </c>
      <c r="D895" s="18">
        <v>2.9856200999999999E-2</v>
      </c>
      <c r="E895" s="18">
        <v>19.95083</v>
      </c>
      <c r="F895" s="18">
        <v>119.74214000000001</v>
      </c>
    </row>
    <row r="896" spans="1:6" x14ac:dyDescent="0.25">
      <c r="A896" s="18">
        <v>889</v>
      </c>
      <c r="B896" s="18">
        <v>7.4591294000000001</v>
      </c>
      <c r="C896" s="18">
        <v>493.89102000000003</v>
      </c>
      <c r="D896" s="18">
        <v>2.9853471999999999E-2</v>
      </c>
      <c r="E896" s="18">
        <v>19.74718</v>
      </c>
      <c r="F896" s="18">
        <v>119.58145</v>
      </c>
    </row>
    <row r="897" spans="1:6" x14ac:dyDescent="0.25">
      <c r="A897" s="18">
        <v>890</v>
      </c>
      <c r="B897" s="18">
        <v>7.4549821999999999</v>
      </c>
      <c r="C897" s="18">
        <v>493.93169999999998</v>
      </c>
      <c r="D897" s="18">
        <v>2.9850750999999998E-2</v>
      </c>
      <c r="E897" s="18">
        <v>19.545985000000002</v>
      </c>
      <c r="F897" s="18">
        <v>119.42269</v>
      </c>
    </row>
    <row r="898" spans="1:6" x14ac:dyDescent="0.25">
      <c r="A898" s="18">
        <v>891</v>
      </c>
      <c r="B898" s="18">
        <v>7.4508422999999997</v>
      </c>
      <c r="C898" s="18">
        <v>493.97381000000001</v>
      </c>
      <c r="D898" s="18">
        <v>2.9848038E-2</v>
      </c>
      <c r="E898" s="18">
        <v>19.347187999999999</v>
      </c>
      <c r="F898" s="18">
        <v>119.26582999999999</v>
      </c>
    </row>
    <row r="899" spans="1:6" x14ac:dyDescent="0.25">
      <c r="A899" s="18">
        <v>892</v>
      </c>
      <c r="B899" s="18">
        <v>7.4467100000000004</v>
      </c>
      <c r="C899" s="18">
        <v>494.02120000000002</v>
      </c>
      <c r="D899" s="18">
        <v>2.9845334000000001E-2</v>
      </c>
      <c r="E899" s="18">
        <v>19.150752000000001</v>
      </c>
      <c r="F899" s="18">
        <v>119.11084</v>
      </c>
    </row>
    <row r="900" spans="1:6" x14ac:dyDescent="0.25">
      <c r="A900" s="18">
        <v>893</v>
      </c>
      <c r="B900" s="18">
        <v>7.4425851999999999</v>
      </c>
      <c r="C900" s="18">
        <v>494.06124</v>
      </c>
      <c r="D900" s="18">
        <v>2.9842638000000001E-2</v>
      </c>
      <c r="E900" s="18">
        <v>18.956630000000001</v>
      </c>
      <c r="F900" s="18">
        <v>118.95766999999999</v>
      </c>
    </row>
    <row r="901" spans="1:6" x14ac:dyDescent="0.25">
      <c r="A901" s="18">
        <v>894</v>
      </c>
      <c r="B901" s="18">
        <v>7.4384667000000002</v>
      </c>
      <c r="C901" s="18">
        <v>494.10259000000002</v>
      </c>
      <c r="D901" s="18">
        <v>2.9839950000000001E-2</v>
      </c>
      <c r="E901" s="18">
        <v>18.764804999999999</v>
      </c>
      <c r="F901" s="18">
        <v>118.80631</v>
      </c>
    </row>
    <row r="902" spans="1:6" x14ac:dyDescent="0.25">
      <c r="A902" s="18">
        <v>895</v>
      </c>
      <c r="B902" s="18">
        <v>7.4343547000000001</v>
      </c>
      <c r="C902" s="18">
        <v>494.14510999999999</v>
      </c>
      <c r="D902" s="18">
        <v>2.9837269999999999E-2</v>
      </c>
      <c r="E902" s="18">
        <v>18.575264000000001</v>
      </c>
      <c r="F902" s="18">
        <v>118.65675</v>
      </c>
    </row>
    <row r="903" spans="1:6" x14ac:dyDescent="0.25">
      <c r="A903" s="18">
        <v>896</v>
      </c>
      <c r="B903" s="18">
        <v>7.4302498000000003</v>
      </c>
      <c r="C903" s="18">
        <v>494.18826999999999</v>
      </c>
      <c r="D903" s="18">
        <v>2.9834598E-2</v>
      </c>
      <c r="E903" s="18">
        <v>18.387968999999998</v>
      </c>
      <c r="F903" s="18">
        <v>118.50897000000001</v>
      </c>
    </row>
    <row r="904" spans="1:6" x14ac:dyDescent="0.25">
      <c r="A904" s="18">
        <v>897</v>
      </c>
      <c r="B904" s="18">
        <v>7.4261521999999998</v>
      </c>
      <c r="C904" s="18">
        <v>494.22151000000002</v>
      </c>
      <c r="D904" s="18">
        <v>2.9831935E-2</v>
      </c>
      <c r="E904" s="18">
        <v>18.202876</v>
      </c>
      <c r="F904" s="18">
        <v>118.36292</v>
      </c>
    </row>
    <row r="905" spans="1:6" x14ac:dyDescent="0.25">
      <c r="A905" s="18">
        <v>898</v>
      </c>
      <c r="B905" s="18">
        <v>7.4220620000000004</v>
      </c>
      <c r="C905" s="18">
        <v>494.26652999999999</v>
      </c>
      <c r="D905" s="18">
        <v>2.982928E-2</v>
      </c>
      <c r="E905" s="18">
        <v>18.019904</v>
      </c>
      <c r="F905" s="18">
        <v>118.21854</v>
      </c>
    </row>
    <row r="906" spans="1:6" x14ac:dyDescent="0.25">
      <c r="A906" s="18">
        <v>899</v>
      </c>
      <c r="B906" s="18">
        <v>7.4179785000000003</v>
      </c>
      <c r="C906" s="18">
        <v>494.31166000000002</v>
      </c>
      <c r="D906" s="18">
        <v>2.9826631999999999E-2</v>
      </c>
      <c r="E906" s="18">
        <v>17.839147000000001</v>
      </c>
      <c r="F906" s="18">
        <v>118.07592</v>
      </c>
    </row>
    <row r="907" spans="1:6" x14ac:dyDescent="0.25">
      <c r="A907" s="18">
        <v>900</v>
      </c>
      <c r="B907" s="18">
        <v>7.4139016</v>
      </c>
      <c r="C907" s="18">
        <v>494.35739000000001</v>
      </c>
      <c r="D907" s="18">
        <v>2.9823993E-2</v>
      </c>
      <c r="E907" s="18">
        <v>17.660581000000001</v>
      </c>
      <c r="F907" s="18">
        <v>117.93501999999999</v>
      </c>
    </row>
    <row r="908" spans="1:6" x14ac:dyDescent="0.25">
      <c r="A908" s="18">
        <v>901</v>
      </c>
      <c r="B908" s="18">
        <v>7.4098313999999998</v>
      </c>
      <c r="C908" s="18">
        <v>494.40465</v>
      </c>
      <c r="D908" s="18">
        <v>2.9821362000000001E-2</v>
      </c>
      <c r="E908" s="18">
        <v>17.484148999999999</v>
      </c>
      <c r="F908" s="18">
        <v>117.79581</v>
      </c>
    </row>
    <row r="909" spans="1:6" x14ac:dyDescent="0.25">
      <c r="A909" s="18">
        <v>902</v>
      </c>
      <c r="B909" s="18">
        <v>7.4057678999999998</v>
      </c>
      <c r="C909" s="18">
        <v>494.45062999999999</v>
      </c>
      <c r="D909" s="18">
        <v>2.9818739E-2</v>
      </c>
      <c r="E909" s="18">
        <v>17.309712000000001</v>
      </c>
      <c r="F909" s="18">
        <v>117.65817</v>
      </c>
    </row>
    <row r="910" spans="1:6" x14ac:dyDescent="0.25">
      <c r="A910" s="18">
        <v>903</v>
      </c>
      <c r="B910" s="18">
        <v>7.4017112000000003</v>
      </c>
      <c r="C910" s="18">
        <v>494.49592999999999</v>
      </c>
      <c r="D910" s="18">
        <v>2.9816123999999999E-2</v>
      </c>
      <c r="E910" s="18">
        <v>17.137250000000002</v>
      </c>
      <c r="F910" s="18">
        <v>117.52209000000001</v>
      </c>
    </row>
    <row r="911" spans="1:6" x14ac:dyDescent="0.25">
      <c r="A911" s="18">
        <v>904</v>
      </c>
      <c r="B911" s="18">
        <v>7.3976607999999997</v>
      </c>
      <c r="C911" s="18">
        <v>494.54104000000001</v>
      </c>
      <c r="D911" s="18">
        <v>2.9813516000000002E-2</v>
      </c>
      <c r="E911" s="18">
        <v>16.966809000000001</v>
      </c>
      <c r="F911" s="18">
        <v>117.38760000000001</v>
      </c>
    </row>
    <row r="912" spans="1:6" x14ac:dyDescent="0.25">
      <c r="A912" s="18">
        <v>905</v>
      </c>
      <c r="B912" s="18">
        <v>7.3936164</v>
      </c>
      <c r="C912" s="18">
        <v>494.58589000000001</v>
      </c>
      <c r="D912" s="18">
        <v>2.9810916E-2</v>
      </c>
      <c r="E912" s="18">
        <v>16.798469999999998</v>
      </c>
      <c r="F912" s="18">
        <v>117.25478</v>
      </c>
    </row>
    <row r="913" spans="1:6" x14ac:dyDescent="0.25">
      <c r="A913" s="18">
        <v>906</v>
      </c>
      <c r="B913" s="18">
        <v>7.3895783000000002</v>
      </c>
      <c r="C913" s="18">
        <v>494.60797000000002</v>
      </c>
      <c r="D913" s="18">
        <v>2.9808323000000001E-2</v>
      </c>
      <c r="E913" s="18">
        <v>16.632106</v>
      </c>
      <c r="F913" s="18">
        <v>117.12351</v>
      </c>
    </row>
    <row r="914" spans="1:6" x14ac:dyDescent="0.25">
      <c r="A914" s="18">
        <v>907</v>
      </c>
      <c r="B914" s="18">
        <v>7.3855461</v>
      </c>
      <c r="C914" s="18">
        <v>494.64542</v>
      </c>
      <c r="D914" s="18">
        <v>2.9805737999999998E-2</v>
      </c>
      <c r="E914" s="18">
        <v>16.467641</v>
      </c>
      <c r="F914" s="18">
        <v>116.99374</v>
      </c>
    </row>
    <row r="915" spans="1:6" x14ac:dyDescent="0.25">
      <c r="A915" s="18">
        <v>908</v>
      </c>
      <c r="B915" s="18">
        <v>7.3815191999999996</v>
      </c>
      <c r="C915" s="18">
        <v>494.68828000000002</v>
      </c>
      <c r="D915" s="18">
        <v>2.9803158999999999E-2</v>
      </c>
      <c r="E915" s="18">
        <v>16.305038</v>
      </c>
      <c r="F915" s="18">
        <v>116.86544000000001</v>
      </c>
    </row>
    <row r="916" spans="1:6" x14ac:dyDescent="0.25">
      <c r="A916" s="18">
        <v>909</v>
      </c>
      <c r="B916" s="18">
        <v>7.3774974999999996</v>
      </c>
      <c r="C916" s="18">
        <v>494.73421999999999</v>
      </c>
      <c r="D916" s="18">
        <v>2.9800587E-2</v>
      </c>
      <c r="E916" s="18">
        <v>16.144280999999999</v>
      </c>
      <c r="F916" s="18">
        <v>116.73859</v>
      </c>
    </row>
    <row r="917" spans="1:6" x14ac:dyDescent="0.25">
      <c r="A917" s="18">
        <v>910</v>
      </c>
      <c r="B917" s="18">
        <v>7.3734805000000003</v>
      </c>
      <c r="C917" s="18">
        <v>494.78062999999997</v>
      </c>
      <c r="D917" s="18">
        <v>2.9798022E-2</v>
      </c>
      <c r="E917" s="18">
        <v>15.985372</v>
      </c>
      <c r="F917" s="18">
        <v>116.61320000000001</v>
      </c>
    </row>
    <row r="918" spans="1:6" x14ac:dyDescent="0.25">
      <c r="A918" s="18">
        <v>911</v>
      </c>
      <c r="B918" s="18">
        <v>7.3694680000000004</v>
      </c>
      <c r="C918" s="18">
        <v>494.82630999999998</v>
      </c>
      <c r="D918" s="18">
        <v>2.9795462000000002E-2</v>
      </c>
      <c r="E918" s="18">
        <v>15.828305</v>
      </c>
      <c r="F918" s="18">
        <v>116.48927</v>
      </c>
    </row>
    <row r="919" spans="1:6" x14ac:dyDescent="0.25">
      <c r="A919" s="18">
        <v>912</v>
      </c>
      <c r="B919" s="18">
        <v>7.3654602000000002</v>
      </c>
      <c r="C919" s="18">
        <v>494.86818</v>
      </c>
      <c r="D919" s="18">
        <v>2.9792908999999999E-2</v>
      </c>
      <c r="E919" s="18">
        <v>15.673061000000001</v>
      </c>
      <c r="F919" s="18">
        <v>116.36678000000001</v>
      </c>
    </row>
    <row r="920" spans="1:6" x14ac:dyDescent="0.25">
      <c r="A920" s="18">
        <v>913</v>
      </c>
      <c r="B920" s="18">
        <v>7.3614566999999997</v>
      </c>
      <c r="C920" s="18">
        <v>494.91505000000001</v>
      </c>
      <c r="D920" s="18">
        <v>2.9790361000000001E-2</v>
      </c>
      <c r="E920" s="18">
        <v>15.519602000000001</v>
      </c>
      <c r="F920" s="18">
        <v>116.24569</v>
      </c>
    </row>
    <row r="921" spans="1:6" x14ac:dyDescent="0.25">
      <c r="A921" s="18">
        <v>914</v>
      </c>
      <c r="B921" s="18">
        <v>7.3574564000000002</v>
      </c>
      <c r="C921" s="18">
        <v>494.96348999999998</v>
      </c>
      <c r="D921" s="18">
        <v>2.9787818000000001E-2</v>
      </c>
      <c r="E921" s="18">
        <v>15.367877</v>
      </c>
      <c r="F921" s="18">
        <v>116.12597</v>
      </c>
    </row>
    <row r="922" spans="1:6" x14ac:dyDescent="0.25">
      <c r="A922" s="18">
        <v>915</v>
      </c>
      <c r="B922" s="18">
        <v>7.3534591999999996</v>
      </c>
      <c r="C922" s="18">
        <v>495.00925999999998</v>
      </c>
      <c r="D922" s="18">
        <v>2.9785280000000001E-2</v>
      </c>
      <c r="E922" s="18">
        <v>15.217900999999999</v>
      </c>
      <c r="F922" s="18">
        <v>116.00763000000001</v>
      </c>
    </row>
    <row r="923" spans="1:6" x14ac:dyDescent="0.25">
      <c r="A923" s="18">
        <v>916</v>
      </c>
      <c r="B923" s="18">
        <v>7.3494647999999998</v>
      </c>
      <c r="C923" s="18">
        <v>495.05297999999999</v>
      </c>
      <c r="D923" s="18">
        <v>2.9782745999999999E-2</v>
      </c>
      <c r="E923" s="18">
        <v>15.069735</v>
      </c>
      <c r="F923" s="18">
        <v>115.89072</v>
      </c>
    </row>
    <row r="924" spans="1:6" x14ac:dyDescent="0.25">
      <c r="A924" s="18">
        <v>917</v>
      </c>
      <c r="B924" s="18">
        <v>7.3454731999999998</v>
      </c>
      <c r="C924" s="18">
        <v>495.09341000000001</v>
      </c>
      <c r="D924" s="18">
        <v>2.9780216000000002E-2</v>
      </c>
      <c r="E924" s="18">
        <v>14.923263</v>
      </c>
      <c r="F924" s="18">
        <v>115.77515</v>
      </c>
    </row>
    <row r="925" spans="1:6" x14ac:dyDescent="0.25">
      <c r="A925" s="18">
        <v>918</v>
      </c>
      <c r="B925" s="18">
        <v>7.3414836000000001</v>
      </c>
      <c r="C925" s="18">
        <v>495.12691999999998</v>
      </c>
      <c r="D925" s="18">
        <v>2.9777689999999999E-2</v>
      </c>
      <c r="E925" s="18">
        <v>14.778402</v>
      </c>
      <c r="F925" s="18">
        <v>115.66085</v>
      </c>
    </row>
    <row r="926" spans="1:6" x14ac:dyDescent="0.25">
      <c r="A926" s="18">
        <v>919</v>
      </c>
      <c r="B926" s="18">
        <v>7.3374952999999996</v>
      </c>
      <c r="C926" s="18">
        <v>495.15915999999999</v>
      </c>
      <c r="D926" s="18">
        <v>2.9775167000000002E-2</v>
      </c>
      <c r="E926" s="18">
        <v>14.635062</v>
      </c>
      <c r="F926" s="18">
        <v>115.54774999999999</v>
      </c>
    </row>
    <row r="927" spans="1:6" x14ac:dyDescent="0.25">
      <c r="A927" s="18">
        <v>920</v>
      </c>
      <c r="B927" s="18">
        <v>7.3335080000000001</v>
      </c>
      <c r="C927" s="18">
        <v>495.20204999999999</v>
      </c>
      <c r="D927" s="18">
        <v>2.9772646999999999E-2</v>
      </c>
      <c r="E927" s="18">
        <v>14.493274</v>
      </c>
      <c r="F927" s="18">
        <v>115.43586999999999</v>
      </c>
    </row>
    <row r="928" spans="1:6" x14ac:dyDescent="0.25">
      <c r="A928" s="18">
        <v>921</v>
      </c>
      <c r="B928" s="18">
        <v>7.3295212000000003</v>
      </c>
      <c r="C928" s="18">
        <v>495.24806999999998</v>
      </c>
      <c r="D928" s="18">
        <v>2.9770128999999999E-2</v>
      </c>
      <c r="E928" s="18">
        <v>14.353146000000001</v>
      </c>
      <c r="F928" s="18">
        <v>115.3253</v>
      </c>
    </row>
    <row r="929" spans="1:6" x14ac:dyDescent="0.25">
      <c r="A929" s="18">
        <v>922</v>
      </c>
      <c r="B929" s="18">
        <v>7.3255343000000002</v>
      </c>
      <c r="C929" s="18">
        <v>495.29424999999998</v>
      </c>
      <c r="D929" s="18">
        <v>2.9767611999999999E-2</v>
      </c>
      <c r="E929" s="18">
        <v>14.214669000000001</v>
      </c>
      <c r="F929" s="18">
        <v>115.21604000000001</v>
      </c>
    </row>
    <row r="930" spans="1:6" x14ac:dyDescent="0.25">
      <c r="A930" s="18">
        <v>923</v>
      </c>
      <c r="B930" s="18">
        <v>7.3215471000000001</v>
      </c>
      <c r="C930" s="18">
        <v>495.33884</v>
      </c>
      <c r="D930" s="18">
        <v>2.9765097000000001E-2</v>
      </c>
      <c r="E930" s="18">
        <v>14.077762999999999</v>
      </c>
      <c r="F930" s="18">
        <v>115.10800999999999</v>
      </c>
    </row>
    <row r="931" spans="1:6" x14ac:dyDescent="0.25">
      <c r="A931" s="18">
        <v>924</v>
      </c>
      <c r="B931" s="18">
        <v>7.3175591000000004</v>
      </c>
      <c r="C931" s="18">
        <v>495.38319000000001</v>
      </c>
      <c r="D931" s="18">
        <v>2.9762582999999999E-2</v>
      </c>
      <c r="E931" s="18">
        <v>13.942383</v>
      </c>
      <c r="F931" s="18">
        <v>115.00118999999999</v>
      </c>
    </row>
    <row r="932" spans="1:6" x14ac:dyDescent="0.25">
      <c r="A932" s="18">
        <v>925</v>
      </c>
      <c r="B932" s="18">
        <v>7.3135703999999997</v>
      </c>
      <c r="C932" s="18">
        <v>495.42939000000001</v>
      </c>
      <c r="D932" s="18">
        <v>2.976007E-2</v>
      </c>
      <c r="E932" s="18">
        <v>13.808488000000001</v>
      </c>
      <c r="F932" s="18">
        <v>114.89554</v>
      </c>
    </row>
    <row r="933" spans="1:6" x14ac:dyDescent="0.25">
      <c r="A933" s="18">
        <v>926</v>
      </c>
      <c r="B933" s="18">
        <v>7.3095809000000003</v>
      </c>
      <c r="C933" s="18">
        <v>495.47462999999999</v>
      </c>
      <c r="D933" s="18">
        <v>2.9757557E-2</v>
      </c>
      <c r="E933" s="18">
        <v>13.676061000000001</v>
      </c>
      <c r="F933" s="18">
        <v>114.79105</v>
      </c>
    </row>
    <row r="934" spans="1:6" x14ac:dyDescent="0.25">
      <c r="A934" s="18">
        <v>927</v>
      </c>
      <c r="B934" s="18">
        <v>7.3055896999999996</v>
      </c>
      <c r="C934" s="18">
        <v>495.50851</v>
      </c>
      <c r="D934" s="18">
        <v>2.9755045000000001E-2</v>
      </c>
      <c r="E934" s="18">
        <v>13.545052</v>
      </c>
      <c r="F934" s="18">
        <v>114.68768</v>
      </c>
    </row>
    <row r="935" spans="1:6" x14ac:dyDescent="0.25">
      <c r="A935" s="18">
        <v>928</v>
      </c>
      <c r="B935" s="18">
        <v>7.3015955000000003</v>
      </c>
      <c r="C935" s="18">
        <v>495.54599999999999</v>
      </c>
      <c r="D935" s="18">
        <v>2.9752532000000002E-2</v>
      </c>
      <c r="E935" s="18">
        <v>13.415455</v>
      </c>
      <c r="F935" s="18">
        <v>114.58542</v>
      </c>
    </row>
    <row r="936" spans="1:6" x14ac:dyDescent="0.25">
      <c r="A936" s="18">
        <v>929</v>
      </c>
      <c r="B936" s="18">
        <v>7.2975982000000004</v>
      </c>
      <c r="C936" s="18">
        <v>495.59602999999998</v>
      </c>
      <c r="D936" s="18">
        <v>2.9750017E-2</v>
      </c>
      <c r="E936" s="18">
        <v>13.287272</v>
      </c>
      <c r="F936" s="18">
        <v>114.48428</v>
      </c>
    </row>
    <row r="937" spans="1:6" x14ac:dyDescent="0.25">
      <c r="A937" s="18">
        <v>930</v>
      </c>
      <c r="B937" s="18">
        <v>7.2935980999999996</v>
      </c>
      <c r="C937" s="18">
        <v>495.63510000000002</v>
      </c>
      <c r="D937" s="18">
        <v>2.9747501999999999E-2</v>
      </c>
      <c r="E937" s="18">
        <v>13.160477999999999</v>
      </c>
      <c r="F937" s="18">
        <v>114.38423</v>
      </c>
    </row>
    <row r="938" spans="1:6" x14ac:dyDescent="0.25">
      <c r="A938" s="18">
        <v>931</v>
      </c>
      <c r="B938" s="18">
        <v>7.2895950000000003</v>
      </c>
      <c r="C938" s="18">
        <v>495.67678000000001</v>
      </c>
      <c r="D938" s="18">
        <v>2.9744986000000001E-2</v>
      </c>
      <c r="E938" s="18">
        <v>13.03506</v>
      </c>
      <c r="F938" s="18">
        <v>114.28527</v>
      </c>
    </row>
    <row r="939" spans="1:6" x14ac:dyDescent="0.25">
      <c r="A939" s="18">
        <v>932</v>
      </c>
      <c r="B939" s="18">
        <v>7.2855888999999996</v>
      </c>
      <c r="C939" s="18">
        <v>495.72390999999999</v>
      </c>
      <c r="D939" s="18">
        <v>2.9742468000000001E-2</v>
      </c>
      <c r="E939" s="18">
        <v>12.911014</v>
      </c>
      <c r="F939" s="18">
        <v>114.18738999999999</v>
      </c>
    </row>
    <row r="940" spans="1:6" x14ac:dyDescent="0.25">
      <c r="A940" s="18">
        <v>933</v>
      </c>
      <c r="B940" s="18">
        <v>7.2815788000000001</v>
      </c>
      <c r="C940" s="18">
        <v>495.76832000000002</v>
      </c>
      <c r="D940" s="18">
        <v>2.9739947999999999E-2</v>
      </c>
      <c r="E940" s="18">
        <v>12.788397</v>
      </c>
      <c r="F940" s="18">
        <v>114.09063999999999</v>
      </c>
    </row>
    <row r="941" spans="1:6" x14ac:dyDescent="0.25">
      <c r="A941" s="18">
        <v>934</v>
      </c>
      <c r="B941" s="18">
        <v>7.2775648000000004</v>
      </c>
      <c r="C941" s="18">
        <v>495.81515000000002</v>
      </c>
      <c r="D941" s="18">
        <v>2.9737426000000001E-2</v>
      </c>
      <c r="E941" s="18">
        <v>12.667126</v>
      </c>
      <c r="F941" s="18">
        <v>113.99495</v>
      </c>
    </row>
    <row r="942" spans="1:6" x14ac:dyDescent="0.25">
      <c r="A942" s="18">
        <v>935</v>
      </c>
      <c r="B942" s="18">
        <v>7.2735468000000001</v>
      </c>
      <c r="C942" s="18">
        <v>495.86061999999998</v>
      </c>
      <c r="D942" s="18">
        <v>2.9734903E-2</v>
      </c>
      <c r="E942" s="18">
        <v>12.547145</v>
      </c>
      <c r="F942" s="18">
        <v>113.90028</v>
      </c>
    </row>
    <row r="943" spans="1:6" x14ac:dyDescent="0.25">
      <c r="A943" s="18">
        <v>936</v>
      </c>
      <c r="B943" s="18">
        <v>7.2695243999999999</v>
      </c>
      <c r="C943" s="18">
        <v>495.90206000000001</v>
      </c>
      <c r="D943" s="18">
        <v>2.9732376000000001E-2</v>
      </c>
      <c r="E943" s="18">
        <v>12.428395999999999</v>
      </c>
      <c r="F943" s="18">
        <v>113.80658</v>
      </c>
    </row>
    <row r="944" spans="1:6" x14ac:dyDescent="0.25">
      <c r="A944" s="18">
        <v>937</v>
      </c>
      <c r="B944" s="18">
        <v>7.2654977000000001</v>
      </c>
      <c r="C944" s="18">
        <v>495.94358999999997</v>
      </c>
      <c r="D944" s="18">
        <v>2.9729848E-2</v>
      </c>
      <c r="E944" s="18">
        <v>12.310879999999999</v>
      </c>
      <c r="F944" s="18">
        <v>113.71386</v>
      </c>
    </row>
    <row r="945" spans="1:6" x14ac:dyDescent="0.25">
      <c r="A945" s="18">
        <v>938</v>
      </c>
      <c r="B945" s="18">
        <v>7.2614660000000004</v>
      </c>
      <c r="C945" s="18">
        <v>495.98486000000003</v>
      </c>
      <c r="D945" s="18">
        <v>2.9727317E-2</v>
      </c>
      <c r="E945" s="18">
        <v>12.194667000000001</v>
      </c>
      <c r="F945" s="18">
        <v>113.62215999999999</v>
      </c>
    </row>
    <row r="946" spans="1:6" x14ac:dyDescent="0.25">
      <c r="A946" s="18">
        <v>939</v>
      </c>
      <c r="B946" s="18">
        <v>7.2574291999999998</v>
      </c>
      <c r="C946" s="18">
        <v>496.02933000000002</v>
      </c>
      <c r="D946" s="18">
        <v>2.9724783000000001E-2</v>
      </c>
      <c r="E946" s="18">
        <v>12.079732</v>
      </c>
      <c r="F946" s="18">
        <v>113.53147</v>
      </c>
    </row>
    <row r="947" spans="1:6" x14ac:dyDescent="0.25">
      <c r="A947" s="18">
        <v>940</v>
      </c>
      <c r="B947" s="18">
        <v>7.2533875999999999</v>
      </c>
      <c r="C947" s="18">
        <v>496.06977000000001</v>
      </c>
      <c r="D947" s="18">
        <v>2.9722246000000001E-2</v>
      </c>
      <c r="E947" s="18">
        <v>11.966039</v>
      </c>
      <c r="F947" s="18">
        <v>113.44176</v>
      </c>
    </row>
    <row r="948" spans="1:6" x14ac:dyDescent="0.25">
      <c r="A948" s="18">
        <v>941</v>
      </c>
      <c r="B948" s="18">
        <v>7.2493413000000002</v>
      </c>
      <c r="C948" s="18">
        <v>496.11115000000001</v>
      </c>
      <c r="D948" s="18">
        <v>2.9719705999999999E-2</v>
      </c>
      <c r="E948" s="18">
        <v>11.853562999999999</v>
      </c>
      <c r="F948" s="18">
        <v>113.35301</v>
      </c>
    </row>
    <row r="949" spans="1:6" x14ac:dyDescent="0.25">
      <c r="A949" s="18">
        <v>942</v>
      </c>
      <c r="B949" s="18">
        <v>7.2452899000000004</v>
      </c>
      <c r="C949" s="18">
        <v>496.15991000000002</v>
      </c>
      <c r="D949" s="18">
        <v>2.9717164000000001E-2</v>
      </c>
      <c r="E949" s="18">
        <v>11.742279</v>
      </c>
      <c r="F949" s="18">
        <v>113.26521</v>
      </c>
    </row>
    <row r="950" spans="1:6" x14ac:dyDescent="0.25">
      <c r="A950" s="18">
        <v>943</v>
      </c>
      <c r="B950" s="18">
        <v>7.2412330999999996</v>
      </c>
      <c r="C950" s="18">
        <v>496.20024999999998</v>
      </c>
      <c r="D950" s="18">
        <v>2.9714618000000002E-2</v>
      </c>
      <c r="E950" s="18">
        <v>11.632172000000001</v>
      </c>
      <c r="F950" s="18">
        <v>113.17833</v>
      </c>
    </row>
    <row r="951" spans="1:6" x14ac:dyDescent="0.25">
      <c r="A951" s="18">
        <v>944</v>
      </c>
      <c r="B951" s="18">
        <v>7.2371705999999998</v>
      </c>
      <c r="C951" s="18">
        <v>496.24214000000001</v>
      </c>
      <c r="D951" s="18">
        <v>2.9712069000000001E-2</v>
      </c>
      <c r="E951" s="18">
        <v>11.523237999999999</v>
      </c>
      <c r="F951" s="18">
        <v>113.09237</v>
      </c>
    </row>
    <row r="952" spans="1:6" x14ac:dyDescent="0.25">
      <c r="A952" s="18">
        <v>945</v>
      </c>
      <c r="B952" s="18">
        <v>7.2331028000000002</v>
      </c>
      <c r="C952" s="18">
        <v>496.28258</v>
      </c>
      <c r="D952" s="18">
        <v>2.9709517000000001E-2</v>
      </c>
      <c r="E952" s="18">
        <v>11.415462</v>
      </c>
      <c r="F952" s="18">
        <v>113.00733</v>
      </c>
    </row>
    <row r="953" spans="1:6" x14ac:dyDescent="0.25">
      <c r="A953" s="18">
        <v>946</v>
      </c>
      <c r="B953" s="18">
        <v>7.2290298999999996</v>
      </c>
      <c r="C953" s="18">
        <v>496.32963999999998</v>
      </c>
      <c r="D953" s="18">
        <v>2.9706962E-2</v>
      </c>
      <c r="E953" s="18">
        <v>11.308825000000001</v>
      </c>
      <c r="F953" s="18">
        <v>112.92319000000001</v>
      </c>
    </row>
    <row r="954" spans="1:6" x14ac:dyDescent="0.25">
      <c r="A954" s="18">
        <v>947</v>
      </c>
      <c r="B954" s="18">
        <v>7.2249514000000001</v>
      </c>
      <c r="C954" s="18">
        <v>496.3698</v>
      </c>
      <c r="D954" s="18">
        <v>2.9704403000000001E-2</v>
      </c>
      <c r="E954" s="18">
        <v>11.203277999999999</v>
      </c>
      <c r="F954" s="18">
        <v>112.83991</v>
      </c>
    </row>
    <row r="955" spans="1:6" x14ac:dyDescent="0.25">
      <c r="A955" s="18">
        <v>948</v>
      </c>
      <c r="B955" s="18">
        <v>7.2208674999999998</v>
      </c>
      <c r="C955" s="18">
        <v>496.4135</v>
      </c>
      <c r="D955" s="18">
        <v>2.9701841999999999E-2</v>
      </c>
      <c r="E955" s="18">
        <v>11.098805</v>
      </c>
      <c r="F955" s="18">
        <v>112.75748</v>
      </c>
    </row>
    <row r="956" spans="1:6" x14ac:dyDescent="0.25">
      <c r="A956" s="18">
        <v>949</v>
      </c>
      <c r="B956" s="18">
        <v>7.2167776999999997</v>
      </c>
      <c r="C956" s="18">
        <v>496.45785999999998</v>
      </c>
      <c r="D956" s="18">
        <v>2.9699277E-2</v>
      </c>
      <c r="E956" s="18">
        <v>10.995464</v>
      </c>
      <c r="F956" s="18">
        <v>112.67592999999999</v>
      </c>
    </row>
    <row r="957" spans="1:6" x14ac:dyDescent="0.25">
      <c r="A957" s="18">
        <v>950</v>
      </c>
      <c r="B957" s="18">
        <v>7.2126821000000003</v>
      </c>
      <c r="C957" s="18">
        <v>496.50362000000001</v>
      </c>
      <c r="D957" s="18">
        <v>2.9696707999999999E-2</v>
      </c>
      <c r="E957" s="18">
        <v>10.893243</v>
      </c>
      <c r="F957" s="18">
        <v>112.59528</v>
      </c>
    </row>
    <row r="958" spans="1:6" x14ac:dyDescent="0.25">
      <c r="A958" s="18">
        <v>951</v>
      </c>
      <c r="B958" s="18">
        <v>7.2085808</v>
      </c>
      <c r="C958" s="18">
        <v>496.55934000000002</v>
      </c>
      <c r="D958" s="18">
        <v>2.9694135999999999E-2</v>
      </c>
      <c r="E958" s="18">
        <v>10.792096000000001</v>
      </c>
      <c r="F958" s="18">
        <v>112.51546999999999</v>
      </c>
    </row>
    <row r="959" spans="1:6" x14ac:dyDescent="0.25">
      <c r="A959" s="18">
        <v>952</v>
      </c>
      <c r="B959" s="18">
        <v>7.2044736</v>
      </c>
      <c r="C959" s="18">
        <v>496.59978000000001</v>
      </c>
      <c r="D959" s="18">
        <v>2.9691561000000002E-2</v>
      </c>
      <c r="E959" s="18">
        <v>10.691945</v>
      </c>
      <c r="F959" s="18">
        <v>112.43644</v>
      </c>
    </row>
    <row r="960" spans="1:6" x14ac:dyDescent="0.25">
      <c r="A960" s="18">
        <v>953</v>
      </c>
      <c r="B960" s="18">
        <v>7.2003605000000004</v>
      </c>
      <c r="C960" s="18">
        <v>496.64337</v>
      </c>
      <c r="D960" s="18">
        <v>2.9688981999999999E-2</v>
      </c>
      <c r="E960" s="18">
        <v>10.592783000000001</v>
      </c>
      <c r="F960" s="18">
        <v>112.3582</v>
      </c>
    </row>
    <row r="961" spans="1:6" x14ac:dyDescent="0.25">
      <c r="A961" s="18">
        <v>954</v>
      </c>
      <c r="B961" s="18">
        <v>7.1962418000000001</v>
      </c>
      <c r="C961" s="18">
        <v>496.68981000000002</v>
      </c>
      <c r="D961" s="18">
        <v>2.9686400000000002E-2</v>
      </c>
      <c r="E961" s="18">
        <v>10.494656000000001</v>
      </c>
      <c r="F961" s="18">
        <v>112.28077</v>
      </c>
    </row>
    <row r="962" spans="1:6" x14ac:dyDescent="0.25">
      <c r="A962" s="18">
        <v>955</v>
      </c>
      <c r="B962" s="18">
        <v>7.1921170999999999</v>
      </c>
      <c r="C962" s="18">
        <v>496.73858999999999</v>
      </c>
      <c r="D962" s="18">
        <v>2.9683813999999999E-2</v>
      </c>
      <c r="E962" s="18">
        <v>10.397622999999999</v>
      </c>
      <c r="F962" s="18">
        <v>112.20421</v>
      </c>
    </row>
    <row r="963" spans="1:6" x14ac:dyDescent="0.25">
      <c r="A963" s="18">
        <v>956</v>
      </c>
      <c r="B963" s="18">
        <v>7.1879856999999996</v>
      </c>
      <c r="C963" s="18">
        <v>496.77638999999999</v>
      </c>
      <c r="D963" s="18">
        <v>2.9681224999999999E-2</v>
      </c>
      <c r="E963" s="18">
        <v>10.301601</v>
      </c>
      <c r="F963" s="18">
        <v>112.12844</v>
      </c>
    </row>
    <row r="964" spans="1:6" x14ac:dyDescent="0.25">
      <c r="A964" s="18">
        <v>957</v>
      </c>
      <c r="B964" s="18">
        <v>7.1838477999999997</v>
      </c>
      <c r="C964" s="18">
        <v>496.81531999999999</v>
      </c>
      <c r="D964" s="18">
        <v>2.9678631E-2</v>
      </c>
      <c r="E964" s="18">
        <v>10.206543999999999</v>
      </c>
      <c r="F964" s="18">
        <v>112.05343999999999</v>
      </c>
    </row>
    <row r="965" spans="1:6" x14ac:dyDescent="0.25">
      <c r="A965" s="18">
        <v>958</v>
      </c>
      <c r="B965" s="18">
        <v>7.1797037000000001</v>
      </c>
      <c r="C965" s="18">
        <v>496.85987999999998</v>
      </c>
      <c r="D965" s="18">
        <v>2.9676034E-2</v>
      </c>
      <c r="E965" s="18">
        <v>10.112439</v>
      </c>
      <c r="F965" s="18">
        <v>111.97919</v>
      </c>
    </row>
    <row r="966" spans="1:6" x14ac:dyDescent="0.25">
      <c r="A966" s="18">
        <v>959</v>
      </c>
      <c r="B966" s="18">
        <v>7.1755537</v>
      </c>
      <c r="C966" s="18">
        <v>496.90422000000001</v>
      </c>
      <c r="D966" s="18">
        <v>2.9673433999999999E-2</v>
      </c>
      <c r="E966" s="18">
        <v>10.01929</v>
      </c>
      <c r="F966" s="18">
        <v>111.90569000000001</v>
      </c>
    </row>
    <row r="967" spans="1:6" x14ac:dyDescent="0.25">
      <c r="A967" s="18">
        <v>960</v>
      </c>
      <c r="B967" s="18">
        <v>7.1713972999999998</v>
      </c>
      <c r="C967" s="18">
        <v>496.94538</v>
      </c>
      <c r="D967" s="18">
        <v>2.9670828999999999E-2</v>
      </c>
      <c r="E967" s="18">
        <v>9.9270993000000001</v>
      </c>
      <c r="F967" s="18">
        <v>111.83293999999999</v>
      </c>
    </row>
    <row r="968" spans="1:6" x14ac:dyDescent="0.25">
      <c r="A968" s="18">
        <v>961</v>
      </c>
      <c r="B968" s="18">
        <v>7.1672339999999997</v>
      </c>
      <c r="C968" s="18">
        <v>496.98630000000003</v>
      </c>
      <c r="D968" s="18">
        <v>2.9668221000000002E-2</v>
      </c>
      <c r="E968" s="18">
        <v>9.8358469999999993</v>
      </c>
      <c r="F968" s="18">
        <v>111.76094000000001</v>
      </c>
    </row>
    <row r="969" spans="1:6" x14ac:dyDescent="0.25">
      <c r="A969" s="18">
        <v>962</v>
      </c>
      <c r="B969" s="18">
        <v>7.1630640000000003</v>
      </c>
      <c r="C969" s="18">
        <v>497.03113000000002</v>
      </c>
      <c r="D969" s="18">
        <v>2.9665608999999999E-2</v>
      </c>
      <c r="E969" s="18">
        <v>9.7455102999999994</v>
      </c>
      <c r="F969" s="18">
        <v>111.68966</v>
      </c>
    </row>
    <row r="970" spans="1:6" x14ac:dyDescent="0.25">
      <c r="A970" s="18">
        <v>963</v>
      </c>
      <c r="B970" s="18">
        <v>7.1588871999999997</v>
      </c>
      <c r="C970" s="18">
        <v>497.07177000000001</v>
      </c>
      <c r="D970" s="18">
        <v>2.9662991999999999E-2</v>
      </c>
      <c r="E970" s="18">
        <v>9.6560836999999999</v>
      </c>
      <c r="F970" s="18">
        <v>111.6191</v>
      </c>
    </row>
    <row r="971" spans="1:6" x14ac:dyDescent="0.25">
      <c r="A971" s="18">
        <v>964</v>
      </c>
      <c r="B971" s="18">
        <v>7.1547039999999997</v>
      </c>
      <c r="C971" s="18">
        <v>497.11957999999998</v>
      </c>
      <c r="D971" s="18">
        <v>2.9660372000000001E-2</v>
      </c>
      <c r="E971" s="18">
        <v>9.5675636999999991</v>
      </c>
      <c r="F971" s="18">
        <v>111.54925</v>
      </c>
    </row>
    <row r="972" spans="1:6" x14ac:dyDescent="0.25">
      <c r="A972" s="18">
        <v>965</v>
      </c>
      <c r="B972" s="18">
        <v>7.1505141999999999</v>
      </c>
      <c r="C972" s="18">
        <v>497.16944999999998</v>
      </c>
      <c r="D972" s="18">
        <v>2.9657748000000001E-2</v>
      </c>
      <c r="E972" s="18">
        <v>9.4799477999999997</v>
      </c>
      <c r="F972" s="18">
        <v>111.48012</v>
      </c>
    </row>
    <row r="973" spans="1:6" x14ac:dyDescent="0.25">
      <c r="A973" s="18">
        <v>966</v>
      </c>
      <c r="B973" s="18">
        <v>7.1463172000000004</v>
      </c>
      <c r="C973" s="18">
        <v>497.21775000000002</v>
      </c>
      <c r="D973" s="18">
        <v>2.965512E-2</v>
      </c>
      <c r="E973" s="18">
        <v>9.3932524999999991</v>
      </c>
      <c r="F973" s="18">
        <v>111.41171</v>
      </c>
    </row>
    <row r="974" spans="1:6" x14ac:dyDescent="0.25">
      <c r="A974" s="18">
        <v>967</v>
      </c>
      <c r="B974" s="18">
        <v>7.1421134999999998</v>
      </c>
      <c r="C974" s="18">
        <v>497.26236999999998</v>
      </c>
      <c r="D974" s="18">
        <v>2.9652488000000001E-2</v>
      </c>
      <c r="E974" s="18">
        <v>9.3074306</v>
      </c>
      <c r="F974" s="18">
        <v>111.34399999999999</v>
      </c>
    </row>
    <row r="975" spans="1:6" x14ac:dyDescent="0.25">
      <c r="A975" s="18">
        <v>968</v>
      </c>
      <c r="B975" s="18">
        <v>7.1379030999999999</v>
      </c>
      <c r="C975" s="18">
        <v>497.30939999999998</v>
      </c>
      <c r="D975" s="18">
        <v>2.9649851000000001E-2</v>
      </c>
      <c r="E975" s="18">
        <v>9.2224394000000007</v>
      </c>
      <c r="F975" s="18">
        <v>111.27692999999999</v>
      </c>
    </row>
    <row r="976" spans="1:6" x14ac:dyDescent="0.25">
      <c r="A976" s="18">
        <v>969</v>
      </c>
      <c r="B976" s="18">
        <v>7.1336858000000003</v>
      </c>
      <c r="C976" s="18">
        <v>497.35485999999997</v>
      </c>
      <c r="D976" s="18">
        <v>2.9647211E-2</v>
      </c>
      <c r="E976" s="18">
        <v>9.1382706999999996</v>
      </c>
      <c r="F976" s="18">
        <v>111.21052</v>
      </c>
    </row>
    <row r="977" spans="1:6" x14ac:dyDescent="0.25">
      <c r="A977" s="18">
        <v>970</v>
      </c>
      <c r="B977" s="18">
        <v>7.1294613</v>
      </c>
      <c r="C977" s="18">
        <v>497.40230000000003</v>
      </c>
      <c r="D977" s="18">
        <v>2.9644567E-2</v>
      </c>
      <c r="E977" s="18">
        <v>9.0549303999999999</v>
      </c>
      <c r="F977" s="18">
        <v>111.14476000000001</v>
      </c>
    </row>
    <row r="978" spans="1:6" x14ac:dyDescent="0.25">
      <c r="A978" s="18">
        <v>971</v>
      </c>
      <c r="B978" s="18">
        <v>7.1252293</v>
      </c>
      <c r="C978" s="18">
        <v>497.44204000000002</v>
      </c>
      <c r="D978" s="18">
        <v>2.9641918E-2</v>
      </c>
      <c r="E978" s="18">
        <v>8.9724600999999993</v>
      </c>
      <c r="F978" s="18">
        <v>111.07969</v>
      </c>
    </row>
    <row r="979" spans="1:6" x14ac:dyDescent="0.25">
      <c r="A979" s="18">
        <v>972</v>
      </c>
      <c r="B979" s="18">
        <v>7.1209898000000003</v>
      </c>
      <c r="C979" s="18">
        <v>497.49018999999998</v>
      </c>
      <c r="D979" s="18">
        <v>2.9639265000000001E-2</v>
      </c>
      <c r="E979" s="18">
        <v>8.8908412999999999</v>
      </c>
      <c r="F979" s="18">
        <v>111.01528999999999</v>
      </c>
    </row>
    <row r="980" spans="1:6" x14ac:dyDescent="0.25">
      <c r="A980" s="18">
        <v>973</v>
      </c>
      <c r="B980" s="18">
        <v>7.1167432000000002</v>
      </c>
      <c r="C980" s="18">
        <v>497.53868</v>
      </c>
      <c r="D980" s="18">
        <v>2.9636606999999999E-2</v>
      </c>
      <c r="E980" s="18">
        <v>8.8100500999999998</v>
      </c>
      <c r="F980" s="18">
        <v>110.95153999999999</v>
      </c>
    </row>
    <row r="981" spans="1:6" x14ac:dyDescent="0.25">
      <c r="A981" s="18">
        <v>974</v>
      </c>
      <c r="B981" s="18">
        <v>7.1124894000000003</v>
      </c>
      <c r="C981" s="18">
        <v>497.57907</v>
      </c>
      <c r="D981" s="18">
        <v>2.9633944999999998E-2</v>
      </c>
      <c r="E981" s="18">
        <v>8.7300631000000006</v>
      </c>
      <c r="F981" s="18">
        <v>110.88843</v>
      </c>
    </row>
    <row r="982" spans="1:6" x14ac:dyDescent="0.25">
      <c r="A982" s="18">
        <v>975</v>
      </c>
      <c r="B982" s="18">
        <v>7.1082283999999998</v>
      </c>
      <c r="C982" s="18">
        <v>497.62194</v>
      </c>
      <c r="D982" s="18">
        <v>2.9631279E-2</v>
      </c>
      <c r="E982" s="18">
        <v>8.6508445999999992</v>
      </c>
      <c r="F982" s="18">
        <v>110.82592</v>
      </c>
    </row>
    <row r="983" spans="1:6" x14ac:dyDescent="0.25">
      <c r="A983" s="18">
        <v>976</v>
      </c>
      <c r="B983" s="18">
        <v>7.1039598000000002</v>
      </c>
      <c r="C983" s="18">
        <v>497.66878000000003</v>
      </c>
      <c r="D983" s="18">
        <v>2.9628609E-2</v>
      </c>
      <c r="E983" s="18">
        <v>8.5723756000000009</v>
      </c>
      <c r="F983" s="18">
        <v>110.764</v>
      </c>
    </row>
    <row r="984" spans="1:6" x14ac:dyDescent="0.25">
      <c r="A984" s="18">
        <v>977</v>
      </c>
      <c r="B984" s="18">
        <v>7.0996829999999997</v>
      </c>
      <c r="C984" s="18">
        <v>497.71481999999997</v>
      </c>
      <c r="D984" s="18">
        <v>2.9625934E-2</v>
      </c>
      <c r="E984" s="18">
        <v>8.4946856000000004</v>
      </c>
      <c r="F984" s="18">
        <v>110.70269999999999</v>
      </c>
    </row>
    <row r="985" spans="1:6" x14ac:dyDescent="0.25">
      <c r="A985" s="18">
        <v>978</v>
      </c>
      <c r="B985" s="18">
        <v>7.0953984999999999</v>
      </c>
      <c r="C985" s="18">
        <v>497.76188000000002</v>
      </c>
      <c r="D985" s="18">
        <v>2.9623254000000002E-2</v>
      </c>
      <c r="E985" s="18">
        <v>8.4177707000000002</v>
      </c>
      <c r="F985" s="18">
        <v>110.64201</v>
      </c>
    </row>
    <row r="986" spans="1:6" x14ac:dyDescent="0.25">
      <c r="A986" s="18">
        <v>979</v>
      </c>
      <c r="B986" s="18">
        <v>7.0911061000000002</v>
      </c>
      <c r="C986" s="18">
        <v>497.81101999999998</v>
      </c>
      <c r="D986" s="18">
        <v>2.9620568999999999E-2</v>
      </c>
      <c r="E986" s="18">
        <v>8.3416124000000007</v>
      </c>
      <c r="F986" s="18">
        <v>110.58192</v>
      </c>
    </row>
    <row r="987" spans="1:6" x14ac:dyDescent="0.25">
      <c r="A987" s="18">
        <v>980</v>
      </c>
      <c r="B987" s="18">
        <v>7.0868060000000002</v>
      </c>
      <c r="C987" s="18">
        <v>497.85906999999997</v>
      </c>
      <c r="D987" s="18">
        <v>2.9617879999999999E-2</v>
      </c>
      <c r="E987" s="18">
        <v>8.2661931000000006</v>
      </c>
      <c r="F987" s="18">
        <v>110.52240999999999</v>
      </c>
    </row>
    <row r="988" spans="1:6" x14ac:dyDescent="0.25">
      <c r="A988" s="18">
        <v>981</v>
      </c>
      <c r="B988" s="18">
        <v>7.0824981999999999</v>
      </c>
      <c r="C988" s="18">
        <v>497.89927</v>
      </c>
      <c r="D988" s="18">
        <v>2.9615187000000001E-2</v>
      </c>
      <c r="E988" s="18">
        <v>8.1915168999999999</v>
      </c>
      <c r="F988" s="18">
        <v>110.46348999999999</v>
      </c>
    </row>
    <row r="989" spans="1:6" x14ac:dyDescent="0.25">
      <c r="A989" s="18">
        <v>982</v>
      </c>
      <c r="B989" s="18">
        <v>7.0781825999999999</v>
      </c>
      <c r="C989" s="18">
        <v>497.94668999999999</v>
      </c>
      <c r="D989" s="18">
        <v>2.9612488999999999E-2</v>
      </c>
      <c r="E989" s="18">
        <v>8.1176188000000007</v>
      </c>
      <c r="F989" s="18">
        <v>110.40518</v>
      </c>
    </row>
    <row r="990" spans="1:6" x14ac:dyDescent="0.25">
      <c r="A990" s="18">
        <v>983</v>
      </c>
      <c r="B990" s="18">
        <v>7.0738586999999997</v>
      </c>
      <c r="C990" s="18">
        <v>497.99642</v>
      </c>
      <c r="D990" s="18">
        <v>2.9609785999999999E-2</v>
      </c>
      <c r="E990" s="18">
        <v>8.0444525000000002</v>
      </c>
      <c r="F990" s="18">
        <v>110.34744999999999</v>
      </c>
    </row>
    <row r="991" spans="1:6" x14ac:dyDescent="0.25">
      <c r="A991" s="18">
        <v>984</v>
      </c>
      <c r="B991" s="18">
        <v>7.0695265999999997</v>
      </c>
      <c r="C991" s="18">
        <v>498.03985</v>
      </c>
      <c r="D991" s="18">
        <v>2.9607077999999998E-2</v>
      </c>
      <c r="E991" s="18">
        <v>7.9719796000000001</v>
      </c>
      <c r="F991" s="18">
        <v>110.29026</v>
      </c>
    </row>
    <row r="992" spans="1:6" x14ac:dyDescent="0.25">
      <c r="A992" s="18">
        <v>985</v>
      </c>
      <c r="B992" s="18">
        <v>7.0651862999999997</v>
      </c>
      <c r="C992" s="18">
        <v>498.08584999999999</v>
      </c>
      <c r="D992" s="18">
        <v>2.9604365000000001E-2</v>
      </c>
      <c r="E992" s="18">
        <v>7.9001545999999996</v>
      </c>
      <c r="F992" s="18">
        <v>110.23359000000001</v>
      </c>
    </row>
    <row r="993" spans="1:6" x14ac:dyDescent="0.25">
      <c r="A993" s="18">
        <v>986</v>
      </c>
      <c r="B993" s="18">
        <v>7.0608380000000004</v>
      </c>
      <c r="C993" s="18">
        <v>498.13020999999998</v>
      </c>
      <c r="D993" s="18">
        <v>2.9601648000000001E-2</v>
      </c>
      <c r="E993" s="18">
        <v>7.8290186000000004</v>
      </c>
      <c r="F993" s="18">
        <v>110.17746</v>
      </c>
    </row>
    <row r="994" spans="1:6" x14ac:dyDescent="0.25">
      <c r="A994" s="18">
        <v>987</v>
      </c>
      <c r="B994" s="18">
        <v>7.0564815000000003</v>
      </c>
      <c r="C994" s="18">
        <v>498.18182000000002</v>
      </c>
      <c r="D994" s="18">
        <v>2.9598926000000001E-2</v>
      </c>
      <c r="E994" s="18">
        <v>7.7586170000000001</v>
      </c>
      <c r="F994" s="18">
        <v>110.12191</v>
      </c>
    </row>
    <row r="995" spans="1:6" x14ac:dyDescent="0.25">
      <c r="A995" s="18">
        <v>988</v>
      </c>
      <c r="B995" s="18">
        <v>7.0521162999999998</v>
      </c>
      <c r="C995" s="18">
        <v>498.22001</v>
      </c>
      <c r="D995" s="18">
        <v>2.9596198000000001E-2</v>
      </c>
      <c r="E995" s="18">
        <v>7.6889314999999998</v>
      </c>
      <c r="F995" s="18">
        <v>110.06693</v>
      </c>
    </row>
    <row r="996" spans="1:6" x14ac:dyDescent="0.25">
      <c r="A996" s="18">
        <v>989</v>
      </c>
      <c r="B996" s="18">
        <v>7.0477423999999997</v>
      </c>
      <c r="C996" s="18">
        <v>498.26261</v>
      </c>
      <c r="D996" s="18">
        <v>2.9593465999999999E-2</v>
      </c>
      <c r="E996" s="18">
        <v>7.6199222000000004</v>
      </c>
      <c r="F996" s="18">
        <v>110.01246999999999</v>
      </c>
    </row>
    <row r="997" spans="1:6" x14ac:dyDescent="0.25">
      <c r="A997" s="18">
        <v>990</v>
      </c>
      <c r="B997" s="18">
        <v>7.0433599999999998</v>
      </c>
      <c r="C997" s="18">
        <v>498.31270000000001</v>
      </c>
      <c r="D997" s="18">
        <v>2.9590729E-2</v>
      </c>
      <c r="E997" s="18">
        <v>7.5515851999999999</v>
      </c>
      <c r="F997" s="18">
        <v>109.95855</v>
      </c>
    </row>
    <row r="998" spans="1:6" x14ac:dyDescent="0.25">
      <c r="A998" s="18">
        <v>991</v>
      </c>
      <c r="B998" s="18">
        <v>7.0389695000000003</v>
      </c>
      <c r="C998" s="18">
        <v>498.36468000000002</v>
      </c>
      <c r="D998" s="18">
        <v>2.9587986E-2</v>
      </c>
      <c r="E998" s="18">
        <v>7.4839085000000001</v>
      </c>
      <c r="F998" s="18">
        <v>109.90515000000001</v>
      </c>
    </row>
    <row r="999" spans="1:6" x14ac:dyDescent="0.25">
      <c r="A999" s="18">
        <v>992</v>
      </c>
      <c r="B999" s="18">
        <v>7.0345706000000003</v>
      </c>
      <c r="C999" s="18">
        <v>498.41174999999998</v>
      </c>
      <c r="D999" s="18">
        <v>2.9585238999999999E-2</v>
      </c>
      <c r="E999" s="18">
        <v>7.4168816</v>
      </c>
      <c r="F999" s="18">
        <v>109.85227</v>
      </c>
    </row>
    <row r="1000" spans="1:6" x14ac:dyDescent="0.25">
      <c r="A1000" s="18">
        <v>993</v>
      </c>
      <c r="B1000" s="18">
        <v>7.0301625000000003</v>
      </c>
      <c r="C1000" s="18">
        <v>498.45388000000003</v>
      </c>
      <c r="D1000" s="18">
        <v>2.9582487000000001E-2</v>
      </c>
      <c r="E1000" s="18">
        <v>7.3504927999999996</v>
      </c>
      <c r="F1000" s="18">
        <v>109.79988</v>
      </c>
    </row>
    <row r="1001" spans="1:6" x14ac:dyDescent="0.25">
      <c r="A1001" s="18">
        <v>994</v>
      </c>
      <c r="B1001" s="18">
        <v>7.0257452999999996</v>
      </c>
      <c r="C1001" s="18">
        <v>498.49885</v>
      </c>
      <c r="D1001" s="18">
        <v>2.9579728999999999E-2</v>
      </c>
      <c r="E1001" s="18">
        <v>7.2847181000000001</v>
      </c>
      <c r="F1001" s="18">
        <v>109.74798</v>
      </c>
    </row>
    <row r="1002" spans="1:6" x14ac:dyDescent="0.25">
      <c r="A1002" s="18">
        <v>995</v>
      </c>
      <c r="B1002" s="18">
        <v>7.0213193</v>
      </c>
      <c r="C1002" s="18">
        <v>498.55430999999999</v>
      </c>
      <c r="D1002" s="18">
        <v>2.9576966E-2</v>
      </c>
      <c r="E1002" s="18">
        <v>7.2195668</v>
      </c>
      <c r="F1002" s="18">
        <v>109.69658</v>
      </c>
    </row>
    <row r="1003" spans="1:6" x14ac:dyDescent="0.25">
      <c r="A1003" s="18">
        <v>996</v>
      </c>
      <c r="B1003" s="18">
        <v>7.0168841999999998</v>
      </c>
      <c r="C1003" s="18">
        <v>498.59904999999998</v>
      </c>
      <c r="D1003" s="18">
        <v>2.9574197999999999E-2</v>
      </c>
      <c r="E1003" s="18">
        <v>7.1550335</v>
      </c>
      <c r="F1003" s="18">
        <v>109.64566000000001</v>
      </c>
    </row>
    <row r="1004" spans="1:6" x14ac:dyDescent="0.25">
      <c r="A1004" s="18">
        <v>997</v>
      </c>
      <c r="B1004" s="18">
        <v>7.0124399000000004</v>
      </c>
      <c r="C1004" s="18">
        <v>498.64886999999999</v>
      </c>
      <c r="D1004" s="18">
        <v>2.9571423999999999E-2</v>
      </c>
      <c r="E1004" s="18">
        <v>7.0911096999999996</v>
      </c>
      <c r="F1004" s="18">
        <v>109.59522</v>
      </c>
    </row>
    <row r="1005" spans="1:6" x14ac:dyDescent="0.25">
      <c r="A1005" s="18">
        <v>998</v>
      </c>
      <c r="B1005" s="18">
        <v>7.0079861000000001</v>
      </c>
      <c r="C1005" s="18">
        <v>498.70089999999999</v>
      </c>
      <c r="D1005" s="18">
        <v>2.9568644000000002E-2</v>
      </c>
      <c r="E1005" s="18">
        <v>7.0278247</v>
      </c>
      <c r="F1005" s="18">
        <v>109.54528000000001</v>
      </c>
    </row>
    <row r="1006" spans="1:6" x14ac:dyDescent="0.25">
      <c r="A1006" s="18">
        <v>999</v>
      </c>
      <c r="B1006" s="18">
        <v>7.0035227999999998</v>
      </c>
      <c r="C1006" s="18">
        <v>498.75085999999999</v>
      </c>
      <c r="D1006" s="18">
        <v>2.9565859E-2</v>
      </c>
      <c r="E1006" s="18">
        <v>6.9651779999999999</v>
      </c>
      <c r="F1006" s="18">
        <v>109.49585</v>
      </c>
    </row>
    <row r="1007" spans="1:6" x14ac:dyDescent="0.25">
      <c r="A1007" s="18">
        <v>1000</v>
      </c>
      <c r="B1007" s="18">
        <v>6.9990505000000001</v>
      </c>
      <c r="C1007" s="18">
        <v>498.79773</v>
      </c>
      <c r="D1007" s="18">
        <v>2.9563069000000001E-2</v>
      </c>
      <c r="E1007" s="18">
        <v>6.9031156999999999</v>
      </c>
      <c r="F1007" s="18">
        <v>109.44687999999999</v>
      </c>
    </row>
    <row r="1008" spans="1:6" x14ac:dyDescent="0.25">
      <c r="A1008" s="18">
        <v>1001</v>
      </c>
      <c r="B1008" s="18">
        <v>6.9945689</v>
      </c>
      <c r="C1008" s="18">
        <v>498.84419000000003</v>
      </c>
      <c r="D1008" s="18">
        <v>2.9560273000000001E-2</v>
      </c>
      <c r="E1008" s="18">
        <v>6.8416281000000003</v>
      </c>
      <c r="F1008" s="18">
        <v>109.39836</v>
      </c>
    </row>
    <row r="1009" spans="1:6" x14ac:dyDescent="0.25">
      <c r="A1009" s="18">
        <v>1002</v>
      </c>
      <c r="B1009" s="18">
        <v>6.9900777999999999</v>
      </c>
      <c r="C1009" s="18">
        <v>498.88747999999998</v>
      </c>
      <c r="D1009" s="18">
        <v>2.9557472000000001E-2</v>
      </c>
      <c r="E1009" s="18">
        <v>6.7807117000000003</v>
      </c>
      <c r="F1009" s="18">
        <v>109.3503</v>
      </c>
    </row>
    <row r="1010" spans="1:6" x14ac:dyDescent="0.25">
      <c r="A1010" s="18">
        <v>1003</v>
      </c>
      <c r="B1010" s="18">
        <v>6.9855767000000002</v>
      </c>
      <c r="C1010" s="18">
        <v>498.92995999999999</v>
      </c>
      <c r="D1010" s="18">
        <v>2.9554665000000001E-2</v>
      </c>
      <c r="E1010" s="18">
        <v>6.7203987999999999</v>
      </c>
      <c r="F1010" s="18">
        <v>109.30271</v>
      </c>
    </row>
    <row r="1011" spans="1:6" x14ac:dyDescent="0.25">
      <c r="A1011" s="18">
        <v>1004</v>
      </c>
      <c r="B1011" s="18">
        <v>6.9810656</v>
      </c>
      <c r="C1011" s="18">
        <v>498.96534000000003</v>
      </c>
      <c r="D1011" s="18">
        <v>2.9551852E-2</v>
      </c>
      <c r="E1011" s="18">
        <v>6.6606772999999997</v>
      </c>
      <c r="F1011" s="18">
        <v>109.25559</v>
      </c>
    </row>
    <row r="1012" spans="1:6" x14ac:dyDescent="0.25">
      <c r="A1012" s="18">
        <v>1005</v>
      </c>
      <c r="B1012" s="18">
        <v>6.9765446999999998</v>
      </c>
      <c r="C1012" s="18">
        <v>499.00205</v>
      </c>
      <c r="D1012" s="18">
        <v>2.9549032999999999E-2</v>
      </c>
      <c r="E1012" s="18">
        <v>6.6015217000000002</v>
      </c>
      <c r="F1012" s="18">
        <v>109.20891</v>
      </c>
    </row>
    <row r="1013" spans="1:6" x14ac:dyDescent="0.25">
      <c r="A1013" s="18">
        <v>1006</v>
      </c>
      <c r="B1013" s="18">
        <v>6.9720136999999998</v>
      </c>
      <c r="C1013" s="18">
        <v>499.05349000000001</v>
      </c>
      <c r="D1013" s="18">
        <v>2.9546208000000001E-2</v>
      </c>
      <c r="E1013" s="18">
        <v>6.5429155999999997</v>
      </c>
      <c r="F1013" s="18">
        <v>109.16267000000001</v>
      </c>
    </row>
    <row r="1014" spans="1:6" x14ac:dyDescent="0.25">
      <c r="A1014" s="18">
        <v>1007</v>
      </c>
      <c r="B1014" s="18">
        <v>6.9674727000000001</v>
      </c>
      <c r="C1014" s="18">
        <v>499.10755</v>
      </c>
      <c r="D1014" s="18">
        <v>2.9543376999999999E-2</v>
      </c>
      <c r="E1014" s="18">
        <v>6.4848555000000001</v>
      </c>
      <c r="F1014" s="18">
        <v>109.11685</v>
      </c>
    </row>
    <row r="1015" spans="1:6" x14ac:dyDescent="0.25">
      <c r="A1015" s="18">
        <v>1008</v>
      </c>
      <c r="B1015" s="18">
        <v>6.9629219000000004</v>
      </c>
      <c r="C1015" s="18">
        <v>499.16120999999998</v>
      </c>
      <c r="D1015" s="18">
        <v>2.9540541E-2</v>
      </c>
      <c r="E1015" s="18">
        <v>6.4273303999999998</v>
      </c>
      <c r="F1015" s="18">
        <v>109.07146</v>
      </c>
    </row>
    <row r="1016" spans="1:6" x14ac:dyDescent="0.25">
      <c r="A1016" s="18">
        <v>1009</v>
      </c>
      <c r="B1016" s="18">
        <v>6.9583602999999998</v>
      </c>
      <c r="C1016" s="18">
        <v>499.21231999999998</v>
      </c>
      <c r="D1016" s="18">
        <v>2.9537698000000001E-2</v>
      </c>
      <c r="E1016" s="18">
        <v>6.3703723999999999</v>
      </c>
      <c r="F1016" s="18">
        <v>109.02652</v>
      </c>
    </row>
    <row r="1017" spans="1:6" x14ac:dyDescent="0.25">
      <c r="A1017" s="18">
        <v>1010</v>
      </c>
      <c r="B1017" s="18">
        <v>6.9537874999999998</v>
      </c>
      <c r="C1017" s="18">
        <v>499.26306</v>
      </c>
      <c r="D1017" s="18">
        <v>2.9534848999999998E-2</v>
      </c>
      <c r="E1017" s="18">
        <v>6.3139579000000001</v>
      </c>
      <c r="F1017" s="18">
        <v>108.98201</v>
      </c>
    </row>
    <row r="1018" spans="1:6" x14ac:dyDescent="0.25">
      <c r="A1018" s="18">
        <v>1011</v>
      </c>
      <c r="B1018" s="18">
        <v>6.9492039999999999</v>
      </c>
      <c r="C1018" s="18">
        <v>499.31491999999997</v>
      </c>
      <c r="D1018" s="18">
        <v>2.9531992999999999E-2</v>
      </c>
      <c r="E1018" s="18">
        <v>6.2580722</v>
      </c>
      <c r="F1018" s="18">
        <v>108.93791</v>
      </c>
    </row>
    <row r="1019" spans="1:6" x14ac:dyDescent="0.25">
      <c r="A1019" s="18">
        <v>1012</v>
      </c>
      <c r="B1019" s="18">
        <v>6.9446099999999999</v>
      </c>
      <c r="C1019" s="18">
        <v>499.36545999999998</v>
      </c>
      <c r="D1019" s="18">
        <v>2.9529131E-2</v>
      </c>
      <c r="E1019" s="18">
        <v>6.2027086999999996</v>
      </c>
      <c r="F1019" s="18">
        <v>108.89422999999999</v>
      </c>
    </row>
    <row r="1020" spans="1:6" x14ac:dyDescent="0.25">
      <c r="A1020" s="18">
        <v>1013</v>
      </c>
      <c r="B1020" s="18">
        <v>6.9400057000000004</v>
      </c>
      <c r="C1020" s="18">
        <v>499.41487999999998</v>
      </c>
      <c r="D1020" s="18">
        <v>2.9526264E-2</v>
      </c>
      <c r="E1020" s="18">
        <v>6.1478567000000002</v>
      </c>
      <c r="F1020" s="18">
        <v>108.85095</v>
      </c>
    </row>
    <row r="1021" spans="1:6" x14ac:dyDescent="0.25">
      <c r="A1021" s="18">
        <v>1014</v>
      </c>
      <c r="B1021" s="18">
        <v>6.9353901999999996</v>
      </c>
      <c r="C1021" s="18">
        <v>499.46035000000001</v>
      </c>
      <c r="D1021" s="18">
        <v>2.9523389000000001E-2</v>
      </c>
      <c r="E1021" s="18">
        <v>6.0935394000000001</v>
      </c>
      <c r="F1021" s="18">
        <v>108.80809000000001</v>
      </c>
    </row>
    <row r="1022" spans="1:6" x14ac:dyDescent="0.25">
      <c r="A1022" s="18">
        <v>1015</v>
      </c>
      <c r="B1022" s="18">
        <v>6.9307632000000003</v>
      </c>
      <c r="C1022" s="18">
        <v>499.51654000000002</v>
      </c>
      <c r="D1022" s="18">
        <v>2.9520508000000001E-2</v>
      </c>
      <c r="E1022" s="18">
        <v>6.0397350000000003</v>
      </c>
      <c r="F1022" s="18">
        <v>108.76563</v>
      </c>
    </row>
    <row r="1023" spans="1:6" x14ac:dyDescent="0.25">
      <c r="A1023" s="18">
        <v>1016</v>
      </c>
      <c r="B1023" s="18">
        <v>6.9261248000000002</v>
      </c>
      <c r="C1023" s="18">
        <v>499.55234999999999</v>
      </c>
      <c r="D1023" s="18">
        <v>2.9517620000000001E-2</v>
      </c>
      <c r="E1023" s="18">
        <v>5.9864131</v>
      </c>
      <c r="F1023" s="18">
        <v>108.72356000000001</v>
      </c>
    </row>
    <row r="1024" spans="1:6" x14ac:dyDescent="0.25">
      <c r="A1024" s="18">
        <v>1017</v>
      </c>
      <c r="B1024" s="18">
        <v>6.9214751999999997</v>
      </c>
      <c r="C1024" s="18">
        <v>499.58906999999999</v>
      </c>
      <c r="D1024" s="18">
        <v>2.9514726000000002E-2</v>
      </c>
      <c r="E1024" s="18">
        <v>5.9335857000000001</v>
      </c>
      <c r="F1024" s="18">
        <v>108.68188000000001</v>
      </c>
    </row>
    <row r="1025" spans="1:6" x14ac:dyDescent="0.25">
      <c r="A1025" s="18">
        <v>1018</v>
      </c>
      <c r="B1025" s="18">
        <v>6.9168143999999998</v>
      </c>
      <c r="C1025" s="18">
        <v>499.6395</v>
      </c>
      <c r="D1025" s="18">
        <v>2.9511824999999998E-2</v>
      </c>
      <c r="E1025" s="18">
        <v>5.8812435000000001</v>
      </c>
      <c r="F1025" s="18">
        <v>108.64058</v>
      </c>
    </row>
    <row r="1026" spans="1:6" x14ac:dyDescent="0.25">
      <c r="A1026" s="18">
        <v>1019</v>
      </c>
      <c r="B1026" s="18">
        <v>6.9121414999999997</v>
      </c>
      <c r="C1026" s="18">
        <v>499.69045</v>
      </c>
      <c r="D1026" s="18">
        <v>2.9508916E-2</v>
      </c>
      <c r="E1026" s="18">
        <v>5.8294129999999997</v>
      </c>
      <c r="F1026" s="18">
        <v>108.59968000000001</v>
      </c>
    </row>
    <row r="1027" spans="1:6" x14ac:dyDescent="0.25">
      <c r="A1027" s="18">
        <v>1020</v>
      </c>
      <c r="B1027" s="18">
        <v>6.9074565999999997</v>
      </c>
      <c r="C1027" s="18">
        <v>499.73613999999998</v>
      </c>
      <c r="D1027" s="18">
        <v>2.9506001E-2</v>
      </c>
      <c r="E1027" s="18">
        <v>5.7780861999999997</v>
      </c>
      <c r="F1027" s="18">
        <v>108.55918</v>
      </c>
    </row>
    <row r="1028" spans="1:6" x14ac:dyDescent="0.25">
      <c r="A1028" s="18">
        <v>1021</v>
      </c>
      <c r="B1028" s="18">
        <v>6.9027602000000003</v>
      </c>
      <c r="C1028" s="18">
        <v>499.78156999999999</v>
      </c>
      <c r="D1028" s="18">
        <v>2.9503079000000001E-2</v>
      </c>
      <c r="E1028" s="18">
        <v>5.7272392999999999</v>
      </c>
      <c r="F1028" s="18">
        <v>108.51906</v>
      </c>
    </row>
    <row r="1029" spans="1:6" x14ac:dyDescent="0.25">
      <c r="A1029" s="18">
        <v>1022</v>
      </c>
      <c r="B1029" s="18">
        <v>6.8980519999999999</v>
      </c>
      <c r="C1029" s="18">
        <v>499.83411000000001</v>
      </c>
      <c r="D1029" s="18">
        <v>2.9500150999999999E-2</v>
      </c>
      <c r="E1029" s="18">
        <v>5.6768603999999998</v>
      </c>
      <c r="F1029" s="18">
        <v>108.47931</v>
      </c>
    </row>
    <row r="1030" spans="1:6" x14ac:dyDescent="0.25">
      <c r="A1030" s="18">
        <v>1023</v>
      </c>
      <c r="B1030" s="18">
        <v>6.8933315999999998</v>
      </c>
      <c r="C1030" s="18">
        <v>499.87914000000001</v>
      </c>
      <c r="D1030" s="18">
        <v>2.9497215E-2</v>
      </c>
      <c r="E1030" s="18">
        <v>5.6269361</v>
      </c>
      <c r="F1030" s="18">
        <v>108.43992</v>
      </c>
    </row>
    <row r="1031" spans="1:6" x14ac:dyDescent="0.25">
      <c r="A1031" s="18">
        <v>1024</v>
      </c>
      <c r="B1031" s="18">
        <v>6.8885988999999999</v>
      </c>
      <c r="C1031" s="18">
        <v>499.92347999999998</v>
      </c>
      <c r="D1031" s="18">
        <v>2.9494270999999999E-2</v>
      </c>
      <c r="E1031" s="18">
        <v>5.5774482000000001</v>
      </c>
      <c r="F1031" s="18">
        <v>108.40087</v>
      </c>
    </row>
    <row r="1032" spans="1:6" x14ac:dyDescent="0.25">
      <c r="A1032" s="18">
        <v>1025</v>
      </c>
      <c r="B1032" s="18">
        <v>6.8838537999999998</v>
      </c>
      <c r="C1032" s="18">
        <v>499.97422</v>
      </c>
      <c r="D1032" s="18">
        <v>2.9491321000000001E-2</v>
      </c>
      <c r="E1032" s="18">
        <v>5.5284500000000003</v>
      </c>
      <c r="F1032" s="18">
        <v>108.3622</v>
      </c>
    </row>
    <row r="1033" spans="1:6" x14ac:dyDescent="0.25">
      <c r="A1033" s="18">
        <v>1026</v>
      </c>
      <c r="B1033" s="18">
        <v>6.8790962999999996</v>
      </c>
      <c r="C1033" s="18">
        <v>500.02634</v>
      </c>
      <c r="D1033" s="18">
        <v>2.9488363E-2</v>
      </c>
      <c r="E1033" s="18">
        <v>5.4799163999999996</v>
      </c>
      <c r="F1033" s="18">
        <v>108.32391</v>
      </c>
    </row>
    <row r="1034" spans="1:6" x14ac:dyDescent="0.25">
      <c r="A1034" s="18">
        <v>1027</v>
      </c>
      <c r="B1034" s="18">
        <v>6.8743261000000002</v>
      </c>
      <c r="C1034" s="18">
        <v>500.07251000000002</v>
      </c>
      <c r="D1034" s="18">
        <v>2.9485397999999999E-2</v>
      </c>
      <c r="E1034" s="18">
        <v>5.4318337000000003</v>
      </c>
      <c r="F1034" s="18">
        <v>108.28597000000001</v>
      </c>
    </row>
    <row r="1035" spans="1:6" x14ac:dyDescent="0.25">
      <c r="A1035" s="18">
        <v>1028</v>
      </c>
      <c r="B1035" s="18">
        <v>6.8695436000000001</v>
      </c>
      <c r="C1035" s="18">
        <v>500.12135999999998</v>
      </c>
      <c r="D1035" s="18">
        <v>2.9482425E-2</v>
      </c>
      <c r="E1035" s="18">
        <v>5.384188</v>
      </c>
      <c r="F1035" s="18">
        <v>108.24838</v>
      </c>
    </row>
    <row r="1036" spans="1:6" x14ac:dyDescent="0.25">
      <c r="A1036" s="18">
        <v>1029</v>
      </c>
      <c r="B1036" s="18">
        <v>6.8647486999999998</v>
      </c>
      <c r="C1036" s="18">
        <v>500.17288000000002</v>
      </c>
      <c r="D1036" s="18">
        <v>2.9479445999999999E-2</v>
      </c>
      <c r="E1036" s="18">
        <v>5.3369803999999998</v>
      </c>
      <c r="F1036" s="18">
        <v>108.21113</v>
      </c>
    </row>
    <row r="1037" spans="1:6" x14ac:dyDescent="0.25">
      <c r="A1037" s="18">
        <v>1030</v>
      </c>
      <c r="B1037" s="18">
        <v>6.8599408000000004</v>
      </c>
      <c r="C1037" s="18">
        <v>500.22109</v>
      </c>
      <c r="D1037" s="18">
        <v>2.9476458000000001E-2</v>
      </c>
      <c r="E1037" s="18">
        <v>5.2902284999999996</v>
      </c>
      <c r="F1037" s="18">
        <v>108.17424</v>
      </c>
    </row>
    <row r="1038" spans="1:6" x14ac:dyDescent="0.25">
      <c r="A1038" s="18">
        <v>1031</v>
      </c>
      <c r="B1038" s="18">
        <v>6.8551193000000001</v>
      </c>
      <c r="C1038" s="18">
        <v>500.26686999999998</v>
      </c>
      <c r="D1038" s="18">
        <v>2.9473462999999998E-2</v>
      </c>
      <c r="E1038" s="18">
        <v>5.2439036999999997</v>
      </c>
      <c r="F1038" s="18">
        <v>108.13768</v>
      </c>
    </row>
    <row r="1039" spans="1:6" x14ac:dyDescent="0.25">
      <c r="A1039" s="18">
        <v>1032</v>
      </c>
      <c r="B1039" s="18">
        <v>6.8502847999999998</v>
      </c>
      <c r="C1039" s="18">
        <v>500.31646000000001</v>
      </c>
      <c r="D1039" s="18">
        <v>2.947046E-2</v>
      </c>
      <c r="E1039" s="18">
        <v>5.1979936000000002</v>
      </c>
      <c r="F1039" s="18">
        <v>108.10146</v>
      </c>
    </row>
    <row r="1040" spans="1:6" x14ac:dyDescent="0.25">
      <c r="A1040" s="18">
        <v>1033</v>
      </c>
      <c r="B1040" s="18">
        <v>6.8454373999999998</v>
      </c>
      <c r="C1040" s="18">
        <v>500.36829999999998</v>
      </c>
      <c r="D1040" s="18">
        <v>2.9467449999999999E-2</v>
      </c>
      <c r="E1040" s="18">
        <v>5.1525046999999997</v>
      </c>
      <c r="F1040" s="18">
        <v>108.06556999999999</v>
      </c>
    </row>
    <row r="1041" spans="1:6" x14ac:dyDescent="0.25">
      <c r="A1041" s="18">
        <v>1034</v>
      </c>
      <c r="B1041" s="18">
        <v>6.8405771</v>
      </c>
      <c r="C1041" s="18">
        <v>500.41595999999998</v>
      </c>
      <c r="D1041" s="18">
        <v>2.9464431999999999E-2</v>
      </c>
      <c r="E1041" s="18">
        <v>5.1074393999999996</v>
      </c>
      <c r="F1041" s="18">
        <v>108.03001</v>
      </c>
    </row>
    <row r="1042" spans="1:6" x14ac:dyDescent="0.25">
      <c r="A1042" s="18">
        <v>1035</v>
      </c>
      <c r="B1042" s="18">
        <v>6.8357029999999996</v>
      </c>
      <c r="C1042" s="18">
        <v>500.46087</v>
      </c>
      <c r="D1042" s="18">
        <v>2.9461405E-2</v>
      </c>
      <c r="E1042" s="18">
        <v>5.0628127999999997</v>
      </c>
      <c r="F1042" s="18">
        <v>107.9948</v>
      </c>
    </row>
    <row r="1043" spans="1:6" x14ac:dyDescent="0.25">
      <c r="A1043" s="18">
        <v>1036</v>
      </c>
      <c r="B1043" s="18">
        <v>6.8308150000000003</v>
      </c>
      <c r="C1043" s="18">
        <v>500.51877999999999</v>
      </c>
      <c r="D1043" s="18">
        <v>2.9458371000000001E-2</v>
      </c>
      <c r="E1043" s="18">
        <v>5.0186159999999997</v>
      </c>
      <c r="F1043" s="18">
        <v>107.95992</v>
      </c>
    </row>
    <row r="1044" spans="1:6" x14ac:dyDescent="0.25">
      <c r="A1044" s="18">
        <v>1037</v>
      </c>
      <c r="B1044" s="18">
        <v>6.8259132999999999</v>
      </c>
      <c r="C1044" s="18">
        <v>500.56011000000001</v>
      </c>
      <c r="D1044" s="18">
        <v>2.9455328999999999E-2</v>
      </c>
      <c r="E1044" s="18">
        <v>4.9748337999999999</v>
      </c>
      <c r="F1044" s="18">
        <v>107.92538</v>
      </c>
    </row>
    <row r="1045" spans="1:6" x14ac:dyDescent="0.25">
      <c r="A1045" s="18">
        <v>1038</v>
      </c>
      <c r="B1045" s="18">
        <v>6.8209979000000001</v>
      </c>
      <c r="C1045" s="18">
        <v>500.60793000000001</v>
      </c>
      <c r="D1045" s="18">
        <v>2.9452277999999998E-2</v>
      </c>
      <c r="E1045" s="18">
        <v>4.9314657000000004</v>
      </c>
      <c r="F1045" s="18">
        <v>107.89116</v>
      </c>
    </row>
    <row r="1046" spans="1:6" x14ac:dyDescent="0.25">
      <c r="A1046" s="18">
        <v>1039</v>
      </c>
      <c r="B1046" s="18">
        <v>6.8160689000000003</v>
      </c>
      <c r="C1046" s="18">
        <v>500.65145000000001</v>
      </c>
      <c r="D1046" s="18">
        <v>2.9449220000000002E-2</v>
      </c>
      <c r="E1046" s="18">
        <v>4.8884762999999998</v>
      </c>
      <c r="F1046" s="18">
        <v>107.85724</v>
      </c>
    </row>
    <row r="1047" spans="1:6" x14ac:dyDescent="0.25">
      <c r="A1047" s="18">
        <v>1040</v>
      </c>
      <c r="B1047" s="18">
        <v>6.8111262999999997</v>
      </c>
      <c r="C1047" s="18">
        <v>500.69459999999998</v>
      </c>
      <c r="D1047" s="18">
        <v>2.9446153999999999E-2</v>
      </c>
      <c r="E1047" s="18">
        <v>4.8458645000000002</v>
      </c>
      <c r="F1047" s="18">
        <v>107.82361</v>
      </c>
    </row>
    <row r="1048" spans="1:6" x14ac:dyDescent="0.25">
      <c r="A1048" s="18">
        <v>1041</v>
      </c>
      <c r="B1048" s="18">
        <v>6.8061695999999996</v>
      </c>
      <c r="C1048" s="18">
        <v>500.74184000000002</v>
      </c>
      <c r="D1048" s="18">
        <v>2.9443079E-2</v>
      </c>
      <c r="E1048" s="18">
        <v>4.8036611999999996</v>
      </c>
      <c r="F1048" s="18">
        <v>107.79031000000001</v>
      </c>
    </row>
    <row r="1049" spans="1:6" x14ac:dyDescent="0.25">
      <c r="A1049" s="18">
        <v>1042</v>
      </c>
      <c r="B1049" s="18">
        <v>6.8011983000000003</v>
      </c>
      <c r="C1049" s="18">
        <v>500.79199</v>
      </c>
      <c r="D1049" s="18">
        <v>2.9439996E-2</v>
      </c>
      <c r="E1049" s="18">
        <v>4.7618556999999999</v>
      </c>
      <c r="F1049" s="18">
        <v>107.75733</v>
      </c>
    </row>
    <row r="1050" spans="1:6" x14ac:dyDescent="0.25">
      <c r="A1050" s="18">
        <v>1043</v>
      </c>
      <c r="B1050" s="18">
        <v>6.7962126999999999</v>
      </c>
      <c r="C1050" s="18">
        <v>500.84282000000002</v>
      </c>
      <c r="D1050" s="18">
        <v>2.9436904E-2</v>
      </c>
      <c r="E1050" s="18">
        <v>4.7204427000000004</v>
      </c>
      <c r="F1050" s="18">
        <v>107.72465</v>
      </c>
    </row>
    <row r="1051" spans="1:6" x14ac:dyDescent="0.25">
      <c r="A1051" s="18">
        <v>1044</v>
      </c>
      <c r="B1051" s="18">
        <v>6.7912131000000002</v>
      </c>
      <c r="C1051" s="18">
        <v>500.88724000000002</v>
      </c>
      <c r="D1051" s="18">
        <v>2.9433804000000001E-2</v>
      </c>
      <c r="E1051" s="18">
        <v>4.6794095000000002</v>
      </c>
      <c r="F1051" s="18">
        <v>107.69226999999999</v>
      </c>
    </row>
    <row r="1052" spans="1:6" x14ac:dyDescent="0.25">
      <c r="A1052" s="18">
        <v>1045</v>
      </c>
      <c r="B1052" s="18">
        <v>6.7861998000000003</v>
      </c>
      <c r="C1052" s="18">
        <v>500.93560000000002</v>
      </c>
      <c r="D1052" s="18">
        <v>2.9430696999999999E-2</v>
      </c>
      <c r="E1052" s="18">
        <v>4.6387451999999998</v>
      </c>
      <c r="F1052" s="18">
        <v>107.66019</v>
      </c>
    </row>
    <row r="1053" spans="1:6" x14ac:dyDescent="0.25">
      <c r="A1053" s="18">
        <v>1046</v>
      </c>
      <c r="B1053" s="18">
        <v>6.7811719000000004</v>
      </c>
      <c r="C1053" s="18">
        <v>500.98959000000002</v>
      </c>
      <c r="D1053" s="18">
        <v>2.9427579999999998E-2</v>
      </c>
      <c r="E1053" s="18">
        <v>4.5984727999999997</v>
      </c>
      <c r="F1053" s="18">
        <v>107.62841</v>
      </c>
    </row>
    <row r="1054" spans="1:6" x14ac:dyDescent="0.25">
      <c r="A1054" s="18">
        <v>1047</v>
      </c>
      <c r="B1054" s="18">
        <v>6.7761294000000003</v>
      </c>
      <c r="C1054" s="18">
        <v>501.04221000000001</v>
      </c>
      <c r="D1054" s="18">
        <v>2.9424454999999999E-2</v>
      </c>
      <c r="E1054" s="18">
        <v>4.5585741000000004</v>
      </c>
      <c r="F1054" s="18">
        <v>107.59693</v>
      </c>
    </row>
    <row r="1055" spans="1:6" x14ac:dyDescent="0.25">
      <c r="A1055" s="18">
        <v>1048</v>
      </c>
      <c r="B1055" s="18">
        <v>6.7710724999999998</v>
      </c>
      <c r="C1055" s="18">
        <v>501.09023000000002</v>
      </c>
      <c r="D1055" s="18">
        <v>2.9421322E-2</v>
      </c>
      <c r="E1055" s="18">
        <v>4.519031</v>
      </c>
      <c r="F1055" s="18">
        <v>107.56573</v>
      </c>
    </row>
    <row r="1056" spans="1:6" x14ac:dyDescent="0.25">
      <c r="A1056" s="18">
        <v>1049</v>
      </c>
      <c r="B1056" s="18">
        <v>6.7660011999999998</v>
      </c>
      <c r="C1056" s="18">
        <v>501.13812000000001</v>
      </c>
      <c r="D1056" s="18">
        <v>2.9418179999999999E-2</v>
      </c>
      <c r="E1056" s="18">
        <v>4.4798415</v>
      </c>
      <c r="F1056" s="18">
        <v>107.5348</v>
      </c>
    </row>
    <row r="1057" spans="1:6" x14ac:dyDescent="0.25">
      <c r="A1057" s="18">
        <v>1050</v>
      </c>
      <c r="B1057" s="18">
        <v>6.7609149999999998</v>
      </c>
      <c r="C1057" s="18">
        <v>501.18324000000001</v>
      </c>
      <c r="D1057" s="18">
        <v>2.9415030000000002E-2</v>
      </c>
      <c r="E1057" s="18">
        <v>4.4410099000000001</v>
      </c>
      <c r="F1057" s="18">
        <v>107.50416</v>
      </c>
    </row>
    <row r="1058" spans="1:6" x14ac:dyDescent="0.25">
      <c r="A1058" s="18">
        <v>1051</v>
      </c>
      <c r="B1058" s="18">
        <v>6.7558141000000003</v>
      </c>
      <c r="C1058" s="18">
        <v>501.22856999999999</v>
      </c>
      <c r="D1058" s="18">
        <v>2.941187E-2</v>
      </c>
      <c r="E1058" s="18">
        <v>4.4025476000000001</v>
      </c>
      <c r="F1058" s="18">
        <v>107.47382</v>
      </c>
    </row>
    <row r="1059" spans="1:6" x14ac:dyDescent="0.25">
      <c r="A1059" s="18">
        <v>1052</v>
      </c>
      <c r="B1059" s="18">
        <v>6.7506985000000004</v>
      </c>
      <c r="C1059" s="18">
        <v>501.27771000000001</v>
      </c>
      <c r="D1059" s="18">
        <v>2.9408703000000001E-2</v>
      </c>
      <c r="E1059" s="18">
        <v>4.3644673000000003</v>
      </c>
      <c r="F1059" s="18">
        <v>107.44377</v>
      </c>
    </row>
    <row r="1060" spans="1:6" x14ac:dyDescent="0.25">
      <c r="A1060" s="18">
        <v>1053</v>
      </c>
      <c r="B1060" s="18">
        <v>6.7455683000000004</v>
      </c>
      <c r="C1060" s="18">
        <v>501.32312000000002</v>
      </c>
      <c r="D1060" s="18">
        <v>2.9405526000000001E-2</v>
      </c>
      <c r="E1060" s="18">
        <v>4.3267433999999998</v>
      </c>
      <c r="F1060" s="18">
        <v>107.414</v>
      </c>
    </row>
    <row r="1061" spans="1:6" x14ac:dyDescent="0.25">
      <c r="A1061" s="18">
        <v>1054</v>
      </c>
      <c r="B1061" s="18">
        <v>6.7404232999999998</v>
      </c>
      <c r="C1061" s="18">
        <v>501.37076000000002</v>
      </c>
      <c r="D1061" s="18">
        <v>2.9402340999999999E-2</v>
      </c>
      <c r="E1061" s="18">
        <v>4.2893587999999996</v>
      </c>
      <c r="F1061" s="18">
        <v>107.3845</v>
      </c>
    </row>
    <row r="1062" spans="1:6" x14ac:dyDescent="0.25">
      <c r="A1062" s="18">
        <v>1055</v>
      </c>
      <c r="B1062" s="18">
        <v>6.7352631000000001</v>
      </c>
      <c r="C1062" s="18">
        <v>501.41687999999999</v>
      </c>
      <c r="D1062" s="18">
        <v>2.9399148E-2</v>
      </c>
      <c r="E1062" s="18">
        <v>4.2522986999999999</v>
      </c>
      <c r="F1062" s="18">
        <v>107.35526</v>
      </c>
    </row>
    <row r="1063" spans="1:6" x14ac:dyDescent="0.25">
      <c r="A1063" s="18">
        <v>1056</v>
      </c>
      <c r="B1063" s="18">
        <v>6.7300883999999996</v>
      </c>
      <c r="C1063" s="18">
        <v>501.47278999999997</v>
      </c>
      <c r="D1063" s="18">
        <v>2.9395945E-2</v>
      </c>
      <c r="E1063" s="18">
        <v>4.2155749</v>
      </c>
      <c r="F1063" s="18">
        <v>107.32629</v>
      </c>
    </row>
    <row r="1064" spans="1:6" x14ac:dyDescent="0.25">
      <c r="A1064" s="18">
        <v>1057</v>
      </c>
      <c r="B1064" s="18">
        <v>6.7248989000000003</v>
      </c>
      <c r="C1064" s="18">
        <v>501.51497999999998</v>
      </c>
      <c r="D1064" s="18">
        <v>2.9392734E-2</v>
      </c>
      <c r="E1064" s="18">
        <v>4.1792002999999998</v>
      </c>
      <c r="F1064" s="18">
        <v>107.29758</v>
      </c>
    </row>
    <row r="1065" spans="1:6" x14ac:dyDescent="0.25">
      <c r="A1065" s="18">
        <v>1058</v>
      </c>
      <c r="B1065" s="18">
        <v>6.7196939000000002</v>
      </c>
      <c r="C1065" s="18">
        <v>501.55813000000001</v>
      </c>
      <c r="D1065" s="18">
        <v>2.9389513999999999E-2</v>
      </c>
      <c r="E1065" s="18">
        <v>4.1431624999999999</v>
      </c>
      <c r="F1065" s="18">
        <v>107.26915</v>
      </c>
    </row>
    <row r="1066" spans="1:6" x14ac:dyDescent="0.25">
      <c r="A1066" s="18">
        <v>1059</v>
      </c>
      <c r="B1066" s="18">
        <v>6.7144738000000004</v>
      </c>
      <c r="C1066" s="18">
        <v>501.60257000000001</v>
      </c>
      <c r="D1066" s="18">
        <v>2.9386285000000002E-2</v>
      </c>
      <c r="E1066" s="18">
        <v>4.1074554000000001</v>
      </c>
      <c r="F1066" s="18">
        <v>107.24097</v>
      </c>
    </row>
    <row r="1067" spans="1:6" x14ac:dyDescent="0.25">
      <c r="A1067" s="18">
        <v>1060</v>
      </c>
      <c r="B1067" s="18">
        <v>6.7092388999999999</v>
      </c>
      <c r="C1067" s="18">
        <v>501.65476000000001</v>
      </c>
      <c r="D1067" s="18">
        <v>2.9383046999999999E-2</v>
      </c>
      <c r="E1067" s="18">
        <v>4.0720799999999997</v>
      </c>
      <c r="F1067" s="18">
        <v>107.21306</v>
      </c>
    </row>
    <row r="1068" spans="1:6" x14ac:dyDescent="0.25">
      <c r="A1068" s="18">
        <v>1061</v>
      </c>
      <c r="B1068" s="18">
        <v>6.7039892999999999</v>
      </c>
      <c r="C1068" s="18">
        <v>501.70888000000002</v>
      </c>
      <c r="D1068" s="18">
        <v>2.9379801000000001E-2</v>
      </c>
      <c r="E1068" s="18">
        <v>4.0370283999999996</v>
      </c>
      <c r="F1068" s="18">
        <v>107.1854</v>
      </c>
    </row>
    <row r="1069" spans="1:6" x14ac:dyDescent="0.25">
      <c r="A1069" s="18">
        <v>1062</v>
      </c>
      <c r="B1069" s="18">
        <v>6.6987243999999997</v>
      </c>
      <c r="C1069" s="18">
        <v>501.75878999999998</v>
      </c>
      <c r="D1069" s="18">
        <v>2.9376545E-2</v>
      </c>
      <c r="E1069" s="18">
        <v>4.0022957000000003</v>
      </c>
      <c r="F1069" s="18">
        <v>107.158</v>
      </c>
    </row>
    <row r="1070" spans="1:6" x14ac:dyDescent="0.25">
      <c r="A1070" s="18">
        <v>1063</v>
      </c>
      <c r="B1070" s="18">
        <v>6.6934443000000003</v>
      </c>
      <c r="C1070" s="18">
        <v>501.80606999999998</v>
      </c>
      <c r="D1070" s="18">
        <v>2.9373281000000001E-2</v>
      </c>
      <c r="E1070" s="18">
        <v>3.9678827000000001</v>
      </c>
      <c r="F1070" s="18">
        <v>107.13084000000001</v>
      </c>
    </row>
    <row r="1071" spans="1:6" x14ac:dyDescent="0.25">
      <c r="A1071" s="18">
        <v>1064</v>
      </c>
      <c r="B1071" s="18">
        <v>6.6881490000000001</v>
      </c>
      <c r="C1071" s="18">
        <v>501.85221000000001</v>
      </c>
      <c r="D1071" s="18">
        <v>2.9370008E-2</v>
      </c>
      <c r="E1071" s="18">
        <v>3.9337911999999999</v>
      </c>
      <c r="F1071" s="18">
        <v>107.10393999999999</v>
      </c>
    </row>
    <row r="1072" spans="1:6" x14ac:dyDescent="0.25">
      <c r="A1072" s="18">
        <v>1065</v>
      </c>
      <c r="B1072" s="18">
        <v>6.6828386000000002</v>
      </c>
      <c r="C1072" s="18">
        <v>501.89715999999999</v>
      </c>
      <c r="D1072" s="18">
        <v>2.9366725999999999E-2</v>
      </c>
      <c r="E1072" s="18">
        <v>3.9000157999999998</v>
      </c>
      <c r="F1072" s="18">
        <v>107.07729</v>
      </c>
    </row>
    <row r="1073" spans="1:6" x14ac:dyDescent="0.25">
      <c r="A1073" s="18">
        <v>1066</v>
      </c>
      <c r="B1073" s="18">
        <v>6.6775130000000003</v>
      </c>
      <c r="C1073" s="18">
        <v>501.93776000000003</v>
      </c>
      <c r="D1073" s="18">
        <v>2.9363435E-2</v>
      </c>
      <c r="E1073" s="18">
        <v>3.8665405000000002</v>
      </c>
      <c r="F1073" s="18">
        <v>107.05088000000001</v>
      </c>
    </row>
    <row r="1074" spans="1:6" x14ac:dyDescent="0.25">
      <c r="A1074" s="18">
        <v>1067</v>
      </c>
      <c r="B1074" s="18">
        <v>6.6721727</v>
      </c>
      <c r="C1074" s="18">
        <v>501.98714000000001</v>
      </c>
      <c r="D1074" s="18">
        <v>2.9360135999999998E-2</v>
      </c>
      <c r="E1074" s="18">
        <v>3.8333566000000001</v>
      </c>
      <c r="F1074" s="18">
        <v>107.0247</v>
      </c>
    </row>
    <row r="1075" spans="1:6" x14ac:dyDescent="0.25">
      <c r="A1075" s="18">
        <v>1068</v>
      </c>
      <c r="B1075" s="18">
        <v>6.6668172999999999</v>
      </c>
      <c r="C1075" s="18">
        <v>502.03922</v>
      </c>
      <c r="D1075" s="18">
        <v>2.9356828000000001E-2</v>
      </c>
      <c r="E1075" s="18">
        <v>3.8004888999999999</v>
      </c>
      <c r="F1075" s="18">
        <v>106.99876</v>
      </c>
    </row>
    <row r="1076" spans="1:6" x14ac:dyDescent="0.25">
      <c r="A1076" s="18">
        <v>1069</v>
      </c>
      <c r="B1076" s="18">
        <v>6.6614464</v>
      </c>
      <c r="C1076" s="18">
        <v>502.08548999999999</v>
      </c>
      <c r="D1076" s="18">
        <v>2.9353509999999999E-2</v>
      </c>
      <c r="E1076" s="18">
        <v>3.7679399</v>
      </c>
      <c r="F1076" s="18">
        <v>106.97308</v>
      </c>
    </row>
    <row r="1077" spans="1:6" x14ac:dyDescent="0.25">
      <c r="A1077" s="18">
        <v>1070</v>
      </c>
      <c r="B1077" s="18">
        <v>6.6560600000000001</v>
      </c>
      <c r="C1077" s="18">
        <v>502.13137999999998</v>
      </c>
      <c r="D1077" s="18">
        <v>2.9350184000000001E-2</v>
      </c>
      <c r="E1077" s="18">
        <v>3.7356891000000001</v>
      </c>
      <c r="F1077" s="18">
        <v>106.94763</v>
      </c>
    </row>
    <row r="1078" spans="1:6" x14ac:dyDescent="0.25">
      <c r="A1078" s="18">
        <v>1071</v>
      </c>
      <c r="B1078" s="18">
        <v>6.6506587000000001</v>
      </c>
      <c r="C1078" s="18">
        <v>502.18148000000002</v>
      </c>
      <c r="D1078" s="18">
        <v>2.9346847999999998E-2</v>
      </c>
      <c r="E1078" s="18">
        <v>3.7037152999999998</v>
      </c>
      <c r="F1078" s="18">
        <v>106.9224</v>
      </c>
    </row>
    <row r="1079" spans="1:6" x14ac:dyDescent="0.25">
      <c r="A1079" s="18">
        <v>1072</v>
      </c>
      <c r="B1079" s="18">
        <v>6.6452425000000002</v>
      </c>
      <c r="C1079" s="18">
        <v>502.23153000000002</v>
      </c>
      <c r="D1079" s="18">
        <v>2.9343503999999999E-2</v>
      </c>
      <c r="E1079" s="18">
        <v>3.6720297999999998</v>
      </c>
      <c r="F1079" s="18">
        <v>106.8974</v>
      </c>
    </row>
    <row r="1080" spans="1:6" x14ac:dyDescent="0.25">
      <c r="A1080" s="18">
        <v>1073</v>
      </c>
      <c r="B1080" s="18">
        <v>6.6398108999999996</v>
      </c>
      <c r="C1080" s="18">
        <v>502.28023000000002</v>
      </c>
      <c r="D1080" s="18">
        <v>2.9340150999999998E-2</v>
      </c>
      <c r="E1080" s="18">
        <v>3.6406418</v>
      </c>
      <c r="F1080" s="18">
        <v>106.87264</v>
      </c>
    </row>
    <row r="1081" spans="1:6" x14ac:dyDescent="0.25">
      <c r="A1081" s="18">
        <v>1074</v>
      </c>
      <c r="B1081" s="18">
        <v>6.6343639000000003</v>
      </c>
      <c r="C1081" s="18">
        <v>502.32904000000002</v>
      </c>
      <c r="D1081" s="18">
        <v>2.9336788999999999E-2</v>
      </c>
      <c r="E1081" s="18">
        <v>3.6095590999999998</v>
      </c>
      <c r="F1081" s="18">
        <v>106.84811000000001</v>
      </c>
    </row>
    <row r="1082" spans="1:6" x14ac:dyDescent="0.25">
      <c r="A1082" s="18">
        <v>1075</v>
      </c>
      <c r="B1082" s="18">
        <v>6.6289020000000001</v>
      </c>
      <c r="C1082" s="18">
        <v>502.37626</v>
      </c>
      <c r="D1082" s="18">
        <v>2.9333418999999999E-2</v>
      </c>
      <c r="E1082" s="18">
        <v>8.3199451</v>
      </c>
      <c r="F1082" s="18">
        <v>110.56482</v>
      </c>
    </row>
    <row r="1083" spans="1:6" x14ac:dyDescent="0.25">
      <c r="A1083" s="18">
        <v>1076</v>
      </c>
      <c r="B1083" s="18">
        <v>6.6234254000000004</v>
      </c>
      <c r="C1083" s="18">
        <v>502.42057999999997</v>
      </c>
      <c r="D1083" s="18">
        <v>2.9330038999999999E-2</v>
      </c>
      <c r="E1083" s="18">
        <v>12.949011</v>
      </c>
      <c r="F1083" s="18">
        <v>114.21737</v>
      </c>
    </row>
    <row r="1084" spans="1:6" x14ac:dyDescent="0.25">
      <c r="A1084" s="18">
        <v>1077</v>
      </c>
      <c r="B1084" s="18">
        <v>6.6179332000000004</v>
      </c>
      <c r="C1084" s="18">
        <v>502.47237999999999</v>
      </c>
      <c r="D1084" s="18">
        <v>2.9326650999999999E-2</v>
      </c>
      <c r="E1084" s="18">
        <v>12.811102999999999</v>
      </c>
      <c r="F1084" s="18">
        <v>114.10856</v>
      </c>
    </row>
    <row r="1085" spans="1:6" x14ac:dyDescent="0.25">
      <c r="A1085" s="18">
        <v>1078</v>
      </c>
      <c r="B1085" s="18">
        <v>6.6124261000000004</v>
      </c>
      <c r="C1085" s="18">
        <v>502.51357999999999</v>
      </c>
      <c r="D1085" s="18">
        <v>2.9323254E-2</v>
      </c>
      <c r="E1085" s="18">
        <v>12.67475</v>
      </c>
      <c r="F1085" s="18">
        <v>114.00097</v>
      </c>
    </row>
    <row r="1086" spans="1:6" x14ac:dyDescent="0.25">
      <c r="A1086" s="18">
        <v>1079</v>
      </c>
      <c r="B1086" s="18">
        <v>6.6069041999999998</v>
      </c>
      <c r="C1086" s="18">
        <v>502.55963000000003</v>
      </c>
      <c r="D1086" s="18">
        <v>2.9319847999999999E-2</v>
      </c>
      <c r="E1086" s="18">
        <v>12.539892999999999</v>
      </c>
      <c r="F1086" s="18">
        <v>113.89456</v>
      </c>
    </row>
    <row r="1087" spans="1:6" x14ac:dyDescent="0.25">
      <c r="A1087" s="18">
        <v>1080</v>
      </c>
      <c r="B1087" s="18">
        <v>6.6013675999999997</v>
      </c>
      <c r="C1087" s="18">
        <v>502.60779000000002</v>
      </c>
      <c r="D1087" s="18">
        <v>2.9316432999999999E-2</v>
      </c>
      <c r="E1087" s="18">
        <v>12.406523999999999</v>
      </c>
      <c r="F1087" s="18">
        <v>113.78933000000001</v>
      </c>
    </row>
    <row r="1088" spans="1:6" x14ac:dyDescent="0.25">
      <c r="A1088" s="18">
        <v>1081</v>
      </c>
      <c r="B1088" s="18">
        <v>6.5958157000000002</v>
      </c>
      <c r="C1088" s="18">
        <v>502.65631999999999</v>
      </c>
      <c r="D1088" s="18">
        <v>2.931301E-2</v>
      </c>
      <c r="E1088" s="18">
        <v>12.274679000000001</v>
      </c>
      <c r="F1088" s="18">
        <v>113.68528999999999</v>
      </c>
    </row>
    <row r="1089" spans="1:6" x14ac:dyDescent="0.25">
      <c r="A1089" s="18">
        <v>1082</v>
      </c>
      <c r="B1089" s="18">
        <v>6.5902487000000001</v>
      </c>
      <c r="C1089" s="18">
        <v>502.70794000000001</v>
      </c>
      <c r="D1089" s="18">
        <v>2.9309577E-2</v>
      </c>
      <c r="E1089" s="18">
        <v>12.144288</v>
      </c>
      <c r="F1089" s="18">
        <v>113.58241</v>
      </c>
    </row>
    <row r="1090" spans="1:6" x14ac:dyDescent="0.25">
      <c r="A1090" s="18">
        <v>1083</v>
      </c>
      <c r="B1090" s="18">
        <v>6.5846669999999996</v>
      </c>
      <c r="C1090" s="18">
        <v>502.76</v>
      </c>
      <c r="D1090" s="18">
        <v>2.9306136E-2</v>
      </c>
      <c r="E1090" s="18">
        <v>12.01535</v>
      </c>
      <c r="F1090" s="18">
        <v>113.48067</v>
      </c>
    </row>
    <row r="1091" spans="1:6" x14ac:dyDescent="0.25">
      <c r="A1091" s="18">
        <v>1084</v>
      </c>
      <c r="B1091" s="18">
        <v>6.5790705999999997</v>
      </c>
      <c r="C1091" s="18">
        <v>502.80921000000001</v>
      </c>
      <c r="D1091" s="18">
        <v>2.9302687000000001E-2</v>
      </c>
      <c r="E1091" s="18">
        <v>11.887841999999999</v>
      </c>
      <c r="F1091" s="18">
        <v>113.38006</v>
      </c>
    </row>
    <row r="1092" spans="1:6" x14ac:dyDescent="0.25">
      <c r="A1092" s="18">
        <v>1085</v>
      </c>
      <c r="B1092" s="18">
        <v>6.5734589000000003</v>
      </c>
      <c r="C1092" s="18">
        <v>502.85658999999998</v>
      </c>
      <c r="D1092" s="18">
        <v>2.9299228E-2</v>
      </c>
      <c r="E1092" s="18">
        <v>11.761752</v>
      </c>
      <c r="F1092" s="18">
        <v>113.28057</v>
      </c>
    </row>
    <row r="1093" spans="1:6" x14ac:dyDescent="0.25">
      <c r="A1093" s="18">
        <v>1086</v>
      </c>
      <c r="B1093" s="18">
        <v>6.5678320000000001</v>
      </c>
      <c r="C1093" s="18">
        <v>502.89515</v>
      </c>
      <c r="D1093" s="18">
        <v>2.9295761E-2</v>
      </c>
      <c r="E1093" s="18">
        <v>11.637123000000001</v>
      </c>
      <c r="F1093" s="18">
        <v>113.18223</v>
      </c>
    </row>
    <row r="1094" spans="1:6" x14ac:dyDescent="0.25">
      <c r="A1094" s="18">
        <v>1087</v>
      </c>
      <c r="B1094" s="18">
        <v>6.5621904999999998</v>
      </c>
      <c r="C1094" s="18">
        <v>502.93444</v>
      </c>
      <c r="D1094" s="18">
        <v>2.9292285000000001E-2</v>
      </c>
      <c r="E1094" s="18">
        <v>11.513875000000001</v>
      </c>
      <c r="F1094" s="18">
        <v>113.08498</v>
      </c>
    </row>
    <row r="1095" spans="1:6" x14ac:dyDescent="0.25">
      <c r="A1095" s="18">
        <v>1088</v>
      </c>
      <c r="B1095" s="18">
        <v>6.5565343</v>
      </c>
      <c r="C1095" s="18">
        <v>502.98311999999999</v>
      </c>
      <c r="D1095" s="18">
        <v>2.92888E-2</v>
      </c>
      <c r="E1095" s="18">
        <v>11.391933</v>
      </c>
      <c r="F1095" s="18">
        <v>112.98877</v>
      </c>
    </row>
    <row r="1096" spans="1:6" x14ac:dyDescent="0.25">
      <c r="A1096" s="18">
        <v>1089</v>
      </c>
      <c r="B1096" s="18">
        <v>6.5508630999999999</v>
      </c>
      <c r="C1096" s="18">
        <v>503.03393999999997</v>
      </c>
      <c r="D1096" s="18">
        <v>2.9285307E-2</v>
      </c>
      <c r="E1096" s="18">
        <v>11.271285000000001</v>
      </c>
      <c r="F1096" s="18">
        <v>112.89357</v>
      </c>
    </row>
    <row r="1097" spans="1:6" x14ac:dyDescent="0.25">
      <c r="A1097" s="18">
        <v>1090</v>
      </c>
      <c r="B1097" s="18">
        <v>6.5451768000000001</v>
      </c>
      <c r="C1097" s="18">
        <v>503.08643000000001</v>
      </c>
      <c r="D1097" s="18">
        <v>2.9281805000000001E-2</v>
      </c>
      <c r="E1097" s="18">
        <v>11.152013999999999</v>
      </c>
      <c r="F1097" s="18">
        <v>112.79946</v>
      </c>
    </row>
    <row r="1098" spans="1:6" x14ac:dyDescent="0.25">
      <c r="A1098" s="18">
        <v>1091</v>
      </c>
      <c r="B1098" s="18">
        <v>6.5394756000000003</v>
      </c>
      <c r="C1098" s="18">
        <v>503.13520999999997</v>
      </c>
      <c r="D1098" s="18">
        <v>2.9278293E-2</v>
      </c>
      <c r="E1098" s="18">
        <v>11.034129</v>
      </c>
      <c r="F1098" s="18">
        <v>112.70644</v>
      </c>
    </row>
    <row r="1099" spans="1:6" x14ac:dyDescent="0.25">
      <c r="A1099" s="18">
        <v>1092</v>
      </c>
      <c r="B1099" s="18">
        <v>6.5337592000000004</v>
      </c>
      <c r="C1099" s="18">
        <v>503.18606</v>
      </c>
      <c r="D1099" s="18">
        <v>2.9274774E-2</v>
      </c>
      <c r="E1099" s="18">
        <v>10.917572</v>
      </c>
      <c r="F1099" s="18">
        <v>112.61447</v>
      </c>
    </row>
    <row r="1100" spans="1:6" x14ac:dyDescent="0.25">
      <c r="A1100" s="18">
        <v>1093</v>
      </c>
      <c r="B1100" s="18">
        <v>6.5280281999999996</v>
      </c>
      <c r="C1100" s="18">
        <v>503.23795000000001</v>
      </c>
      <c r="D1100" s="18">
        <v>2.9271245000000001E-2</v>
      </c>
      <c r="E1100" s="18">
        <v>10.802301999999999</v>
      </c>
      <c r="F1100" s="18">
        <v>112.52352</v>
      </c>
    </row>
    <row r="1101" spans="1:6" x14ac:dyDescent="0.25">
      <c r="A1101" s="18">
        <v>1094</v>
      </c>
      <c r="B1101" s="18">
        <v>6.5222826999999999</v>
      </c>
      <c r="C1101" s="18">
        <v>503.2869</v>
      </c>
      <c r="D1101" s="18">
        <v>2.9267708E-2</v>
      </c>
      <c r="E1101" s="18">
        <v>10.688326999999999</v>
      </c>
      <c r="F1101" s="18">
        <v>112.43359</v>
      </c>
    </row>
    <row r="1102" spans="1:6" x14ac:dyDescent="0.25">
      <c r="A1102" s="18">
        <v>1095</v>
      </c>
      <c r="B1102" s="18">
        <v>6.5165226000000001</v>
      </c>
      <c r="C1102" s="18">
        <v>503.33528999999999</v>
      </c>
      <c r="D1102" s="18">
        <v>2.9264162999999999E-2</v>
      </c>
      <c r="E1102" s="18">
        <v>10.575568000000001</v>
      </c>
      <c r="F1102" s="18">
        <v>112.34462000000001</v>
      </c>
    </row>
    <row r="1103" spans="1:6" x14ac:dyDescent="0.25">
      <c r="A1103" s="18">
        <v>1096</v>
      </c>
      <c r="B1103" s="18">
        <v>6.5107473000000002</v>
      </c>
      <c r="C1103" s="18">
        <v>503.37148999999999</v>
      </c>
      <c r="D1103" s="18">
        <v>2.9260608E-2</v>
      </c>
      <c r="E1103" s="18">
        <v>10.464036</v>
      </c>
      <c r="F1103" s="18">
        <v>112.25660999999999</v>
      </c>
    </row>
    <row r="1104" spans="1:6" x14ac:dyDescent="0.25">
      <c r="A1104" s="18">
        <v>1097</v>
      </c>
      <c r="B1104" s="18">
        <v>6.5049571999999998</v>
      </c>
      <c r="C1104" s="18">
        <v>503.41491000000002</v>
      </c>
      <c r="D1104" s="18">
        <v>2.9257044999999999E-2</v>
      </c>
      <c r="E1104" s="18">
        <v>10.353726</v>
      </c>
      <c r="F1104" s="18">
        <v>112.16956999999999</v>
      </c>
    </row>
    <row r="1105" spans="1:6" x14ac:dyDescent="0.25">
      <c r="A1105" s="18">
        <v>1098</v>
      </c>
      <c r="B1105" s="18">
        <v>6.4991528000000001</v>
      </c>
      <c r="C1105" s="18">
        <v>503.46942000000001</v>
      </c>
      <c r="D1105" s="18">
        <v>2.9253474000000002E-2</v>
      </c>
      <c r="E1105" s="18">
        <v>10.244638999999999</v>
      </c>
      <c r="F1105" s="18">
        <v>112.0835</v>
      </c>
    </row>
    <row r="1106" spans="1:6" x14ac:dyDescent="0.25">
      <c r="A1106" s="18">
        <v>1099</v>
      </c>
      <c r="B1106" s="18">
        <v>6.4933337</v>
      </c>
      <c r="C1106" s="18">
        <v>503.51641000000001</v>
      </c>
      <c r="D1106" s="18">
        <v>2.9249893999999999E-2</v>
      </c>
      <c r="E1106" s="18">
        <v>10.136815</v>
      </c>
      <c r="F1106" s="18">
        <v>111.99842</v>
      </c>
    </row>
    <row r="1107" spans="1:6" x14ac:dyDescent="0.25">
      <c r="A1107" s="18">
        <v>1100</v>
      </c>
      <c r="B1107" s="18">
        <v>6.4874999999999998</v>
      </c>
      <c r="C1107" s="18">
        <v>503.56932</v>
      </c>
      <c r="D1107" s="18">
        <v>2.9246305E-2</v>
      </c>
      <c r="E1107" s="18">
        <v>10.030196</v>
      </c>
      <c r="F1107" s="18">
        <v>111.91428999999999</v>
      </c>
    </row>
    <row r="1108" spans="1:6" x14ac:dyDescent="0.25">
      <c r="A1108" s="18">
        <v>1101</v>
      </c>
      <c r="B1108" s="18">
        <v>6.4816520000000004</v>
      </c>
      <c r="C1108" s="18">
        <v>503.61853000000002</v>
      </c>
      <c r="D1108" s="18">
        <v>2.9242707999999999E-2</v>
      </c>
      <c r="E1108" s="18">
        <v>9.9247391</v>
      </c>
      <c r="F1108" s="18">
        <v>111.83108</v>
      </c>
    </row>
    <row r="1109" spans="1:6" x14ac:dyDescent="0.25">
      <c r="A1109" s="18">
        <v>1102</v>
      </c>
      <c r="B1109" s="18">
        <v>6.4757897</v>
      </c>
      <c r="C1109" s="18">
        <v>503.66514000000001</v>
      </c>
      <c r="D1109" s="18">
        <v>2.9239101999999999E-2</v>
      </c>
      <c r="E1109" s="18">
        <v>9.8203876000000001</v>
      </c>
      <c r="F1109" s="18">
        <v>111.74874</v>
      </c>
    </row>
    <row r="1110" spans="1:6" x14ac:dyDescent="0.25">
      <c r="A1110" s="18">
        <v>1103</v>
      </c>
      <c r="B1110" s="18">
        <v>6.4699124000000001</v>
      </c>
      <c r="C1110" s="18">
        <v>503.70936</v>
      </c>
      <c r="D1110" s="18">
        <v>2.9235488E-2</v>
      </c>
      <c r="E1110" s="18">
        <v>9.7171973999999999</v>
      </c>
      <c r="F1110" s="18">
        <v>111.66732</v>
      </c>
    </row>
    <row r="1111" spans="1:6" x14ac:dyDescent="0.25">
      <c r="A1111" s="18">
        <v>1104</v>
      </c>
      <c r="B1111" s="18">
        <v>6.4640202999999996</v>
      </c>
      <c r="C1111" s="18">
        <v>503.74817999999999</v>
      </c>
      <c r="D1111" s="18">
        <v>2.9231864999999999E-2</v>
      </c>
      <c r="E1111" s="18">
        <v>9.6151627000000008</v>
      </c>
      <c r="F1111" s="18">
        <v>111.58681</v>
      </c>
    </row>
    <row r="1112" spans="1:6" x14ac:dyDescent="0.25">
      <c r="A1112" s="18">
        <v>1105</v>
      </c>
      <c r="B1112" s="18">
        <v>6.4581140000000001</v>
      </c>
      <c r="C1112" s="18">
        <v>503.79892000000001</v>
      </c>
      <c r="D1112" s="18">
        <v>2.9228233999999999E-2</v>
      </c>
      <c r="E1112" s="18">
        <v>9.5142536</v>
      </c>
      <c r="F1112" s="18">
        <v>111.50718999999999</v>
      </c>
    </row>
    <row r="1113" spans="1:6" x14ac:dyDescent="0.25">
      <c r="A1113" s="18">
        <v>1106</v>
      </c>
      <c r="B1113" s="18">
        <v>6.4521940999999998</v>
      </c>
      <c r="C1113" s="18">
        <v>503.85064999999997</v>
      </c>
      <c r="D1113" s="18">
        <v>2.9224594999999999E-2</v>
      </c>
      <c r="E1113" s="18">
        <v>9.4144494000000005</v>
      </c>
      <c r="F1113" s="18">
        <v>111.42843999999999</v>
      </c>
    </row>
    <row r="1114" spans="1:6" x14ac:dyDescent="0.25">
      <c r="A1114" s="18">
        <v>1107</v>
      </c>
      <c r="B1114" s="18">
        <v>6.4462598</v>
      </c>
      <c r="C1114" s="18">
        <v>503.90197999999998</v>
      </c>
      <c r="D1114" s="18">
        <v>2.9220947000000001E-2</v>
      </c>
      <c r="E1114" s="18">
        <v>9.3157434000000006</v>
      </c>
      <c r="F1114" s="18">
        <v>111.35056</v>
      </c>
    </row>
    <row r="1115" spans="1:6" x14ac:dyDescent="0.25">
      <c r="A1115" s="18">
        <v>1108</v>
      </c>
      <c r="B1115" s="18">
        <v>6.4403110000000003</v>
      </c>
      <c r="C1115" s="18">
        <v>503.95396</v>
      </c>
      <c r="D1115" s="18">
        <v>2.9217290999999999E-2</v>
      </c>
      <c r="E1115" s="18">
        <v>9.2181414999999998</v>
      </c>
      <c r="F1115" s="18">
        <v>111.27354</v>
      </c>
    </row>
    <row r="1116" spans="1:6" x14ac:dyDescent="0.25">
      <c r="A1116" s="18">
        <v>1109</v>
      </c>
      <c r="B1116" s="18">
        <v>6.4343481999999996</v>
      </c>
      <c r="C1116" s="18">
        <v>504.00207</v>
      </c>
      <c r="D1116" s="18">
        <v>2.9213626999999999E-2</v>
      </c>
      <c r="E1116" s="18">
        <v>9.1216053000000006</v>
      </c>
      <c r="F1116" s="18">
        <v>111.19737000000001</v>
      </c>
    </row>
    <row r="1117" spans="1:6" x14ac:dyDescent="0.25">
      <c r="A1117" s="18">
        <v>1110</v>
      </c>
      <c r="B1117" s="18">
        <v>6.4283713999999996</v>
      </c>
      <c r="C1117" s="18">
        <v>504.05225000000002</v>
      </c>
      <c r="D1117" s="18">
        <v>2.9209954E-2</v>
      </c>
      <c r="E1117" s="18">
        <v>9.0261150000000008</v>
      </c>
      <c r="F1117" s="18">
        <v>111.12203</v>
      </c>
    </row>
    <row r="1118" spans="1:6" x14ac:dyDescent="0.25">
      <c r="A1118" s="18">
        <v>1111</v>
      </c>
      <c r="B1118" s="18">
        <v>6.4223808</v>
      </c>
      <c r="C1118" s="18">
        <v>504.09784000000002</v>
      </c>
      <c r="D1118" s="18">
        <v>2.9206274000000001E-2</v>
      </c>
      <c r="E1118" s="18">
        <v>8.9316402000000004</v>
      </c>
      <c r="F1118" s="18">
        <v>111.04747999999999</v>
      </c>
    </row>
    <row r="1119" spans="1:6" x14ac:dyDescent="0.25">
      <c r="A1119" s="18">
        <v>1112</v>
      </c>
      <c r="B1119" s="18">
        <v>6.4163760999999999</v>
      </c>
      <c r="C1119" s="18">
        <v>504.14767999999998</v>
      </c>
      <c r="D1119" s="18">
        <v>2.9202585E-2</v>
      </c>
      <c r="E1119" s="18">
        <v>8.8382173999999996</v>
      </c>
      <c r="F1119" s="18">
        <v>110.97377</v>
      </c>
    </row>
    <row r="1120" spans="1:6" x14ac:dyDescent="0.25">
      <c r="A1120" s="18">
        <v>1113</v>
      </c>
      <c r="B1120" s="18">
        <v>6.4103573000000003</v>
      </c>
      <c r="C1120" s="18">
        <v>504.19970999999998</v>
      </c>
      <c r="D1120" s="18">
        <v>2.9198887E-2</v>
      </c>
      <c r="E1120" s="18">
        <v>8.7458501000000002</v>
      </c>
      <c r="F1120" s="18">
        <v>110.90088</v>
      </c>
    </row>
    <row r="1121" spans="1:6" x14ac:dyDescent="0.25">
      <c r="A1121" s="18">
        <v>1114</v>
      </c>
      <c r="B1121" s="18">
        <v>6.4043245000000004</v>
      </c>
      <c r="C1121" s="18">
        <v>504.24997000000002</v>
      </c>
      <c r="D1121" s="18">
        <v>2.9195182E-2</v>
      </c>
      <c r="E1121" s="18">
        <v>8.6544883000000006</v>
      </c>
      <c r="F1121" s="18">
        <v>110.8288</v>
      </c>
    </row>
    <row r="1122" spans="1:6" x14ac:dyDescent="0.25">
      <c r="A1122" s="18">
        <v>1115</v>
      </c>
      <c r="B1122" s="18">
        <v>6.3982779000000001</v>
      </c>
      <c r="C1122" s="18">
        <v>504.29523999999998</v>
      </c>
      <c r="D1122" s="18">
        <v>2.9191469000000001E-2</v>
      </c>
      <c r="E1122" s="18">
        <v>8.5640692999999999</v>
      </c>
      <c r="F1122" s="18">
        <v>110.75745000000001</v>
      </c>
    </row>
    <row r="1123" spans="1:6" x14ac:dyDescent="0.25">
      <c r="A1123" s="18">
        <v>1116</v>
      </c>
      <c r="B1123" s="18">
        <v>6.3922176999999998</v>
      </c>
      <c r="C1123" s="18">
        <v>504.34584000000001</v>
      </c>
      <c r="D1123" s="18">
        <v>2.9187747E-2</v>
      </c>
      <c r="E1123" s="18">
        <v>8.4746722000000005</v>
      </c>
      <c r="F1123" s="18">
        <v>110.68691</v>
      </c>
    </row>
    <row r="1124" spans="1:6" x14ac:dyDescent="0.25">
      <c r="A1124" s="18">
        <v>1117</v>
      </c>
      <c r="B1124" s="18">
        <v>6.3861439000000004</v>
      </c>
      <c r="C1124" s="18">
        <v>504.39147000000003</v>
      </c>
      <c r="D1124" s="18">
        <v>2.9184017999999999E-2</v>
      </c>
      <c r="E1124" s="18">
        <v>8.3862892000000002</v>
      </c>
      <c r="F1124" s="18">
        <v>110.61717</v>
      </c>
    </row>
    <row r="1125" spans="1:6" x14ac:dyDescent="0.25">
      <c r="A1125" s="18">
        <v>1118</v>
      </c>
      <c r="B1125" s="18">
        <v>6.3800559999999997</v>
      </c>
      <c r="C1125" s="18">
        <v>504.44587999999999</v>
      </c>
      <c r="D1125" s="18">
        <v>2.9180279999999999E-2</v>
      </c>
      <c r="E1125" s="18">
        <v>8.2988569999999999</v>
      </c>
      <c r="F1125" s="18">
        <v>110.54819000000001</v>
      </c>
    </row>
    <row r="1126" spans="1:6" x14ac:dyDescent="0.25">
      <c r="A1126" s="18">
        <v>1119</v>
      </c>
      <c r="B1126" s="18">
        <v>6.3739543000000003</v>
      </c>
      <c r="C1126" s="18">
        <v>504.48683</v>
      </c>
      <c r="D1126" s="18">
        <v>2.9176534E-2</v>
      </c>
      <c r="E1126" s="18">
        <v>8.2123626000000005</v>
      </c>
      <c r="F1126" s="18">
        <v>110.47994</v>
      </c>
    </row>
    <row r="1127" spans="1:6" x14ac:dyDescent="0.25">
      <c r="A1127" s="18">
        <v>1120</v>
      </c>
      <c r="B1127" s="18">
        <v>6.3678394000000003</v>
      </c>
      <c r="C1127" s="18">
        <v>504.53471999999999</v>
      </c>
      <c r="D1127" s="18">
        <v>2.9172780999999998E-2</v>
      </c>
      <c r="E1127" s="18">
        <v>8.1268165999999997</v>
      </c>
      <c r="F1127" s="18">
        <v>110.41244</v>
      </c>
    </row>
    <row r="1128" spans="1:6" x14ac:dyDescent="0.25">
      <c r="A1128" s="18">
        <v>1121</v>
      </c>
      <c r="B1128" s="18">
        <v>6.3617106999999997</v>
      </c>
      <c r="C1128" s="18">
        <v>504.57711999999998</v>
      </c>
      <c r="D1128" s="18">
        <v>2.9169019000000001E-2</v>
      </c>
      <c r="E1128" s="18">
        <v>8.0422127000000003</v>
      </c>
      <c r="F1128" s="18">
        <v>110.34568</v>
      </c>
    </row>
    <row r="1129" spans="1:6" x14ac:dyDescent="0.25">
      <c r="A1129" s="18">
        <v>1122</v>
      </c>
      <c r="B1129" s="18">
        <v>6.3555681000000002</v>
      </c>
      <c r="C1129" s="18">
        <v>504.62785000000002</v>
      </c>
      <c r="D1129" s="18">
        <v>2.9165249000000001E-2</v>
      </c>
      <c r="E1129" s="18">
        <v>7.9585067</v>
      </c>
      <c r="F1129" s="18">
        <v>110.27963</v>
      </c>
    </row>
    <row r="1130" spans="1:6" x14ac:dyDescent="0.25">
      <c r="A1130" s="18">
        <v>1123</v>
      </c>
      <c r="B1130" s="18">
        <v>6.3494121000000003</v>
      </c>
      <c r="C1130" s="18">
        <v>504.67764</v>
      </c>
      <c r="D1130" s="18">
        <v>2.9161472000000001E-2</v>
      </c>
      <c r="E1130" s="18">
        <v>7.8757025000000001</v>
      </c>
      <c r="F1130" s="18">
        <v>110.21429999999999</v>
      </c>
    </row>
    <row r="1131" spans="1:6" x14ac:dyDescent="0.25">
      <c r="A1131" s="18">
        <v>1124</v>
      </c>
      <c r="B1131" s="18">
        <v>6.3432427000000002</v>
      </c>
      <c r="C1131" s="18">
        <v>504.73138</v>
      </c>
      <c r="D1131" s="18">
        <v>2.9157685999999999E-2</v>
      </c>
      <c r="E1131" s="18">
        <v>7.7937976999999998</v>
      </c>
      <c r="F1131" s="18">
        <v>110.14967</v>
      </c>
    </row>
    <row r="1132" spans="1:6" x14ac:dyDescent="0.25">
      <c r="A1132" s="18">
        <v>1125</v>
      </c>
      <c r="B1132" s="18">
        <v>6.3370595999999999</v>
      </c>
      <c r="C1132" s="18">
        <v>504.78534999999999</v>
      </c>
      <c r="D1132" s="18">
        <v>2.9153893E-2</v>
      </c>
      <c r="E1132" s="18">
        <v>7.7128151000000003</v>
      </c>
      <c r="F1132" s="18">
        <v>110.08577</v>
      </c>
    </row>
    <row r="1133" spans="1:6" x14ac:dyDescent="0.25">
      <c r="A1133" s="18">
        <v>1126</v>
      </c>
      <c r="B1133" s="18">
        <v>6.3308629999999999</v>
      </c>
      <c r="C1133" s="18">
        <v>504.83283999999998</v>
      </c>
      <c r="D1133" s="18">
        <v>2.9150091E-2</v>
      </c>
      <c r="E1133" s="18">
        <v>7.6327287000000004</v>
      </c>
      <c r="F1133" s="18">
        <v>110.02258</v>
      </c>
    </row>
    <row r="1134" spans="1:6" x14ac:dyDescent="0.25">
      <c r="A1134" s="18">
        <v>1127</v>
      </c>
      <c r="B1134" s="18">
        <v>6.3246532000000002</v>
      </c>
      <c r="C1134" s="18">
        <v>504.88283000000001</v>
      </c>
      <c r="D1134" s="18">
        <v>2.9146281999999999E-2</v>
      </c>
      <c r="E1134" s="18">
        <v>7.5535148999999997</v>
      </c>
      <c r="F1134" s="18">
        <v>109.96008</v>
      </c>
    </row>
    <row r="1135" spans="1:6" x14ac:dyDescent="0.25">
      <c r="A1135" s="18">
        <v>1128</v>
      </c>
      <c r="B1135" s="18">
        <v>6.3184303999999996</v>
      </c>
      <c r="C1135" s="18">
        <v>504.93376999999998</v>
      </c>
      <c r="D1135" s="18">
        <v>2.9142464999999999E-2</v>
      </c>
      <c r="E1135" s="18">
        <v>7.4751246</v>
      </c>
      <c r="F1135" s="18">
        <v>109.89821999999999</v>
      </c>
    </row>
    <row r="1136" spans="1:6" x14ac:dyDescent="0.25">
      <c r="A1136" s="18">
        <v>1129</v>
      </c>
      <c r="B1136" s="18">
        <v>6.3121941000000001</v>
      </c>
      <c r="C1136" s="18">
        <v>504.98074000000003</v>
      </c>
      <c r="D1136" s="18">
        <v>2.913864E-2</v>
      </c>
      <c r="E1136" s="18">
        <v>7.3975602</v>
      </c>
      <c r="F1136" s="18">
        <v>109.83702</v>
      </c>
    </row>
    <row r="1137" spans="1:6" x14ac:dyDescent="0.25">
      <c r="A1137" s="18">
        <v>1130</v>
      </c>
      <c r="B1137" s="18">
        <v>6.3059440000000002</v>
      </c>
      <c r="C1137" s="18">
        <v>505.02625999999998</v>
      </c>
      <c r="D1137" s="18">
        <v>2.9134808000000002E-2</v>
      </c>
      <c r="E1137" s="18">
        <v>7.3208744000000001</v>
      </c>
      <c r="F1137" s="18">
        <v>109.77651</v>
      </c>
    </row>
    <row r="1138" spans="1:6" x14ac:dyDescent="0.25">
      <c r="A1138" s="18">
        <v>1131</v>
      </c>
      <c r="B1138" s="18">
        <v>6.2996805</v>
      </c>
      <c r="C1138" s="18">
        <v>505.07713999999999</v>
      </c>
      <c r="D1138" s="18">
        <v>2.9130967000000001E-2</v>
      </c>
      <c r="E1138" s="18">
        <v>7.2450314000000002</v>
      </c>
      <c r="F1138" s="18">
        <v>109.71666999999999</v>
      </c>
    </row>
    <row r="1139" spans="1:6" x14ac:dyDescent="0.25">
      <c r="A1139" s="18">
        <v>1132</v>
      </c>
      <c r="B1139" s="18">
        <v>6.2934035000000002</v>
      </c>
      <c r="C1139" s="18">
        <v>505.12369999999999</v>
      </c>
      <c r="D1139" s="18">
        <v>2.9127118E-2</v>
      </c>
      <c r="E1139" s="18">
        <v>7.1700084999999998</v>
      </c>
      <c r="F1139" s="18">
        <v>109.65747</v>
      </c>
    </row>
    <row r="1140" spans="1:6" x14ac:dyDescent="0.25">
      <c r="A1140" s="18">
        <v>1133</v>
      </c>
      <c r="B1140" s="18">
        <v>6.2871134</v>
      </c>
      <c r="C1140" s="18">
        <v>505.17563000000001</v>
      </c>
      <c r="D1140" s="18">
        <v>2.9123262E-2</v>
      </c>
      <c r="E1140" s="18">
        <v>7.0957904000000003</v>
      </c>
      <c r="F1140" s="18">
        <v>109.59891</v>
      </c>
    </row>
    <row r="1141" spans="1:6" x14ac:dyDescent="0.25">
      <c r="A1141" s="18">
        <v>1134</v>
      </c>
      <c r="B1141" s="18">
        <v>6.2808096000000004</v>
      </c>
      <c r="C1141" s="18">
        <v>505.22498000000002</v>
      </c>
      <c r="D1141" s="18">
        <v>2.9119398000000001E-2</v>
      </c>
      <c r="E1141" s="18">
        <v>7.0223955</v>
      </c>
      <c r="F1141" s="18">
        <v>109.541</v>
      </c>
    </row>
    <row r="1142" spans="1:6" x14ac:dyDescent="0.25">
      <c r="A1142" s="18">
        <v>1135</v>
      </c>
      <c r="B1142" s="18">
        <v>6.2744917999999998</v>
      </c>
      <c r="C1142" s="18">
        <v>505.27271999999999</v>
      </c>
      <c r="D1142" s="18">
        <v>2.9115525E-2</v>
      </c>
      <c r="E1142" s="18">
        <v>6.9497716</v>
      </c>
      <c r="F1142" s="18">
        <v>109.48369</v>
      </c>
    </row>
    <row r="1143" spans="1:6" x14ac:dyDescent="0.25">
      <c r="A1143" s="18">
        <v>1136</v>
      </c>
      <c r="B1143" s="18">
        <v>6.2681605999999999</v>
      </c>
      <c r="C1143" s="18">
        <v>505.32465999999999</v>
      </c>
      <c r="D1143" s="18">
        <v>2.9111644999999998E-2</v>
      </c>
      <c r="E1143" s="18">
        <v>6.8779234000000002</v>
      </c>
      <c r="F1143" s="18">
        <v>109.42700000000001</v>
      </c>
    </row>
    <row r="1144" spans="1:6" x14ac:dyDescent="0.25">
      <c r="A1144" s="18">
        <v>1137</v>
      </c>
      <c r="B1144" s="18">
        <v>6.2618160999999999</v>
      </c>
      <c r="C1144" s="18">
        <v>505.37520000000001</v>
      </c>
      <c r="D1144" s="18">
        <v>2.9107757000000001E-2</v>
      </c>
      <c r="E1144" s="18">
        <v>6.8068435999999997</v>
      </c>
      <c r="F1144" s="18">
        <v>109.37092</v>
      </c>
    </row>
    <row r="1145" spans="1:6" x14ac:dyDescent="0.25">
      <c r="A1145" s="18">
        <v>1138</v>
      </c>
      <c r="B1145" s="18">
        <v>6.2554582999999999</v>
      </c>
      <c r="C1145" s="18">
        <v>505.42912000000001</v>
      </c>
      <c r="D1145" s="18">
        <v>2.9103861000000002E-2</v>
      </c>
      <c r="E1145" s="18">
        <v>6.7365633999999996</v>
      </c>
      <c r="F1145" s="18">
        <v>109.31546</v>
      </c>
    </row>
    <row r="1146" spans="1:6" x14ac:dyDescent="0.25">
      <c r="A1146" s="18">
        <v>1139</v>
      </c>
      <c r="B1146" s="18">
        <v>6.2490869</v>
      </c>
      <c r="C1146" s="18">
        <v>505.47708</v>
      </c>
      <c r="D1146" s="18">
        <v>2.9099956999999999E-2</v>
      </c>
      <c r="E1146" s="18">
        <v>6.6670626999999998</v>
      </c>
      <c r="F1146" s="18">
        <v>109.26062</v>
      </c>
    </row>
    <row r="1147" spans="1:6" x14ac:dyDescent="0.25">
      <c r="A1147" s="18">
        <v>1140</v>
      </c>
      <c r="B1147" s="18">
        <v>6.2427017999999999</v>
      </c>
      <c r="C1147" s="18">
        <v>505.52778999999998</v>
      </c>
      <c r="D1147" s="18">
        <v>2.9096045000000001E-2</v>
      </c>
      <c r="E1147" s="18">
        <v>6.5983140999999996</v>
      </c>
      <c r="F1147" s="18">
        <v>109.20638</v>
      </c>
    </row>
    <row r="1148" spans="1:6" x14ac:dyDescent="0.25">
      <c r="A1148" s="18">
        <v>1141</v>
      </c>
      <c r="B1148" s="18">
        <v>6.2363030999999998</v>
      </c>
      <c r="C1148" s="18">
        <v>505.57666999999998</v>
      </c>
      <c r="D1148" s="18">
        <v>2.9092125E-2</v>
      </c>
      <c r="E1148" s="18">
        <v>6.5302797999999997</v>
      </c>
      <c r="F1148" s="18">
        <v>109.1527</v>
      </c>
    </row>
    <row r="1149" spans="1:6" x14ac:dyDescent="0.25">
      <c r="A1149" s="18">
        <v>1142</v>
      </c>
      <c r="B1149" s="18">
        <v>6.2298910000000003</v>
      </c>
      <c r="C1149" s="18">
        <v>505.61599000000001</v>
      </c>
      <c r="D1149" s="18">
        <v>2.9088197E-2</v>
      </c>
      <c r="E1149" s="18">
        <v>6.4629598000000001</v>
      </c>
      <c r="F1149" s="18">
        <v>109.09958</v>
      </c>
    </row>
    <row r="1150" spans="1:6" x14ac:dyDescent="0.25">
      <c r="A1150" s="18">
        <v>1143</v>
      </c>
      <c r="B1150" s="18">
        <v>6.2234647000000001</v>
      </c>
      <c r="C1150" s="18">
        <v>505.66212999999999</v>
      </c>
      <c r="D1150" s="18">
        <v>2.9084261E-2</v>
      </c>
      <c r="E1150" s="18">
        <v>6.3963995000000002</v>
      </c>
      <c r="F1150" s="18">
        <v>109.04706</v>
      </c>
    </row>
    <row r="1151" spans="1:6" x14ac:dyDescent="0.25">
      <c r="A1151" s="18">
        <v>1144</v>
      </c>
      <c r="B1151" s="18">
        <v>6.2170243999999997</v>
      </c>
      <c r="C1151" s="18">
        <v>505.71451000000002</v>
      </c>
      <c r="D1151" s="18">
        <v>2.9080315999999998E-2</v>
      </c>
      <c r="E1151" s="18">
        <v>6.3305648000000003</v>
      </c>
      <c r="F1151" s="18">
        <v>108.99511</v>
      </c>
    </row>
    <row r="1152" spans="1:6" x14ac:dyDescent="0.25">
      <c r="A1152" s="18">
        <v>1145</v>
      </c>
      <c r="B1152" s="18">
        <v>6.2105701</v>
      </c>
      <c r="C1152" s="18">
        <v>505.76857999999999</v>
      </c>
      <c r="D1152" s="18">
        <v>2.9076364E-2</v>
      </c>
      <c r="E1152" s="18">
        <v>6.2654461000000001</v>
      </c>
      <c r="F1152" s="18">
        <v>108.94373</v>
      </c>
    </row>
    <row r="1153" spans="1:6" x14ac:dyDescent="0.25">
      <c r="A1153" s="18">
        <v>1146</v>
      </c>
      <c r="B1153" s="18">
        <v>6.2041021000000001</v>
      </c>
      <c r="C1153" s="18">
        <v>505.82276000000002</v>
      </c>
      <c r="D1153" s="18">
        <v>2.9072403E-2</v>
      </c>
      <c r="E1153" s="18">
        <v>6.2010319000000003</v>
      </c>
      <c r="F1153" s="18">
        <v>108.8929</v>
      </c>
    </row>
    <row r="1154" spans="1:6" x14ac:dyDescent="0.25">
      <c r="A1154" s="18">
        <v>1147</v>
      </c>
      <c r="B1154" s="18">
        <v>6.1976201</v>
      </c>
      <c r="C1154" s="18">
        <v>505.87297000000001</v>
      </c>
      <c r="D1154" s="18">
        <v>2.9068434000000001E-2</v>
      </c>
      <c r="E1154" s="18">
        <v>6.1373319999999998</v>
      </c>
      <c r="F1154" s="18">
        <v>108.84264</v>
      </c>
    </row>
    <row r="1155" spans="1:6" x14ac:dyDescent="0.25">
      <c r="A1155" s="18">
        <v>1148</v>
      </c>
      <c r="B1155" s="18">
        <v>6.1911234999999998</v>
      </c>
      <c r="C1155" s="18">
        <v>505.92147999999997</v>
      </c>
      <c r="D1155" s="18">
        <v>2.9064456999999998E-2</v>
      </c>
      <c r="E1155" s="18">
        <v>6.0743105999999996</v>
      </c>
      <c r="F1155" s="18">
        <v>108.79291000000001</v>
      </c>
    </row>
    <row r="1156" spans="1:6" x14ac:dyDescent="0.25">
      <c r="A1156" s="18">
        <v>1149</v>
      </c>
      <c r="B1156" s="18">
        <v>6.1846129999999997</v>
      </c>
      <c r="C1156" s="18">
        <v>505.97059000000002</v>
      </c>
      <c r="D1156" s="18">
        <v>2.9060471000000001E-2</v>
      </c>
      <c r="E1156" s="18">
        <v>6.0119536</v>
      </c>
      <c r="F1156" s="18">
        <v>108.74370999999999</v>
      </c>
    </row>
    <row r="1157" spans="1:6" x14ac:dyDescent="0.25">
      <c r="A1157" s="18">
        <v>1150</v>
      </c>
      <c r="B1157" s="18">
        <v>6.1780882999999998</v>
      </c>
      <c r="C1157" s="18">
        <v>506.01612</v>
      </c>
      <c r="D1157" s="18">
        <v>2.9056478E-2</v>
      </c>
      <c r="E1157" s="18">
        <v>5.9502519999999999</v>
      </c>
      <c r="F1157" s="18">
        <v>108.69503</v>
      </c>
    </row>
    <row r="1158" spans="1:6" x14ac:dyDescent="0.25">
      <c r="A1158" s="18">
        <v>1151</v>
      </c>
      <c r="B1158" s="18">
        <v>6.1715492000000003</v>
      </c>
      <c r="C1158" s="18">
        <v>506.06734999999998</v>
      </c>
      <c r="D1158" s="18">
        <v>2.9052475000000001E-2</v>
      </c>
      <c r="E1158" s="18">
        <v>5.8892137</v>
      </c>
      <c r="F1158" s="18">
        <v>108.64686</v>
      </c>
    </row>
    <row r="1159" spans="1:6" x14ac:dyDescent="0.25">
      <c r="A1159" s="18">
        <v>1152</v>
      </c>
      <c r="B1159" s="18">
        <v>6.1649951999999999</v>
      </c>
      <c r="C1159" s="18">
        <v>506.11856</v>
      </c>
      <c r="D1159" s="18">
        <v>2.9048464E-2</v>
      </c>
      <c r="E1159" s="18">
        <v>5.8288703000000002</v>
      </c>
      <c r="F1159" s="18">
        <v>108.59925</v>
      </c>
    </row>
    <row r="1160" spans="1:6" x14ac:dyDescent="0.25">
      <c r="A1160" s="18">
        <v>1153</v>
      </c>
      <c r="B1160" s="18">
        <v>6.1584266000000003</v>
      </c>
      <c r="C1160" s="18">
        <v>506.17338999999998</v>
      </c>
      <c r="D1160" s="18">
        <v>2.9044444999999999E-2</v>
      </c>
      <c r="E1160" s="18">
        <v>5.7691942000000003</v>
      </c>
      <c r="F1160" s="18">
        <v>108.55216</v>
      </c>
    </row>
    <row r="1161" spans="1:6" x14ac:dyDescent="0.25">
      <c r="A1161" s="18">
        <v>1154</v>
      </c>
      <c r="B1161" s="18">
        <v>6.1518438</v>
      </c>
      <c r="C1161" s="18">
        <v>506.22221000000002</v>
      </c>
      <c r="D1161" s="18">
        <v>2.9040416999999999E-2</v>
      </c>
      <c r="E1161" s="18">
        <v>5.7101420000000003</v>
      </c>
      <c r="F1161" s="18">
        <v>108.50557000000001</v>
      </c>
    </row>
    <row r="1162" spans="1:6" x14ac:dyDescent="0.25">
      <c r="A1162" s="18">
        <v>1155</v>
      </c>
      <c r="B1162" s="18">
        <v>6.1452466000000001</v>
      </c>
      <c r="C1162" s="18">
        <v>506.26718</v>
      </c>
      <c r="D1162" s="18">
        <v>2.9036380000000001E-2</v>
      </c>
      <c r="E1162" s="18">
        <v>5.6517065000000004</v>
      </c>
      <c r="F1162" s="18">
        <v>108.45946000000001</v>
      </c>
    </row>
    <row r="1163" spans="1:6" x14ac:dyDescent="0.25">
      <c r="A1163" s="18">
        <v>1156</v>
      </c>
      <c r="B1163" s="18">
        <v>6.1386343999999999</v>
      </c>
      <c r="C1163" s="18">
        <v>506.31196999999997</v>
      </c>
      <c r="D1163" s="18">
        <v>2.9032334999999999E-2</v>
      </c>
      <c r="E1163" s="18">
        <v>5.5939268000000002</v>
      </c>
      <c r="F1163" s="18">
        <v>108.41387</v>
      </c>
    </row>
    <row r="1164" spans="1:6" x14ac:dyDescent="0.25">
      <c r="A1164" s="18">
        <v>1157</v>
      </c>
      <c r="B1164" s="18">
        <v>6.1320071</v>
      </c>
      <c r="C1164" s="18">
        <v>506.35766000000001</v>
      </c>
      <c r="D1164" s="18">
        <v>2.9028281E-2</v>
      </c>
      <c r="E1164" s="18">
        <v>5.5367807999999998</v>
      </c>
      <c r="F1164" s="18">
        <v>108.36878</v>
      </c>
    </row>
    <row r="1165" spans="1:6" x14ac:dyDescent="0.25">
      <c r="A1165" s="18">
        <v>1158</v>
      </c>
      <c r="B1165" s="18">
        <v>6.1253649000000001</v>
      </c>
      <c r="C1165" s="18">
        <v>506.41154</v>
      </c>
      <c r="D1165" s="18">
        <v>2.9024218000000001E-2</v>
      </c>
      <c r="E1165" s="18">
        <v>5.4802394999999997</v>
      </c>
      <c r="F1165" s="18">
        <v>108.32416000000001</v>
      </c>
    </row>
    <row r="1166" spans="1:6" x14ac:dyDescent="0.25">
      <c r="A1166" s="18">
        <v>1159</v>
      </c>
      <c r="B1166" s="18">
        <v>6.1187076999999999</v>
      </c>
      <c r="C1166" s="18">
        <v>506.45877999999999</v>
      </c>
      <c r="D1166" s="18">
        <v>2.9020147E-2</v>
      </c>
      <c r="E1166" s="18">
        <v>5.4243006999999999</v>
      </c>
      <c r="F1166" s="18">
        <v>108.28003</v>
      </c>
    </row>
    <row r="1167" spans="1:6" x14ac:dyDescent="0.25">
      <c r="A1167" s="18">
        <v>1160</v>
      </c>
      <c r="B1167" s="18">
        <v>6.1120362000000004</v>
      </c>
      <c r="C1167" s="18">
        <v>506.51231000000001</v>
      </c>
      <c r="D1167" s="18">
        <v>2.9016067E-2</v>
      </c>
      <c r="E1167" s="18">
        <v>5.3689691000000002</v>
      </c>
      <c r="F1167" s="18">
        <v>108.23636999999999</v>
      </c>
    </row>
    <row r="1168" spans="1:6" x14ac:dyDescent="0.25">
      <c r="A1168" s="18">
        <v>1161</v>
      </c>
      <c r="B1168" s="18">
        <v>6.1053495</v>
      </c>
      <c r="C1168" s="18">
        <v>506.56668999999999</v>
      </c>
      <c r="D1168" s="18">
        <v>2.9011978000000001E-2</v>
      </c>
      <c r="E1168" s="18">
        <v>5.3142411000000003</v>
      </c>
      <c r="F1168" s="18">
        <v>108.19318</v>
      </c>
    </row>
    <row r="1169" spans="1:6" x14ac:dyDescent="0.25">
      <c r="A1169" s="18">
        <v>1162</v>
      </c>
      <c r="B1169" s="18">
        <v>6.0986469999999997</v>
      </c>
      <c r="C1169" s="18">
        <v>506.61716999999999</v>
      </c>
      <c r="D1169" s="18">
        <v>2.900788E-2</v>
      </c>
      <c r="E1169" s="18">
        <v>5.2600990000000003</v>
      </c>
      <c r="F1169" s="18">
        <v>108.15046</v>
      </c>
    </row>
    <row r="1170" spans="1:6" x14ac:dyDescent="0.25">
      <c r="A1170" s="18">
        <v>1163</v>
      </c>
      <c r="B1170" s="18">
        <v>6.0919293999999997</v>
      </c>
      <c r="C1170" s="18">
        <v>506.67057</v>
      </c>
      <c r="D1170" s="18">
        <v>2.9003773E-2</v>
      </c>
      <c r="E1170" s="18">
        <v>5.2065465</v>
      </c>
      <c r="F1170" s="18">
        <v>108.10821</v>
      </c>
    </row>
    <row r="1171" spans="1:6" x14ac:dyDescent="0.25">
      <c r="A1171" s="18">
        <v>1164</v>
      </c>
      <c r="B1171" s="18">
        <v>6.085197</v>
      </c>
      <c r="C1171" s="18">
        <v>506.72322000000003</v>
      </c>
      <c r="D1171" s="18">
        <v>2.8999658000000001E-2</v>
      </c>
      <c r="E1171" s="18">
        <v>5.1535672999999997</v>
      </c>
      <c r="F1171" s="18">
        <v>108.06641</v>
      </c>
    </row>
    <row r="1172" spans="1:6" x14ac:dyDescent="0.25">
      <c r="A1172" s="18">
        <v>1165</v>
      </c>
      <c r="B1172" s="18">
        <v>6.0784491999999997</v>
      </c>
      <c r="C1172" s="18">
        <v>506.77395000000001</v>
      </c>
      <c r="D1172" s="18">
        <v>2.8995533E-2</v>
      </c>
      <c r="E1172" s="18">
        <v>5.1011699999999998</v>
      </c>
      <c r="F1172" s="18">
        <v>108.02506</v>
      </c>
    </row>
    <row r="1173" spans="1:6" x14ac:dyDescent="0.25">
      <c r="A1173" s="18">
        <v>1166</v>
      </c>
      <c r="B1173" s="18">
        <v>6.0716856000000003</v>
      </c>
      <c r="C1173" s="18">
        <v>506.81848000000002</v>
      </c>
      <c r="D1173" s="18">
        <v>2.8991399000000001E-2</v>
      </c>
      <c r="E1173" s="18">
        <v>5.0493528000000003</v>
      </c>
      <c r="F1173" s="18">
        <v>107.98417000000001</v>
      </c>
    </row>
    <row r="1174" spans="1:6" x14ac:dyDescent="0.25">
      <c r="A1174" s="18">
        <v>1167</v>
      </c>
      <c r="B1174" s="18">
        <v>6.0649069999999998</v>
      </c>
      <c r="C1174" s="18">
        <v>506.85980999999998</v>
      </c>
      <c r="D1174" s="18">
        <v>2.8987255999999999E-2</v>
      </c>
      <c r="E1174" s="18">
        <v>4.9980899000000001</v>
      </c>
      <c r="F1174" s="18">
        <v>107.94373</v>
      </c>
    </row>
    <row r="1175" spans="1:6" x14ac:dyDescent="0.25">
      <c r="A1175" s="18">
        <v>1168</v>
      </c>
      <c r="B1175" s="18">
        <v>6.0581129999999996</v>
      </c>
      <c r="C1175" s="18">
        <v>506.90588000000002</v>
      </c>
      <c r="D1175" s="18">
        <v>2.8983104999999999E-2</v>
      </c>
      <c r="E1175" s="18">
        <v>4.9473532999999996</v>
      </c>
      <c r="F1175" s="18">
        <v>107.90369</v>
      </c>
    </row>
    <row r="1176" spans="1:6" x14ac:dyDescent="0.25">
      <c r="A1176" s="18">
        <v>1169</v>
      </c>
      <c r="B1176" s="18">
        <v>6.0513032999999998</v>
      </c>
      <c r="C1176" s="18">
        <v>506.95643000000001</v>
      </c>
      <c r="D1176" s="18">
        <v>2.8978944E-2</v>
      </c>
      <c r="E1176" s="18">
        <v>4.8971540999999998</v>
      </c>
      <c r="F1176" s="18">
        <v>107.86408</v>
      </c>
    </row>
    <row r="1177" spans="1:6" x14ac:dyDescent="0.25">
      <c r="A1177" s="18">
        <v>1170</v>
      </c>
      <c r="B1177" s="18">
        <v>6.0444775000000002</v>
      </c>
      <c r="C1177" s="18">
        <v>507.00349</v>
      </c>
      <c r="D1177" s="18">
        <v>2.8974773999999998E-2</v>
      </c>
      <c r="E1177" s="18">
        <v>4.8475229000000004</v>
      </c>
      <c r="F1177" s="18">
        <v>107.82492000000001</v>
      </c>
    </row>
    <row r="1178" spans="1:6" x14ac:dyDescent="0.25">
      <c r="A1178" s="18">
        <v>1171</v>
      </c>
      <c r="B1178" s="18">
        <v>6.0376361000000003</v>
      </c>
      <c r="C1178" s="18">
        <v>507.04820000000001</v>
      </c>
      <c r="D1178" s="18">
        <v>2.8970593999999999E-2</v>
      </c>
      <c r="E1178" s="18">
        <v>4.7984372999999998</v>
      </c>
      <c r="F1178" s="18">
        <v>107.78619</v>
      </c>
    </row>
    <row r="1179" spans="1:6" x14ac:dyDescent="0.25">
      <c r="A1179" s="18">
        <v>1172</v>
      </c>
      <c r="B1179" s="18">
        <v>6.0307791000000002</v>
      </c>
      <c r="C1179" s="18">
        <v>507.10054000000002</v>
      </c>
      <c r="D1179" s="18">
        <v>2.8966405000000001E-2</v>
      </c>
      <c r="E1179" s="18">
        <v>4.7498753999999996</v>
      </c>
      <c r="F1179" s="18">
        <v>107.74787000000001</v>
      </c>
    </row>
    <row r="1180" spans="1:6" x14ac:dyDescent="0.25">
      <c r="A1180" s="18">
        <v>1173</v>
      </c>
      <c r="B1180" s="18">
        <v>6.0239058999999999</v>
      </c>
      <c r="C1180" s="18">
        <v>507.15368999999998</v>
      </c>
      <c r="D1180" s="18">
        <v>2.8962207E-2</v>
      </c>
      <c r="E1180" s="18">
        <v>4.7018243000000002</v>
      </c>
      <c r="F1180" s="18">
        <v>107.70996</v>
      </c>
    </row>
    <row r="1181" spans="1:6" x14ac:dyDescent="0.25">
      <c r="A1181" s="18">
        <v>1174</v>
      </c>
      <c r="B1181" s="18">
        <v>6.0170168999999998</v>
      </c>
      <c r="C1181" s="18">
        <v>507.20557000000002</v>
      </c>
      <c r="D1181" s="18">
        <v>2.8958000000000001E-2</v>
      </c>
      <c r="E1181" s="18">
        <v>4.6542941999999998</v>
      </c>
      <c r="F1181" s="18">
        <v>107.67246</v>
      </c>
    </row>
    <row r="1182" spans="1:6" x14ac:dyDescent="0.25">
      <c r="A1182" s="18">
        <v>1175</v>
      </c>
      <c r="B1182" s="18">
        <v>6.0101114000000004</v>
      </c>
      <c r="C1182" s="18">
        <v>507.25465000000003</v>
      </c>
      <c r="D1182" s="18">
        <v>2.8953783E-2</v>
      </c>
      <c r="E1182" s="18">
        <v>4.6072761</v>
      </c>
      <c r="F1182" s="18">
        <v>107.63536000000001</v>
      </c>
    </row>
    <row r="1183" spans="1:6" x14ac:dyDescent="0.25">
      <c r="A1183" s="18">
        <v>1176</v>
      </c>
      <c r="B1183" s="18">
        <v>6.0031895000000004</v>
      </c>
      <c r="C1183" s="18">
        <v>507.30583999999999</v>
      </c>
      <c r="D1183" s="18">
        <v>2.8949556000000001E-2</v>
      </c>
      <c r="E1183" s="18">
        <v>4.5607585000000004</v>
      </c>
      <c r="F1183" s="18">
        <v>107.59865000000001</v>
      </c>
    </row>
    <row r="1184" spans="1:6" x14ac:dyDescent="0.25">
      <c r="A1184" s="18">
        <v>1177</v>
      </c>
      <c r="B1184" s="18">
        <v>5.9962514000000002</v>
      </c>
      <c r="C1184" s="18">
        <v>507.35590000000002</v>
      </c>
      <c r="D1184" s="18">
        <v>2.894532E-2</v>
      </c>
      <c r="E1184" s="18">
        <v>4.5147408999999996</v>
      </c>
      <c r="F1184" s="18">
        <v>107.56234000000001</v>
      </c>
    </row>
    <row r="1185" spans="1:6" x14ac:dyDescent="0.25">
      <c r="A1185" s="18">
        <v>1178</v>
      </c>
      <c r="B1185" s="18">
        <v>5.9892976000000004</v>
      </c>
      <c r="C1185" s="18">
        <v>507.40947</v>
      </c>
      <c r="D1185" s="18">
        <v>2.8941075E-2</v>
      </c>
      <c r="E1185" s="18">
        <v>4.4692224999999999</v>
      </c>
      <c r="F1185" s="18">
        <v>107.52643</v>
      </c>
    </row>
    <row r="1186" spans="1:6" x14ac:dyDescent="0.25">
      <c r="A1186" s="18">
        <v>1179</v>
      </c>
      <c r="B1186" s="18">
        <v>5.9823269000000003</v>
      </c>
      <c r="C1186" s="18">
        <v>507.45569</v>
      </c>
      <c r="D1186" s="18">
        <v>2.8936819999999999E-2</v>
      </c>
      <c r="E1186" s="18">
        <v>4.4242141999999998</v>
      </c>
      <c r="F1186" s="18">
        <v>107.49091</v>
      </c>
    </row>
    <row r="1187" spans="1:6" x14ac:dyDescent="0.25">
      <c r="A1187" s="18">
        <v>1180</v>
      </c>
      <c r="B1187" s="18">
        <v>5.9753395999999999</v>
      </c>
      <c r="C1187" s="18">
        <v>507.50263999999999</v>
      </c>
      <c r="D1187" s="18">
        <v>2.8932554999999999E-2</v>
      </c>
      <c r="E1187" s="18">
        <v>4.3796870999999999</v>
      </c>
      <c r="F1187" s="18">
        <v>107.45578</v>
      </c>
    </row>
    <row r="1188" spans="1:6" x14ac:dyDescent="0.25">
      <c r="A1188" s="18">
        <v>1181</v>
      </c>
      <c r="B1188" s="18">
        <v>5.9683362000000004</v>
      </c>
      <c r="C1188" s="18">
        <v>507.54996</v>
      </c>
      <c r="D1188" s="18">
        <v>2.8928280000000001E-2</v>
      </c>
      <c r="E1188" s="18">
        <v>4.3356173</v>
      </c>
      <c r="F1188" s="18">
        <v>107.42100000000001</v>
      </c>
    </row>
    <row r="1189" spans="1:6" x14ac:dyDescent="0.25">
      <c r="A1189" s="18">
        <v>1182</v>
      </c>
      <c r="B1189" s="18">
        <v>5.9613164999999997</v>
      </c>
      <c r="C1189" s="18">
        <v>507.59957000000003</v>
      </c>
      <c r="D1189" s="18">
        <v>2.8923996E-2</v>
      </c>
      <c r="E1189" s="18">
        <v>4.2920062999999997</v>
      </c>
      <c r="F1189" s="18">
        <v>107.38659</v>
      </c>
    </row>
    <row r="1190" spans="1:6" x14ac:dyDescent="0.25">
      <c r="A1190" s="18">
        <v>1183</v>
      </c>
      <c r="B1190" s="18">
        <v>5.9542799000000004</v>
      </c>
      <c r="C1190" s="18">
        <v>507.64828</v>
      </c>
      <c r="D1190" s="18">
        <v>2.8919703000000001E-2</v>
      </c>
      <c r="E1190" s="18">
        <v>4.2488757000000001</v>
      </c>
      <c r="F1190" s="18">
        <v>107.35256</v>
      </c>
    </row>
    <row r="1191" spans="1:6" x14ac:dyDescent="0.25">
      <c r="A1191" s="18">
        <v>1184</v>
      </c>
      <c r="B1191" s="18">
        <v>5.9472263999999999</v>
      </c>
      <c r="C1191" s="18">
        <v>507.69522999999998</v>
      </c>
      <c r="D1191" s="18">
        <v>2.8915399000000001E-2</v>
      </c>
      <c r="E1191" s="18">
        <v>4.2062188999999996</v>
      </c>
      <c r="F1191" s="18">
        <v>107.3189</v>
      </c>
    </row>
    <row r="1192" spans="1:6" x14ac:dyDescent="0.25">
      <c r="A1192" s="18">
        <v>1185</v>
      </c>
      <c r="B1192" s="18">
        <v>5.9401561999999997</v>
      </c>
      <c r="C1192" s="18">
        <v>507.74225000000001</v>
      </c>
      <c r="D1192" s="18">
        <v>2.8911085E-2</v>
      </c>
      <c r="E1192" s="18">
        <v>4.1640264</v>
      </c>
      <c r="F1192" s="18">
        <v>107.28561000000001</v>
      </c>
    </row>
    <row r="1193" spans="1:6" x14ac:dyDescent="0.25">
      <c r="A1193" s="18">
        <v>1186</v>
      </c>
      <c r="B1193" s="18">
        <v>5.9330692999999997</v>
      </c>
      <c r="C1193" s="18">
        <v>507.79217</v>
      </c>
      <c r="D1193" s="18">
        <v>2.8906761999999999E-2</v>
      </c>
      <c r="E1193" s="18">
        <v>4.1222871000000003</v>
      </c>
      <c r="F1193" s="18">
        <v>107.25268</v>
      </c>
    </row>
    <row r="1194" spans="1:6" x14ac:dyDescent="0.25">
      <c r="A1194" s="18">
        <v>1187</v>
      </c>
      <c r="B1194" s="18">
        <v>5.9259656999999999</v>
      </c>
      <c r="C1194" s="18">
        <v>507.8451</v>
      </c>
      <c r="D1194" s="18">
        <v>2.8902429E-2</v>
      </c>
      <c r="E1194" s="18">
        <v>4.0809920999999996</v>
      </c>
      <c r="F1194" s="18">
        <v>107.22009</v>
      </c>
    </row>
    <row r="1195" spans="1:6" x14ac:dyDescent="0.25">
      <c r="A1195" s="18">
        <v>1188</v>
      </c>
      <c r="B1195" s="18">
        <v>5.9188451000000004</v>
      </c>
      <c r="C1195" s="18">
        <v>507.89017000000001</v>
      </c>
      <c r="D1195" s="18">
        <v>2.8898086E-2</v>
      </c>
      <c r="E1195" s="18">
        <v>4.0401391000000002</v>
      </c>
      <c r="F1195" s="18">
        <v>107.18786</v>
      </c>
    </row>
    <row r="1196" spans="1:6" x14ac:dyDescent="0.25">
      <c r="A1196" s="18">
        <v>1189</v>
      </c>
      <c r="B1196" s="18">
        <v>5.9117074000000001</v>
      </c>
      <c r="C1196" s="18">
        <v>507.93513000000002</v>
      </c>
      <c r="D1196" s="18">
        <v>2.8893733000000001E-2</v>
      </c>
      <c r="E1196" s="18">
        <v>3.9997215000000002</v>
      </c>
      <c r="F1196" s="18">
        <v>107.15597</v>
      </c>
    </row>
    <row r="1197" spans="1:6" x14ac:dyDescent="0.25">
      <c r="A1197" s="18">
        <v>1190</v>
      </c>
      <c r="B1197" s="18">
        <v>5.9045527</v>
      </c>
      <c r="C1197" s="18">
        <v>507.98252000000002</v>
      </c>
      <c r="D1197" s="18">
        <v>2.8889370000000001E-2</v>
      </c>
      <c r="E1197" s="18">
        <v>3.9597305</v>
      </c>
      <c r="F1197" s="18">
        <v>107.12441</v>
      </c>
    </row>
    <row r="1198" spans="1:6" x14ac:dyDescent="0.25">
      <c r="A1198" s="18">
        <v>1191</v>
      </c>
      <c r="B1198" s="18">
        <v>5.8973814000000004</v>
      </c>
      <c r="C1198" s="18">
        <v>508.03498000000002</v>
      </c>
      <c r="D1198" s="18">
        <v>2.8884996999999999E-2</v>
      </c>
      <c r="E1198" s="18">
        <v>3.9201606</v>
      </c>
      <c r="F1198" s="18">
        <v>107.09319000000001</v>
      </c>
    </row>
    <row r="1199" spans="1:6" x14ac:dyDescent="0.25">
      <c r="A1199" s="18">
        <v>1192</v>
      </c>
      <c r="B1199" s="18">
        <v>5.8901933</v>
      </c>
      <c r="C1199" s="18">
        <v>508.08674000000002</v>
      </c>
      <c r="D1199" s="18">
        <v>2.8880614999999998E-2</v>
      </c>
      <c r="E1199" s="18">
        <v>3.8810171000000002</v>
      </c>
      <c r="F1199" s="18">
        <v>107.06229999999999</v>
      </c>
    </row>
    <row r="1200" spans="1:6" x14ac:dyDescent="0.25">
      <c r="A1200" s="18">
        <v>1193</v>
      </c>
      <c r="B1200" s="18">
        <v>5.8829878999999998</v>
      </c>
      <c r="C1200" s="18">
        <v>508.13513999999998</v>
      </c>
      <c r="D1200" s="18">
        <v>2.8876222E-2</v>
      </c>
      <c r="E1200" s="18">
        <v>3.8423112000000001</v>
      </c>
      <c r="F1200" s="18">
        <v>107.03176000000001</v>
      </c>
    </row>
    <row r="1201" spans="1:6" x14ac:dyDescent="0.25">
      <c r="A1201" s="18">
        <v>1194</v>
      </c>
      <c r="B1201" s="18">
        <v>5.8757656999999996</v>
      </c>
      <c r="C1201" s="18">
        <v>508.18799000000001</v>
      </c>
      <c r="D1201" s="18">
        <v>2.8871819E-2</v>
      </c>
      <c r="E1201" s="18">
        <v>3.8040158000000002</v>
      </c>
      <c r="F1201" s="18">
        <v>107.00154999999999</v>
      </c>
    </row>
    <row r="1202" spans="1:6" x14ac:dyDescent="0.25">
      <c r="A1202" s="18">
        <v>1195</v>
      </c>
      <c r="B1202" s="18">
        <v>5.8685263000000001</v>
      </c>
      <c r="C1202" s="18">
        <v>508.24009000000001</v>
      </c>
      <c r="D1202" s="18">
        <v>2.8867407000000001E-2</v>
      </c>
      <c r="E1202" s="18">
        <v>3.7661091</v>
      </c>
      <c r="F1202" s="18">
        <v>106.97163999999999</v>
      </c>
    </row>
    <row r="1203" spans="1:6" x14ac:dyDescent="0.25">
      <c r="A1203" s="18">
        <v>1196</v>
      </c>
      <c r="B1203" s="18">
        <v>5.8612697000000002</v>
      </c>
      <c r="C1203" s="18">
        <v>508.29002000000003</v>
      </c>
      <c r="D1203" s="18">
        <v>2.8862984000000001E-2</v>
      </c>
      <c r="E1203" s="18">
        <v>3.7285992999999999</v>
      </c>
      <c r="F1203" s="18">
        <v>106.94204000000001</v>
      </c>
    </row>
    <row r="1204" spans="1:6" x14ac:dyDescent="0.25">
      <c r="A1204" s="18">
        <v>1197</v>
      </c>
      <c r="B1204" s="18">
        <v>5.8539959000000001</v>
      </c>
      <c r="C1204" s="18">
        <v>508.33962000000002</v>
      </c>
      <c r="D1204" s="18">
        <v>2.8858551E-2</v>
      </c>
      <c r="E1204" s="18">
        <v>3.6915021000000001</v>
      </c>
      <c r="F1204" s="18">
        <v>106.91276999999999</v>
      </c>
    </row>
    <row r="1205" spans="1:6" x14ac:dyDescent="0.25">
      <c r="A1205" s="18">
        <v>1198</v>
      </c>
      <c r="B1205" s="18">
        <v>5.8467048999999998</v>
      </c>
      <c r="C1205" s="18">
        <v>508.39017999999999</v>
      </c>
      <c r="D1205" s="18">
        <v>2.8854108E-2</v>
      </c>
      <c r="E1205" s="18">
        <v>3.6548113999999998</v>
      </c>
      <c r="F1205" s="18">
        <v>106.88382</v>
      </c>
    </row>
    <row r="1206" spans="1:6" x14ac:dyDescent="0.25">
      <c r="A1206" s="18">
        <v>1199</v>
      </c>
      <c r="B1206" s="18">
        <v>5.8393962999999998</v>
      </c>
      <c r="C1206" s="18">
        <v>508.43448999999998</v>
      </c>
      <c r="D1206" s="18">
        <v>2.8849654999999998E-2</v>
      </c>
      <c r="E1206" s="18">
        <v>3.6185166999999998</v>
      </c>
      <c r="F1206" s="18">
        <v>106.85518</v>
      </c>
    </row>
    <row r="1207" spans="1:6" x14ac:dyDescent="0.25">
      <c r="A1207" s="18">
        <v>1200</v>
      </c>
      <c r="B1207" s="18">
        <v>5.832071</v>
      </c>
      <c r="C1207" s="18">
        <v>508.47978999999998</v>
      </c>
      <c r="D1207" s="18">
        <v>2.8845191999999999E-2</v>
      </c>
      <c r="E1207" s="18">
        <v>3.5826093999999999</v>
      </c>
      <c r="F1207" s="18">
        <v>106.82684999999999</v>
      </c>
    </row>
    <row r="1208" spans="1:6" x14ac:dyDescent="0.25">
      <c r="A1208" s="18">
        <v>1201</v>
      </c>
      <c r="B1208" s="18">
        <v>5.8247286000000003</v>
      </c>
      <c r="C1208" s="18">
        <v>508.52685000000002</v>
      </c>
      <c r="D1208" s="18">
        <v>2.8840719000000001E-2</v>
      </c>
      <c r="E1208" s="18">
        <v>3.5470815999999998</v>
      </c>
      <c r="F1208" s="18">
        <v>106.79881</v>
      </c>
    </row>
    <row r="1209" spans="1:6" x14ac:dyDescent="0.25">
      <c r="A1209" s="18">
        <v>1202</v>
      </c>
      <c r="B1209" s="18">
        <v>5.8173684999999997</v>
      </c>
      <c r="C1209" s="18">
        <v>508.57501999999999</v>
      </c>
      <c r="D1209" s="18">
        <v>2.8836236000000001E-2</v>
      </c>
      <c r="E1209" s="18">
        <v>3.5119296000000002</v>
      </c>
      <c r="F1209" s="18">
        <v>106.77108</v>
      </c>
    </row>
    <row r="1210" spans="1:6" x14ac:dyDescent="0.25">
      <c r="A1210" s="18">
        <v>1203</v>
      </c>
      <c r="B1210" s="18">
        <v>5.8099907999999996</v>
      </c>
      <c r="C1210" s="18">
        <v>508.62227999999999</v>
      </c>
      <c r="D1210" s="18">
        <v>2.8831742E-2</v>
      </c>
      <c r="E1210" s="18">
        <v>3.47715</v>
      </c>
      <c r="F1210" s="18">
        <v>106.74363</v>
      </c>
    </row>
    <row r="1211" spans="1:6" x14ac:dyDescent="0.25">
      <c r="A1211" s="18">
        <v>1204</v>
      </c>
      <c r="B1211" s="18">
        <v>5.8025959</v>
      </c>
      <c r="C1211" s="18">
        <v>508.67156999999997</v>
      </c>
      <c r="D1211" s="18">
        <v>2.8827239000000001E-2</v>
      </c>
      <c r="E1211" s="18">
        <v>3.4427341999999999</v>
      </c>
      <c r="F1211" s="18">
        <v>106.71648</v>
      </c>
    </row>
    <row r="1212" spans="1:6" x14ac:dyDescent="0.25">
      <c r="A1212" s="18">
        <v>1205</v>
      </c>
      <c r="B1212" s="18">
        <v>5.7951838000000002</v>
      </c>
      <c r="C1212" s="18">
        <v>508.71742999999998</v>
      </c>
      <c r="D1212" s="18">
        <v>2.8822725E-2</v>
      </c>
      <c r="E1212" s="18">
        <v>3.4086767</v>
      </c>
      <c r="F1212" s="18">
        <v>106.6896</v>
      </c>
    </row>
    <row r="1213" spans="1:6" x14ac:dyDescent="0.25">
      <c r="A1213" s="18">
        <v>1206</v>
      </c>
      <c r="B1213" s="18">
        <v>5.7877543999999999</v>
      </c>
      <c r="C1213" s="18">
        <v>508.76830999999999</v>
      </c>
      <c r="D1213" s="18">
        <v>2.8818201000000002E-2</v>
      </c>
      <c r="E1213" s="18">
        <v>3.3749802</v>
      </c>
      <c r="F1213" s="18">
        <v>106.66302</v>
      </c>
    </row>
    <row r="1214" spans="1:6" x14ac:dyDescent="0.25">
      <c r="A1214" s="18">
        <v>1207</v>
      </c>
      <c r="B1214" s="18">
        <v>5.7803073999999999</v>
      </c>
      <c r="C1214" s="18">
        <v>508.822</v>
      </c>
      <c r="D1214" s="18">
        <v>2.8813667000000001E-2</v>
      </c>
      <c r="E1214" s="18">
        <v>3.3416605000000001</v>
      </c>
      <c r="F1214" s="18">
        <v>106.63673</v>
      </c>
    </row>
    <row r="1215" spans="1:6" x14ac:dyDescent="0.25">
      <c r="A1215" s="18">
        <v>1208</v>
      </c>
      <c r="B1215" s="18">
        <v>5.7728427</v>
      </c>
      <c r="C1215" s="18">
        <v>508.87031999999999</v>
      </c>
      <c r="D1215" s="18">
        <v>2.8809122E-2</v>
      </c>
      <c r="E1215" s="18">
        <v>3.3086909000000002</v>
      </c>
      <c r="F1215" s="18">
        <v>106.61071</v>
      </c>
    </row>
    <row r="1216" spans="1:6" x14ac:dyDescent="0.25">
      <c r="A1216" s="18">
        <v>1209</v>
      </c>
      <c r="B1216" s="18">
        <v>5.7653604999999999</v>
      </c>
      <c r="C1216" s="18">
        <v>508.91922</v>
      </c>
      <c r="D1216" s="18">
        <v>2.8804567E-2</v>
      </c>
      <c r="E1216" s="18">
        <v>3.2760619000000002</v>
      </c>
      <c r="F1216" s="18">
        <v>106.58497</v>
      </c>
    </row>
    <row r="1217" spans="1:6" x14ac:dyDescent="0.25">
      <c r="A1217" s="18">
        <v>1210</v>
      </c>
      <c r="B1217" s="18">
        <v>5.7578613000000001</v>
      </c>
      <c r="C1217" s="18">
        <v>508.97104000000002</v>
      </c>
      <c r="D1217" s="18">
        <v>2.8800003000000001E-2</v>
      </c>
      <c r="E1217" s="18">
        <v>3.2437737000000002</v>
      </c>
      <c r="F1217" s="18">
        <v>106.55949</v>
      </c>
    </row>
    <row r="1218" spans="1:6" x14ac:dyDescent="0.25">
      <c r="A1218" s="18">
        <v>1211</v>
      </c>
      <c r="B1218" s="18">
        <v>5.7503447000000003</v>
      </c>
      <c r="C1218" s="18">
        <v>509.01740000000001</v>
      </c>
      <c r="D1218" s="18">
        <v>2.8795428000000001E-2</v>
      </c>
      <c r="E1218" s="18">
        <v>3.2118414</v>
      </c>
      <c r="F1218" s="18">
        <v>106.53429</v>
      </c>
    </row>
    <row r="1219" spans="1:6" x14ac:dyDescent="0.25">
      <c r="A1219" s="18">
        <v>1212</v>
      </c>
      <c r="B1219" s="18">
        <v>5.7428100999999998</v>
      </c>
      <c r="C1219" s="18">
        <v>509.06245999999999</v>
      </c>
      <c r="D1219" s="18">
        <v>2.8790842000000001E-2</v>
      </c>
      <c r="E1219" s="18">
        <v>3.1802492</v>
      </c>
      <c r="F1219" s="18">
        <v>106.50937</v>
      </c>
    </row>
    <row r="1220" spans="1:6" x14ac:dyDescent="0.25">
      <c r="A1220" s="18">
        <v>1213</v>
      </c>
      <c r="B1220" s="18">
        <v>5.7352581000000002</v>
      </c>
      <c r="C1220" s="18">
        <v>509.11162999999999</v>
      </c>
      <c r="D1220" s="18">
        <v>2.8786247000000001E-2</v>
      </c>
      <c r="E1220" s="18">
        <v>3.1489859999999998</v>
      </c>
      <c r="F1220" s="18">
        <v>106.4847</v>
      </c>
    </row>
    <row r="1221" spans="1:6" x14ac:dyDescent="0.25">
      <c r="A1221" s="18">
        <v>1214</v>
      </c>
      <c r="B1221" s="18">
        <v>5.7276885999999996</v>
      </c>
      <c r="C1221" s="18">
        <v>509.16072000000003</v>
      </c>
      <c r="D1221" s="18">
        <v>2.8781641E-2</v>
      </c>
      <c r="E1221" s="18">
        <v>3.1180523</v>
      </c>
      <c r="F1221" s="18">
        <v>106.46029</v>
      </c>
    </row>
    <row r="1222" spans="1:6" x14ac:dyDescent="0.25">
      <c r="A1222" s="18">
        <v>1215</v>
      </c>
      <c r="B1222" s="18">
        <v>5.7201013999999999</v>
      </c>
      <c r="C1222" s="18">
        <v>509.20911000000001</v>
      </c>
      <c r="D1222" s="18">
        <v>2.8777023999999998E-2</v>
      </c>
      <c r="E1222" s="18">
        <v>3.0874348999999999</v>
      </c>
      <c r="F1222" s="18">
        <v>106.43613000000001</v>
      </c>
    </row>
    <row r="1223" spans="1:6" x14ac:dyDescent="0.25">
      <c r="A1223" s="18">
        <v>1216</v>
      </c>
      <c r="B1223" s="18">
        <v>5.7124967</v>
      </c>
      <c r="C1223" s="18">
        <v>509.25846999999999</v>
      </c>
      <c r="D1223" s="18">
        <v>2.8772398000000001E-2</v>
      </c>
      <c r="E1223" s="18">
        <v>3.0571427999999998</v>
      </c>
      <c r="F1223" s="18">
        <v>106.41222999999999</v>
      </c>
    </row>
    <row r="1224" spans="1:6" x14ac:dyDescent="0.25">
      <c r="A1224" s="18">
        <v>1217</v>
      </c>
      <c r="B1224" s="18">
        <v>5.7048747000000004</v>
      </c>
      <c r="C1224" s="18">
        <v>509.31141000000002</v>
      </c>
      <c r="D1224" s="18">
        <v>2.8767760999999999E-2</v>
      </c>
      <c r="E1224" s="18">
        <v>3.0271754</v>
      </c>
      <c r="F1224" s="18">
        <v>106.38858</v>
      </c>
    </row>
    <row r="1225" spans="1:6" x14ac:dyDescent="0.25">
      <c r="A1225" s="18">
        <v>1218</v>
      </c>
      <c r="B1225" s="18">
        <v>5.6972348000000004</v>
      </c>
      <c r="C1225" s="18">
        <v>509.36720000000003</v>
      </c>
      <c r="D1225" s="18">
        <v>2.8763113999999999E-2</v>
      </c>
      <c r="E1225" s="18">
        <v>2.9975268000000002</v>
      </c>
      <c r="F1225" s="18">
        <v>106.36519</v>
      </c>
    </row>
    <row r="1226" spans="1:6" x14ac:dyDescent="0.25">
      <c r="A1226" s="18">
        <v>1219</v>
      </c>
      <c r="B1226" s="18">
        <v>5.6895771000000002</v>
      </c>
      <c r="C1226" s="18">
        <v>509.41068000000001</v>
      </c>
      <c r="D1226" s="18">
        <v>2.8758456000000002E-2</v>
      </c>
      <c r="E1226" s="18">
        <v>2.9681928000000002</v>
      </c>
      <c r="F1226" s="18">
        <v>106.34204</v>
      </c>
    </row>
    <row r="1227" spans="1:6" x14ac:dyDescent="0.25">
      <c r="A1227" s="18">
        <v>1220</v>
      </c>
      <c r="B1227" s="18">
        <v>5.6819023</v>
      </c>
      <c r="C1227" s="18">
        <v>509.45445000000001</v>
      </c>
      <c r="D1227" s="18">
        <v>2.8753788999999998E-2</v>
      </c>
      <c r="E1227" s="18">
        <v>2.9391631999999999</v>
      </c>
      <c r="F1227" s="18">
        <v>106.31914</v>
      </c>
    </row>
    <row r="1228" spans="1:6" x14ac:dyDescent="0.25">
      <c r="A1228" s="18">
        <v>1221</v>
      </c>
      <c r="B1228" s="18">
        <v>5.6742092</v>
      </c>
      <c r="C1228" s="18">
        <v>509.50123000000002</v>
      </c>
      <c r="D1228" s="18">
        <v>2.8749110000000001E-2</v>
      </c>
      <c r="E1228" s="18">
        <v>2.9104437000000001</v>
      </c>
      <c r="F1228" s="18">
        <v>106.29648</v>
      </c>
    </row>
    <row r="1229" spans="1:6" x14ac:dyDescent="0.25">
      <c r="A1229" s="18">
        <v>1222</v>
      </c>
      <c r="B1229" s="18">
        <v>5.6664979999999998</v>
      </c>
      <c r="C1229" s="18">
        <v>509.54867000000002</v>
      </c>
      <c r="D1229" s="18">
        <v>2.8744421999999999E-2</v>
      </c>
      <c r="E1229" s="18">
        <v>2.8820193999999999</v>
      </c>
      <c r="F1229" s="18">
        <v>106.27405</v>
      </c>
    </row>
    <row r="1230" spans="1:6" x14ac:dyDescent="0.25">
      <c r="A1230" s="18">
        <v>1223</v>
      </c>
      <c r="B1230" s="18">
        <v>5.6587693999999997</v>
      </c>
      <c r="C1230" s="18">
        <v>509.59636</v>
      </c>
      <c r="D1230" s="18">
        <v>2.8739721999999999E-2</v>
      </c>
      <c r="E1230" s="18">
        <v>2.8538910999999998</v>
      </c>
      <c r="F1230" s="18">
        <v>106.25185</v>
      </c>
    </row>
    <row r="1231" spans="1:6" x14ac:dyDescent="0.25">
      <c r="A1231" s="18">
        <v>1224</v>
      </c>
      <c r="B1231" s="18">
        <v>5.6510233999999997</v>
      </c>
      <c r="C1231" s="18">
        <v>509.64632999999998</v>
      </c>
      <c r="D1231" s="18">
        <v>2.8735013E-2</v>
      </c>
      <c r="E1231" s="18">
        <v>2.8260542000000002</v>
      </c>
      <c r="F1231" s="18">
        <v>106.22989</v>
      </c>
    </row>
    <row r="1232" spans="1:6" x14ac:dyDescent="0.25">
      <c r="A1232" s="18">
        <v>1225</v>
      </c>
      <c r="B1232" s="18">
        <v>5.6432592000000001</v>
      </c>
      <c r="C1232" s="18">
        <v>509.69439999999997</v>
      </c>
      <c r="D1232" s="18">
        <v>2.8730293E-2</v>
      </c>
      <c r="E1232" s="18">
        <v>2.7985194999999998</v>
      </c>
      <c r="F1232" s="18">
        <v>106.20816000000001</v>
      </c>
    </row>
    <row r="1233" spans="1:6" x14ac:dyDescent="0.25">
      <c r="A1233" s="18">
        <v>1226</v>
      </c>
      <c r="B1233" s="18">
        <v>5.6354769999999998</v>
      </c>
      <c r="C1233" s="18">
        <v>509.74666999999999</v>
      </c>
      <c r="D1233" s="18">
        <v>2.8725562999999999E-2</v>
      </c>
      <c r="E1233" s="18">
        <v>2.7712851999999999</v>
      </c>
      <c r="F1233" s="18">
        <v>106.18667000000001</v>
      </c>
    </row>
    <row r="1234" spans="1:6" x14ac:dyDescent="0.25">
      <c r="A1234" s="18">
        <v>1227</v>
      </c>
      <c r="B1234" s="18">
        <v>5.6276771999999999</v>
      </c>
      <c r="C1234" s="18">
        <v>509.79730999999998</v>
      </c>
      <c r="D1234" s="18">
        <v>2.8720822E-2</v>
      </c>
      <c r="E1234" s="18">
        <v>2.7443388</v>
      </c>
      <c r="F1234" s="18">
        <v>106.16540999999999</v>
      </c>
    </row>
    <row r="1235" spans="1:6" x14ac:dyDescent="0.25">
      <c r="A1235" s="18">
        <v>1228</v>
      </c>
      <c r="B1235" s="18">
        <v>5.6198595999999998</v>
      </c>
      <c r="C1235" s="18">
        <v>509.84886</v>
      </c>
      <c r="D1235" s="18">
        <v>2.8716070999999999E-2</v>
      </c>
      <c r="E1235" s="18">
        <v>2.7176673</v>
      </c>
      <c r="F1235" s="18">
        <v>106.14437</v>
      </c>
    </row>
    <row r="1236" spans="1:6" x14ac:dyDescent="0.25">
      <c r="A1236" s="18">
        <v>1229</v>
      </c>
      <c r="B1236" s="18">
        <v>5.6120241000000002</v>
      </c>
      <c r="C1236" s="18">
        <v>509.89627999999999</v>
      </c>
      <c r="D1236" s="18">
        <v>2.8711309000000001E-2</v>
      </c>
      <c r="E1236" s="18">
        <v>2.6912631</v>
      </c>
      <c r="F1236" s="18">
        <v>106.12353</v>
      </c>
    </row>
    <row r="1237" spans="1:6" x14ac:dyDescent="0.25">
      <c r="A1237" s="18">
        <v>1230</v>
      </c>
      <c r="B1237" s="18">
        <v>5.6041708999999997</v>
      </c>
      <c r="C1237" s="18">
        <v>509.93851000000001</v>
      </c>
      <c r="D1237" s="18">
        <v>2.8706537000000001E-2</v>
      </c>
      <c r="E1237" s="18">
        <v>2.6651406999999998</v>
      </c>
      <c r="F1237" s="18">
        <v>106.10292</v>
      </c>
    </row>
    <row r="1238" spans="1:6" x14ac:dyDescent="0.25">
      <c r="A1238" s="18">
        <v>1231</v>
      </c>
      <c r="B1238" s="18">
        <v>5.5962994999999998</v>
      </c>
      <c r="C1238" s="18">
        <v>509.98090999999999</v>
      </c>
      <c r="D1238" s="18">
        <v>2.8701753999999999E-2</v>
      </c>
      <c r="E1238" s="18">
        <v>2.6392956999999999</v>
      </c>
      <c r="F1238" s="18">
        <v>106.08253000000001</v>
      </c>
    </row>
    <row r="1239" spans="1:6" x14ac:dyDescent="0.25">
      <c r="A1239" s="18">
        <v>1232</v>
      </c>
      <c r="B1239" s="18">
        <v>5.5884103999999999</v>
      </c>
      <c r="C1239" s="18">
        <v>510.03170999999998</v>
      </c>
      <c r="D1239" s="18">
        <v>2.8696961E-2</v>
      </c>
      <c r="E1239" s="18">
        <v>2.6137187000000002</v>
      </c>
      <c r="F1239" s="18">
        <v>106.06235</v>
      </c>
    </row>
    <row r="1240" spans="1:6" x14ac:dyDescent="0.25">
      <c r="A1240" s="18">
        <v>1233</v>
      </c>
      <c r="B1240" s="18">
        <v>5.5805036000000001</v>
      </c>
      <c r="C1240" s="18">
        <v>510.08469000000002</v>
      </c>
      <c r="D1240" s="18">
        <v>2.8692157999999999E-2</v>
      </c>
      <c r="E1240" s="18">
        <v>2.5884087</v>
      </c>
      <c r="F1240" s="18">
        <v>106.04237999999999</v>
      </c>
    </row>
    <row r="1241" spans="1:6" x14ac:dyDescent="0.25">
      <c r="A1241" s="18">
        <v>1234</v>
      </c>
      <c r="B1241" s="18">
        <v>5.5725790000000002</v>
      </c>
      <c r="C1241" s="18">
        <v>510.13824</v>
      </c>
      <c r="D1241" s="18">
        <v>2.8687344E-2</v>
      </c>
      <c r="E1241" s="18">
        <v>2.5633634000000001</v>
      </c>
      <c r="F1241" s="18">
        <v>106.02261</v>
      </c>
    </row>
    <row r="1242" spans="1:6" x14ac:dyDescent="0.25">
      <c r="A1242" s="18">
        <v>1235</v>
      </c>
      <c r="B1242" s="18">
        <v>5.5646366</v>
      </c>
      <c r="C1242" s="18">
        <v>510.18817000000001</v>
      </c>
      <c r="D1242" s="18">
        <v>2.868252E-2</v>
      </c>
      <c r="E1242" s="18">
        <v>2.5385835000000001</v>
      </c>
      <c r="F1242" s="18">
        <v>106.00306</v>
      </c>
    </row>
    <row r="1243" spans="1:6" x14ac:dyDescent="0.25">
      <c r="A1243" s="18">
        <v>1236</v>
      </c>
      <c r="B1243" s="18">
        <v>5.5566763999999997</v>
      </c>
      <c r="C1243" s="18">
        <v>510.23694</v>
      </c>
      <c r="D1243" s="18">
        <v>2.8677685000000001E-2</v>
      </c>
      <c r="E1243" s="18">
        <v>2.5140543000000002</v>
      </c>
      <c r="F1243" s="18">
        <v>105.98371</v>
      </c>
    </row>
    <row r="1244" spans="1:6" x14ac:dyDescent="0.25">
      <c r="A1244" s="18">
        <v>1237</v>
      </c>
      <c r="B1244" s="18">
        <v>5.5486975000000003</v>
      </c>
      <c r="C1244" s="18">
        <v>510.28613999999999</v>
      </c>
      <c r="D1244" s="18">
        <v>2.8672838999999999E-2</v>
      </c>
      <c r="E1244" s="18">
        <v>2.4897790999999998</v>
      </c>
      <c r="F1244" s="18">
        <v>105.96455</v>
      </c>
    </row>
    <row r="1245" spans="1:6" x14ac:dyDescent="0.25">
      <c r="A1245" s="18">
        <v>1238</v>
      </c>
      <c r="B1245" s="18">
        <v>5.5407006000000001</v>
      </c>
      <c r="C1245" s="18">
        <v>510.34195999999997</v>
      </c>
      <c r="D1245" s="18">
        <v>2.8667983000000001E-2</v>
      </c>
      <c r="E1245" s="18">
        <v>2.4657548999999999</v>
      </c>
      <c r="F1245" s="18">
        <v>105.9456</v>
      </c>
    </row>
    <row r="1246" spans="1:6" x14ac:dyDescent="0.25">
      <c r="A1246" s="18">
        <v>1239</v>
      </c>
      <c r="B1246" s="18">
        <v>5.5326864000000002</v>
      </c>
      <c r="C1246" s="18">
        <v>510.37822999999997</v>
      </c>
      <c r="D1246" s="18">
        <v>2.8663116999999998E-2</v>
      </c>
      <c r="E1246" s="18">
        <v>2.4419795</v>
      </c>
      <c r="F1246" s="18">
        <v>105.92684</v>
      </c>
    </row>
    <row r="1247" spans="1:6" x14ac:dyDescent="0.25">
      <c r="A1247" s="18">
        <v>1240</v>
      </c>
      <c r="B1247" s="18">
        <v>5.524654</v>
      </c>
      <c r="C1247" s="18">
        <v>510.42176000000001</v>
      </c>
      <c r="D1247" s="18">
        <v>2.8658240000000001E-2</v>
      </c>
      <c r="E1247" s="18">
        <v>2.4184611999999999</v>
      </c>
      <c r="F1247" s="18">
        <v>105.90828</v>
      </c>
    </row>
    <row r="1248" spans="1:6" x14ac:dyDescent="0.25">
      <c r="A1248" s="18">
        <v>1241</v>
      </c>
      <c r="B1248" s="18">
        <v>5.5166029999999999</v>
      </c>
      <c r="C1248" s="18">
        <v>510.47307000000001</v>
      </c>
      <c r="D1248" s="18">
        <v>2.8653352E-2</v>
      </c>
      <c r="E1248" s="18">
        <v>2.3951907000000001</v>
      </c>
      <c r="F1248" s="18">
        <v>105.88992</v>
      </c>
    </row>
    <row r="1249" spans="1:6" x14ac:dyDescent="0.25">
      <c r="A1249" s="18">
        <v>1242</v>
      </c>
      <c r="B1249" s="18">
        <v>5.5085343</v>
      </c>
      <c r="C1249" s="18">
        <v>510.52512999999999</v>
      </c>
      <c r="D1249" s="18">
        <v>2.8648454E-2</v>
      </c>
      <c r="E1249" s="18">
        <v>2.3721600999999999</v>
      </c>
      <c r="F1249" s="18">
        <v>105.87174</v>
      </c>
    </row>
    <row r="1250" spans="1:6" x14ac:dyDescent="0.25">
      <c r="A1250" s="18">
        <v>1243</v>
      </c>
      <c r="B1250" s="18">
        <v>5.5004479999999996</v>
      </c>
      <c r="C1250" s="18">
        <v>510.57506999999998</v>
      </c>
      <c r="D1250" s="18">
        <v>2.8643544999999999E-2</v>
      </c>
      <c r="E1250" s="18">
        <v>2.3493575999999998</v>
      </c>
      <c r="F1250" s="18">
        <v>105.85375000000001</v>
      </c>
    </row>
    <row r="1251" spans="1:6" x14ac:dyDescent="0.25">
      <c r="A1251" s="18">
        <v>1244</v>
      </c>
      <c r="B1251" s="18">
        <v>5.4923431999999996</v>
      </c>
      <c r="C1251" s="18">
        <v>510.62128000000001</v>
      </c>
      <c r="D1251" s="18">
        <v>2.8638626E-2</v>
      </c>
      <c r="E1251" s="18">
        <v>2.3267931000000002</v>
      </c>
      <c r="F1251" s="18">
        <v>105.83595</v>
      </c>
    </row>
    <row r="1252" spans="1:6" x14ac:dyDescent="0.25">
      <c r="A1252" s="18">
        <v>1245</v>
      </c>
      <c r="B1252" s="18">
        <v>5.4842202999999996</v>
      </c>
      <c r="C1252" s="18">
        <v>510.67041</v>
      </c>
      <c r="D1252" s="18">
        <v>2.8633696E-2</v>
      </c>
      <c r="E1252" s="18">
        <v>2.3044676000000002</v>
      </c>
      <c r="F1252" s="18">
        <v>105.81833</v>
      </c>
    </row>
    <row r="1253" spans="1:6" x14ac:dyDescent="0.25">
      <c r="A1253" s="18">
        <v>1246</v>
      </c>
      <c r="B1253" s="18">
        <v>5.4760795</v>
      </c>
      <c r="C1253" s="18">
        <v>510.71537000000001</v>
      </c>
      <c r="D1253" s="18">
        <v>2.8628756000000002E-2</v>
      </c>
      <c r="E1253" s="18">
        <v>2.2823736999999999</v>
      </c>
      <c r="F1253" s="18">
        <v>105.8009</v>
      </c>
    </row>
    <row r="1254" spans="1:6" x14ac:dyDescent="0.25">
      <c r="A1254" s="18">
        <v>1247</v>
      </c>
      <c r="B1254" s="18">
        <v>5.4679207999999999</v>
      </c>
      <c r="C1254" s="18">
        <v>510.76190000000003</v>
      </c>
      <c r="D1254" s="18">
        <v>2.8623804999999999E-2</v>
      </c>
      <c r="E1254" s="18">
        <v>2.2605059000000001</v>
      </c>
      <c r="F1254" s="18">
        <v>105.78364000000001</v>
      </c>
    </row>
    <row r="1255" spans="1:6" x14ac:dyDescent="0.25">
      <c r="A1255" s="18">
        <v>1248</v>
      </c>
      <c r="B1255" s="18">
        <v>5.4597441</v>
      </c>
      <c r="C1255" s="18">
        <v>510.81252000000001</v>
      </c>
      <c r="D1255" s="18">
        <v>2.8618843000000001E-2</v>
      </c>
      <c r="E1255" s="18">
        <v>2.2388629</v>
      </c>
      <c r="F1255" s="18">
        <v>105.76657</v>
      </c>
    </row>
    <row r="1256" spans="1:6" x14ac:dyDescent="0.25">
      <c r="A1256" s="18">
        <v>1249</v>
      </c>
      <c r="B1256" s="18">
        <v>5.4515492999999999</v>
      </c>
      <c r="C1256" s="18">
        <v>510.86448999999999</v>
      </c>
      <c r="D1256" s="18">
        <v>2.8613870999999999E-2</v>
      </c>
      <c r="E1256" s="18">
        <v>2.2174486</v>
      </c>
      <c r="F1256" s="18">
        <v>105.74966999999999</v>
      </c>
    </row>
    <row r="1257" spans="1:6" x14ac:dyDescent="0.25">
      <c r="A1257" s="18">
        <v>1250</v>
      </c>
      <c r="B1257" s="18">
        <v>5.4433362000000001</v>
      </c>
      <c r="C1257" s="18">
        <v>510.91356000000002</v>
      </c>
      <c r="D1257" s="18">
        <v>2.8608887999999999E-2</v>
      </c>
      <c r="E1257" s="18">
        <v>2.1962522</v>
      </c>
      <c r="F1257" s="18">
        <v>105.73295</v>
      </c>
    </row>
    <row r="1258" spans="1:6" x14ac:dyDescent="0.25">
      <c r="A1258" s="18">
        <v>1251</v>
      </c>
      <c r="B1258" s="18">
        <v>5.4351051999999997</v>
      </c>
      <c r="C1258" s="18">
        <v>510.96381000000002</v>
      </c>
      <c r="D1258" s="18">
        <v>2.8603895000000001E-2</v>
      </c>
      <c r="E1258" s="18">
        <v>2.1752707</v>
      </c>
      <c r="F1258" s="18">
        <v>105.71639</v>
      </c>
    </row>
    <row r="1259" spans="1:6" x14ac:dyDescent="0.25">
      <c r="A1259" s="18">
        <v>1252</v>
      </c>
      <c r="B1259" s="18">
        <v>5.4268559999999999</v>
      </c>
      <c r="C1259" s="18">
        <v>511.01429000000002</v>
      </c>
      <c r="D1259" s="18">
        <v>2.8598891000000001E-2</v>
      </c>
      <c r="E1259" s="18">
        <v>2.1545019000000001</v>
      </c>
      <c r="F1259" s="18">
        <v>105.7</v>
      </c>
    </row>
    <row r="1260" spans="1:6" x14ac:dyDescent="0.25">
      <c r="A1260" s="18">
        <v>1253</v>
      </c>
      <c r="B1260" s="18">
        <v>5.4185882999999997</v>
      </c>
      <c r="C1260" s="18">
        <v>511.06223</v>
      </c>
      <c r="D1260" s="18">
        <v>2.8593876000000001E-2</v>
      </c>
      <c r="E1260" s="18">
        <v>2.1339453000000002</v>
      </c>
      <c r="F1260" s="18">
        <v>105.68378</v>
      </c>
    </row>
    <row r="1261" spans="1:6" x14ac:dyDescent="0.25">
      <c r="A1261" s="18">
        <v>1254</v>
      </c>
      <c r="B1261" s="18">
        <v>5.4103025999999996</v>
      </c>
      <c r="C1261" s="18">
        <v>511.11363</v>
      </c>
      <c r="D1261" s="18">
        <v>2.8588850999999998E-2</v>
      </c>
      <c r="E1261" s="18">
        <v>2.1136072000000001</v>
      </c>
      <c r="F1261" s="18">
        <v>105.66773000000001</v>
      </c>
    </row>
    <row r="1262" spans="1:6" x14ac:dyDescent="0.25">
      <c r="A1262" s="18">
        <v>1255</v>
      </c>
      <c r="B1262" s="18">
        <v>5.401999</v>
      </c>
      <c r="C1262" s="18">
        <v>511.16624000000002</v>
      </c>
      <c r="D1262" s="18">
        <v>2.8583814999999999E-2</v>
      </c>
      <c r="E1262" s="18">
        <v>2.0934832000000001</v>
      </c>
      <c r="F1262" s="18">
        <v>105.65186</v>
      </c>
    </row>
    <row r="1263" spans="1:6" x14ac:dyDescent="0.25">
      <c r="A1263" s="18">
        <v>1256</v>
      </c>
      <c r="B1263" s="18">
        <v>5.3936770000000003</v>
      </c>
      <c r="C1263" s="18">
        <v>511.21390000000002</v>
      </c>
      <c r="D1263" s="18">
        <v>2.8578769E-2</v>
      </c>
      <c r="E1263" s="18">
        <v>2.0735673000000001</v>
      </c>
      <c r="F1263" s="18">
        <v>105.63614</v>
      </c>
    </row>
    <row r="1264" spans="1:6" x14ac:dyDescent="0.25">
      <c r="A1264" s="18">
        <v>1257</v>
      </c>
      <c r="B1264" s="18">
        <v>5.3853368000000001</v>
      </c>
      <c r="C1264" s="18">
        <v>511.25855999999999</v>
      </c>
      <c r="D1264" s="18">
        <v>2.8573712000000001E-2</v>
      </c>
      <c r="E1264" s="18">
        <v>2.0538495999999999</v>
      </c>
      <c r="F1264" s="18">
        <v>105.62058</v>
      </c>
    </row>
    <row r="1265" spans="1:6" x14ac:dyDescent="0.25">
      <c r="A1265" s="18">
        <v>1258</v>
      </c>
      <c r="B1265" s="18">
        <v>5.3769790999999998</v>
      </c>
      <c r="C1265" s="18">
        <v>511.30479000000003</v>
      </c>
      <c r="D1265" s="18">
        <v>2.8568644000000001E-2</v>
      </c>
      <c r="E1265" s="18">
        <v>2.0343315</v>
      </c>
      <c r="F1265" s="18">
        <v>105.60518</v>
      </c>
    </row>
    <row r="1266" spans="1:6" x14ac:dyDescent="0.25">
      <c r="A1266" s="18">
        <v>1259</v>
      </c>
      <c r="B1266" s="18">
        <v>5.3686029</v>
      </c>
      <c r="C1266" s="18">
        <v>511.35773999999998</v>
      </c>
      <c r="D1266" s="18">
        <v>2.8563565999999999E-2</v>
      </c>
      <c r="E1266" s="18">
        <v>2.0150193000000001</v>
      </c>
      <c r="F1266" s="18">
        <v>105.58994</v>
      </c>
    </row>
    <row r="1267" spans="1:6" x14ac:dyDescent="0.25">
      <c r="A1267" s="18">
        <v>1260</v>
      </c>
      <c r="B1267" s="18">
        <v>5.3602080000000001</v>
      </c>
      <c r="C1267" s="18">
        <v>511.39985000000001</v>
      </c>
      <c r="D1267" s="18">
        <v>2.8558476999999999E-2</v>
      </c>
      <c r="E1267" s="18">
        <v>1.9959051000000001</v>
      </c>
      <c r="F1267" s="18">
        <v>105.57486</v>
      </c>
    </row>
    <row r="1268" spans="1:6" x14ac:dyDescent="0.25">
      <c r="A1268" s="18">
        <v>1261</v>
      </c>
      <c r="B1268" s="18">
        <v>5.3517953</v>
      </c>
      <c r="C1268" s="18">
        <v>511.44477000000001</v>
      </c>
      <c r="D1268" s="18">
        <v>2.8553377000000001E-2</v>
      </c>
      <c r="E1268" s="18">
        <v>1.9769844000000001</v>
      </c>
      <c r="F1268" s="18">
        <v>105.55992999999999</v>
      </c>
    </row>
    <row r="1269" spans="1:6" x14ac:dyDescent="0.25">
      <c r="A1269" s="18">
        <v>1262</v>
      </c>
      <c r="B1269" s="18">
        <v>5.3433644999999999</v>
      </c>
      <c r="C1269" s="18">
        <v>511.49583000000001</v>
      </c>
      <c r="D1269" s="18">
        <v>2.8548266999999999E-2</v>
      </c>
      <c r="E1269" s="18">
        <v>1.9582537</v>
      </c>
      <c r="F1269" s="18">
        <v>105.54515000000001</v>
      </c>
    </row>
    <row r="1270" spans="1:6" x14ac:dyDescent="0.25">
      <c r="A1270" s="18">
        <v>1263</v>
      </c>
      <c r="B1270" s="18">
        <v>5.3349152999999996</v>
      </c>
      <c r="C1270" s="18">
        <v>511.54428999999999</v>
      </c>
      <c r="D1270" s="18">
        <v>2.8543145999999998E-2</v>
      </c>
      <c r="E1270" s="18">
        <v>1.9397095</v>
      </c>
      <c r="F1270" s="18">
        <v>105.53052</v>
      </c>
    </row>
    <row r="1271" spans="1:6" x14ac:dyDescent="0.25">
      <c r="A1271" s="18">
        <v>1264</v>
      </c>
      <c r="B1271" s="18">
        <v>5.3264480000000001</v>
      </c>
      <c r="C1271" s="18">
        <v>511.59701000000001</v>
      </c>
      <c r="D1271" s="18">
        <v>2.8538014E-2</v>
      </c>
      <c r="E1271" s="18">
        <v>1.9213606000000001</v>
      </c>
      <c r="F1271" s="18">
        <v>105.51604</v>
      </c>
    </row>
    <row r="1272" spans="1:6" x14ac:dyDescent="0.25">
      <c r="A1272" s="18">
        <v>1265</v>
      </c>
      <c r="B1272" s="18">
        <v>5.3179623999999999</v>
      </c>
      <c r="C1272" s="18">
        <v>511.64636999999999</v>
      </c>
      <c r="D1272" s="18">
        <v>2.8532872000000001E-2</v>
      </c>
      <c r="E1272" s="18">
        <v>1.9032003</v>
      </c>
      <c r="F1272" s="18">
        <v>105.50171</v>
      </c>
    </row>
    <row r="1273" spans="1:6" x14ac:dyDescent="0.25">
      <c r="A1273" s="18">
        <v>1266</v>
      </c>
      <c r="B1273" s="18">
        <v>5.3094587000000004</v>
      </c>
      <c r="C1273" s="18">
        <v>511.69693999999998</v>
      </c>
      <c r="D1273" s="18">
        <v>2.8527719E-2</v>
      </c>
      <c r="E1273" s="18">
        <v>1.8852245000000001</v>
      </c>
      <c r="F1273" s="18">
        <v>105.48753000000001</v>
      </c>
    </row>
    <row r="1274" spans="1:6" x14ac:dyDescent="0.25">
      <c r="A1274" s="18">
        <v>1267</v>
      </c>
      <c r="B1274" s="18">
        <v>5.3009370999999996</v>
      </c>
      <c r="C1274" s="18">
        <v>511.74450000000002</v>
      </c>
      <c r="D1274" s="18">
        <v>2.8522556000000001E-2</v>
      </c>
      <c r="E1274" s="18">
        <v>1.8674303000000001</v>
      </c>
      <c r="F1274" s="18">
        <v>105.47349</v>
      </c>
    </row>
    <row r="1275" spans="1:6" x14ac:dyDescent="0.25">
      <c r="A1275" s="18">
        <v>1268</v>
      </c>
      <c r="B1275" s="18">
        <v>5.2923971999999999</v>
      </c>
      <c r="C1275" s="18">
        <v>511.79561999999999</v>
      </c>
      <c r="D1275" s="18">
        <v>2.8517382000000001E-2</v>
      </c>
      <c r="E1275" s="18">
        <v>1.8498185</v>
      </c>
      <c r="F1275" s="18">
        <v>105.45959000000001</v>
      </c>
    </row>
    <row r="1276" spans="1:6" x14ac:dyDescent="0.25">
      <c r="A1276" s="18">
        <v>1269</v>
      </c>
      <c r="B1276" s="18">
        <v>5.2838390000000004</v>
      </c>
      <c r="C1276" s="18">
        <v>511.84377000000001</v>
      </c>
      <c r="D1276" s="18">
        <v>2.8512197E-2</v>
      </c>
      <c r="E1276" s="18">
        <v>1.8323924</v>
      </c>
      <c r="F1276" s="18">
        <v>105.44584</v>
      </c>
    </row>
    <row r="1277" spans="1:6" x14ac:dyDescent="0.25">
      <c r="A1277" s="18">
        <v>1270</v>
      </c>
      <c r="B1277" s="18">
        <v>5.2752631000000001</v>
      </c>
      <c r="C1277" s="18">
        <v>511.89044999999999</v>
      </c>
      <c r="D1277" s="18">
        <v>2.8507002E-2</v>
      </c>
      <c r="E1277" s="18">
        <v>1.8151389</v>
      </c>
      <c r="F1277" s="18">
        <v>105.43223</v>
      </c>
    </row>
    <row r="1278" spans="1:6" x14ac:dyDescent="0.25">
      <c r="A1278" s="18">
        <v>1271</v>
      </c>
      <c r="B1278" s="18">
        <v>5.2666689</v>
      </c>
      <c r="C1278" s="18">
        <v>511.93709000000001</v>
      </c>
      <c r="D1278" s="18">
        <v>2.8501795999999999E-2</v>
      </c>
      <c r="E1278" s="18">
        <v>1.7980559</v>
      </c>
      <c r="F1278" s="18">
        <v>105.41875</v>
      </c>
    </row>
    <row r="1279" spans="1:6" x14ac:dyDescent="0.25">
      <c r="A1279" s="18">
        <v>1272</v>
      </c>
      <c r="B1279" s="18">
        <v>5.2580564000000001</v>
      </c>
      <c r="C1279" s="18">
        <v>511.98658999999998</v>
      </c>
      <c r="D1279" s="18">
        <v>2.8496579000000001E-2</v>
      </c>
      <c r="E1279" s="18">
        <v>1.7811458</v>
      </c>
      <c r="F1279" s="18">
        <v>105.40541</v>
      </c>
    </row>
    <row r="1280" spans="1:6" x14ac:dyDescent="0.25">
      <c r="A1280" s="18">
        <v>1273</v>
      </c>
      <c r="B1280" s="18">
        <v>5.2494261</v>
      </c>
      <c r="C1280" s="18">
        <v>512.03824999999995</v>
      </c>
      <c r="D1280" s="18">
        <v>2.8491352000000001E-2</v>
      </c>
      <c r="E1280" s="18">
        <v>1.7644122</v>
      </c>
      <c r="F1280" s="18">
        <v>105.3922</v>
      </c>
    </row>
    <row r="1281" spans="1:6" x14ac:dyDescent="0.25">
      <c r="A1281" s="18">
        <v>1274</v>
      </c>
      <c r="B1281" s="18">
        <v>5.2407776000000004</v>
      </c>
      <c r="C1281" s="18">
        <v>512.08705999999995</v>
      </c>
      <c r="D1281" s="18">
        <v>2.8486114999999999E-2</v>
      </c>
      <c r="E1281" s="18">
        <v>1.7478514000000001</v>
      </c>
      <c r="F1281" s="18">
        <v>105.37914000000001</v>
      </c>
    </row>
    <row r="1282" spans="1:6" x14ac:dyDescent="0.25">
      <c r="A1282" s="18">
        <v>1275</v>
      </c>
      <c r="B1282" s="18">
        <v>5.2321105000000001</v>
      </c>
      <c r="C1282" s="18">
        <v>512.13487999999995</v>
      </c>
      <c r="D1282" s="18">
        <v>2.8480866000000001E-2</v>
      </c>
      <c r="E1282" s="18">
        <v>1.7314608</v>
      </c>
      <c r="F1282" s="18">
        <v>105.36620000000001</v>
      </c>
    </row>
    <row r="1283" spans="1:6" x14ac:dyDescent="0.25">
      <c r="A1283" s="18">
        <v>1276</v>
      </c>
      <c r="B1283" s="18">
        <v>5.2234254</v>
      </c>
      <c r="C1283" s="18">
        <v>512.18293000000006</v>
      </c>
      <c r="D1283" s="18">
        <v>2.8475607E-2</v>
      </c>
      <c r="E1283" s="18">
        <v>1.7152353</v>
      </c>
      <c r="F1283" s="18">
        <v>105.35339999999999</v>
      </c>
    </row>
    <row r="1284" spans="1:6" x14ac:dyDescent="0.25">
      <c r="A1284" s="18">
        <v>1277</v>
      </c>
      <c r="B1284" s="18">
        <v>5.2147223</v>
      </c>
      <c r="C1284" s="18">
        <v>512.23260000000005</v>
      </c>
      <c r="D1284" s="18">
        <v>2.8470336999999998E-2</v>
      </c>
      <c r="E1284" s="18">
        <v>1.699166</v>
      </c>
      <c r="F1284" s="18">
        <v>105.34072</v>
      </c>
    </row>
    <row r="1285" spans="1:6" x14ac:dyDescent="0.25">
      <c r="A1285" s="18">
        <v>1278</v>
      </c>
      <c r="B1285" s="18">
        <v>5.2060013999999999</v>
      </c>
      <c r="C1285" s="18">
        <v>512.28273000000002</v>
      </c>
      <c r="D1285" s="18">
        <v>2.8465056999999998E-2</v>
      </c>
      <c r="E1285" s="18">
        <v>1.6832590999999999</v>
      </c>
      <c r="F1285" s="18">
        <v>105.32817</v>
      </c>
    </row>
    <row r="1286" spans="1:6" x14ac:dyDescent="0.25">
      <c r="A1286" s="18">
        <v>1279</v>
      </c>
      <c r="B1286" s="18">
        <v>5.1972621999999999</v>
      </c>
      <c r="C1286" s="18">
        <v>512.33378000000005</v>
      </c>
      <c r="D1286" s="18">
        <v>2.8459767E-2</v>
      </c>
      <c r="E1286" s="18">
        <v>1.6675172</v>
      </c>
      <c r="F1286" s="18">
        <v>105.31574999999999</v>
      </c>
    </row>
    <row r="1287" spans="1:6" x14ac:dyDescent="0.25">
      <c r="A1287" s="18">
        <v>1280</v>
      </c>
      <c r="B1287" s="18">
        <v>5.1885050000000001</v>
      </c>
      <c r="C1287" s="18">
        <v>512.38242000000002</v>
      </c>
      <c r="D1287" s="18">
        <v>2.8454465000000002E-2</v>
      </c>
      <c r="E1287" s="18">
        <v>1.6519360000000001</v>
      </c>
      <c r="F1287" s="18">
        <v>105.30345</v>
      </c>
    </row>
    <row r="1288" spans="1:6" x14ac:dyDescent="0.25">
      <c r="A1288" s="18">
        <v>1281</v>
      </c>
      <c r="B1288" s="18">
        <v>5.1797300000000002</v>
      </c>
      <c r="C1288" s="18">
        <v>512.42765999999995</v>
      </c>
      <c r="D1288" s="18">
        <v>2.8449154000000001E-2</v>
      </c>
      <c r="E1288" s="18">
        <v>1.6365114999999999</v>
      </c>
      <c r="F1288" s="18">
        <v>105.29128</v>
      </c>
    </row>
    <row r="1289" spans="1:6" x14ac:dyDescent="0.25">
      <c r="A1289" s="18">
        <v>1282</v>
      </c>
      <c r="B1289" s="18">
        <v>5.1709376000000002</v>
      </c>
      <c r="C1289" s="18">
        <v>512.47293999999999</v>
      </c>
      <c r="D1289" s="18">
        <v>2.8443831999999999E-2</v>
      </c>
      <c r="E1289" s="18">
        <v>1.6212403</v>
      </c>
      <c r="F1289" s="18">
        <v>105.27923</v>
      </c>
    </row>
    <row r="1290" spans="1:6" x14ac:dyDescent="0.25">
      <c r="A1290" s="18">
        <v>1283</v>
      </c>
      <c r="B1290" s="18">
        <v>5.1621269999999999</v>
      </c>
      <c r="C1290" s="18">
        <v>512.52355999999997</v>
      </c>
      <c r="D1290" s="18">
        <v>2.8438498999999999E-2</v>
      </c>
      <c r="E1290" s="18">
        <v>1.6061284</v>
      </c>
      <c r="F1290" s="18">
        <v>105.26730999999999</v>
      </c>
    </row>
    <row r="1291" spans="1:6" x14ac:dyDescent="0.25">
      <c r="A1291" s="18">
        <v>1284</v>
      </c>
      <c r="B1291" s="18">
        <v>5.1532983000000003</v>
      </c>
      <c r="C1291" s="18">
        <v>512.57010000000002</v>
      </c>
      <c r="D1291" s="18">
        <v>2.8433156000000001E-2</v>
      </c>
      <c r="E1291" s="18">
        <v>1.5911679000000001</v>
      </c>
      <c r="F1291" s="18">
        <v>105.25551</v>
      </c>
    </row>
    <row r="1292" spans="1:6" x14ac:dyDescent="0.25">
      <c r="A1292" s="18">
        <v>1285</v>
      </c>
      <c r="B1292" s="18">
        <v>5.1444520000000002</v>
      </c>
      <c r="C1292" s="18">
        <v>512.61686999999995</v>
      </c>
      <c r="D1292" s="18">
        <v>2.8427801999999999E-2</v>
      </c>
      <c r="E1292" s="18">
        <v>1.5763522999999999</v>
      </c>
      <c r="F1292" s="18">
        <v>105.24382</v>
      </c>
    </row>
    <row r="1293" spans="1:6" x14ac:dyDescent="0.25">
      <c r="A1293" s="18">
        <v>1286</v>
      </c>
      <c r="B1293" s="18">
        <v>5.1355880999999997</v>
      </c>
      <c r="C1293" s="18">
        <v>512.66683</v>
      </c>
      <c r="D1293" s="18">
        <v>2.8422439000000001E-2</v>
      </c>
      <c r="E1293" s="18">
        <v>1.561682</v>
      </c>
      <c r="F1293" s="18">
        <v>105.23224</v>
      </c>
    </row>
    <row r="1294" spans="1:6" x14ac:dyDescent="0.25">
      <c r="A1294" s="18">
        <v>1287</v>
      </c>
      <c r="B1294" s="18">
        <v>5.1267063000000004</v>
      </c>
      <c r="C1294" s="18">
        <v>512.71911</v>
      </c>
      <c r="D1294" s="18">
        <v>2.8417063999999999E-2</v>
      </c>
      <c r="E1294" s="18">
        <v>1.5471587</v>
      </c>
      <c r="F1294" s="18">
        <v>105.22078</v>
      </c>
    </row>
    <row r="1295" spans="1:6" x14ac:dyDescent="0.25">
      <c r="A1295" s="18">
        <v>1288</v>
      </c>
      <c r="B1295" s="18">
        <v>5.1178067</v>
      </c>
      <c r="C1295" s="18">
        <v>512.77239999999995</v>
      </c>
      <c r="D1295" s="18">
        <v>2.8411680000000002E-2</v>
      </c>
      <c r="E1295" s="18">
        <v>1.5327862999999999</v>
      </c>
      <c r="F1295" s="18">
        <v>105.20944</v>
      </c>
    </row>
    <row r="1296" spans="1:6" x14ac:dyDescent="0.25">
      <c r="A1296" s="18">
        <v>1289</v>
      </c>
      <c r="B1296" s="18">
        <v>5.1088893000000004</v>
      </c>
      <c r="C1296" s="18">
        <v>512.82521999999994</v>
      </c>
      <c r="D1296" s="18">
        <v>2.8406285E-2</v>
      </c>
      <c r="E1296" s="18">
        <v>1.5185618999999999</v>
      </c>
      <c r="F1296" s="18">
        <v>105.19822000000001</v>
      </c>
    </row>
    <row r="1297" spans="1:6" x14ac:dyDescent="0.25">
      <c r="A1297" s="18">
        <v>1290</v>
      </c>
      <c r="B1297" s="18">
        <v>5.0999543000000003</v>
      </c>
      <c r="C1297" s="18">
        <v>512.87642000000005</v>
      </c>
      <c r="D1297" s="18">
        <v>2.8400879E-2</v>
      </c>
      <c r="E1297" s="18">
        <v>1.5044804000000001</v>
      </c>
      <c r="F1297" s="18">
        <v>105.18711</v>
      </c>
    </row>
    <row r="1298" spans="1:6" x14ac:dyDescent="0.25">
      <c r="A1298" s="18">
        <v>1291</v>
      </c>
      <c r="B1298" s="18">
        <v>5.0910010999999997</v>
      </c>
      <c r="C1298" s="18">
        <v>512.92327</v>
      </c>
      <c r="D1298" s="18">
        <v>2.8395462999999999E-2</v>
      </c>
      <c r="E1298" s="18">
        <v>1.4905379000000001</v>
      </c>
      <c r="F1298" s="18">
        <v>105.17610000000001</v>
      </c>
    </row>
    <row r="1299" spans="1:6" x14ac:dyDescent="0.25">
      <c r="A1299" s="18">
        <v>1292</v>
      </c>
      <c r="B1299" s="18">
        <v>5.0820303999999998</v>
      </c>
      <c r="C1299" s="18">
        <v>512.97092999999995</v>
      </c>
      <c r="D1299" s="18">
        <v>2.8390037E-2</v>
      </c>
      <c r="E1299" s="18">
        <v>1.4767325</v>
      </c>
      <c r="F1299" s="18">
        <v>105.16521</v>
      </c>
    </row>
    <row r="1300" spans="1:6" x14ac:dyDescent="0.25">
      <c r="A1300" s="18">
        <v>1293</v>
      </c>
      <c r="B1300" s="18">
        <v>5.0730426</v>
      </c>
      <c r="C1300" s="18">
        <v>513.01440000000002</v>
      </c>
      <c r="D1300" s="18">
        <v>2.8384600999999999E-2</v>
      </c>
      <c r="E1300" s="18">
        <v>1.4630664</v>
      </c>
      <c r="F1300" s="18">
        <v>105.15443</v>
      </c>
    </row>
    <row r="1301" spans="1:6" x14ac:dyDescent="0.25">
      <c r="A1301" s="18">
        <v>1294</v>
      </c>
      <c r="B1301" s="18">
        <v>5.0640371000000002</v>
      </c>
      <c r="C1301" s="18">
        <v>513.06151</v>
      </c>
      <c r="D1301" s="18">
        <v>2.8379154E-2</v>
      </c>
      <c r="E1301" s="18">
        <v>1.4495366000000001</v>
      </c>
      <c r="F1301" s="18">
        <v>105.14375</v>
      </c>
    </row>
    <row r="1302" spans="1:6" x14ac:dyDescent="0.25">
      <c r="A1302" s="18">
        <v>1295</v>
      </c>
      <c r="B1302" s="18">
        <v>5.0550136999999999</v>
      </c>
      <c r="C1302" s="18">
        <v>513.10224000000005</v>
      </c>
      <c r="D1302" s="18">
        <v>2.8373697E-2</v>
      </c>
      <c r="E1302" s="18">
        <v>1.436142</v>
      </c>
      <c r="F1302" s="18">
        <v>105.13318</v>
      </c>
    </row>
    <row r="1303" spans="1:6" x14ac:dyDescent="0.25">
      <c r="A1303" s="18">
        <v>1296</v>
      </c>
      <c r="B1303" s="18">
        <v>5.045973</v>
      </c>
      <c r="C1303" s="18">
        <v>513.15345000000002</v>
      </c>
      <c r="D1303" s="18">
        <v>2.8368230000000001E-2</v>
      </c>
      <c r="E1303" s="18">
        <v>1.4228813</v>
      </c>
      <c r="F1303" s="18">
        <v>105.12272</v>
      </c>
    </row>
    <row r="1304" spans="1:6" x14ac:dyDescent="0.25">
      <c r="A1304" s="18">
        <v>1297</v>
      </c>
      <c r="B1304" s="18">
        <v>5.0369149000000002</v>
      </c>
      <c r="C1304" s="18">
        <v>513.20663999999999</v>
      </c>
      <c r="D1304" s="18">
        <v>2.8362752000000001E-2</v>
      </c>
      <c r="E1304" s="18">
        <v>1.409753</v>
      </c>
      <c r="F1304" s="18">
        <v>105.11236</v>
      </c>
    </row>
    <row r="1305" spans="1:6" x14ac:dyDescent="0.25">
      <c r="A1305" s="18">
        <v>1298</v>
      </c>
      <c r="B1305" s="18">
        <v>5.0278394999999998</v>
      </c>
      <c r="C1305" s="18">
        <v>513.25783000000001</v>
      </c>
      <c r="D1305" s="18">
        <v>2.8357264E-2</v>
      </c>
      <c r="E1305" s="18">
        <v>1.3967569</v>
      </c>
      <c r="F1305" s="18">
        <v>105.10211</v>
      </c>
    </row>
    <row r="1306" spans="1:6" x14ac:dyDescent="0.25">
      <c r="A1306" s="18">
        <v>1299</v>
      </c>
      <c r="B1306" s="18">
        <v>5.0187464000000004</v>
      </c>
      <c r="C1306" s="18">
        <v>513.31505000000004</v>
      </c>
      <c r="D1306" s="18">
        <v>2.8351767E-2</v>
      </c>
      <c r="E1306" s="18">
        <v>1.3838904000000001</v>
      </c>
      <c r="F1306" s="18">
        <v>105.09195</v>
      </c>
    </row>
    <row r="1307" spans="1:6" x14ac:dyDescent="0.25">
      <c r="A1307" s="18">
        <v>1300</v>
      </c>
      <c r="B1307" s="18">
        <v>5.0096360000000004</v>
      </c>
      <c r="C1307" s="18">
        <v>513.36285999999996</v>
      </c>
      <c r="D1307" s="18">
        <v>2.8346257999999999E-2</v>
      </c>
      <c r="E1307" s="18">
        <v>1.3711515000000001</v>
      </c>
      <c r="F1307" s="18">
        <v>105.0819</v>
      </c>
    </row>
    <row r="1308" spans="1:6" x14ac:dyDescent="0.25">
      <c r="A1308" s="18">
        <v>1301</v>
      </c>
      <c r="B1308" s="18">
        <v>5.0005081000000002</v>
      </c>
      <c r="C1308" s="18">
        <v>513.41287999999997</v>
      </c>
      <c r="D1308" s="18">
        <v>2.834074E-2</v>
      </c>
      <c r="E1308" s="18">
        <v>1.3585373000000001</v>
      </c>
      <c r="F1308" s="18">
        <v>105.07195</v>
      </c>
    </row>
    <row r="1309" spans="1:6" x14ac:dyDescent="0.25">
      <c r="A1309" s="18">
        <v>1302</v>
      </c>
      <c r="B1309" s="18">
        <v>4.9913634</v>
      </c>
      <c r="C1309" s="18">
        <v>513.46054000000004</v>
      </c>
      <c r="D1309" s="18">
        <v>2.8335211999999999E-2</v>
      </c>
      <c r="E1309" s="18">
        <v>1.3460482</v>
      </c>
      <c r="F1309" s="18">
        <v>105.06209</v>
      </c>
    </row>
    <row r="1310" spans="1:6" x14ac:dyDescent="0.25">
      <c r="A1310" s="18">
        <v>1303</v>
      </c>
      <c r="B1310" s="18">
        <v>4.9822009999999999</v>
      </c>
      <c r="C1310" s="18">
        <v>513.5086</v>
      </c>
      <c r="D1310" s="18">
        <v>2.8329673E-2</v>
      </c>
      <c r="E1310" s="18">
        <v>1.3336878999999999</v>
      </c>
      <c r="F1310" s="18">
        <v>105.05234</v>
      </c>
    </row>
    <row r="1311" spans="1:6" x14ac:dyDescent="0.25">
      <c r="A1311" s="18">
        <v>1304</v>
      </c>
      <c r="B1311" s="18">
        <v>4.9730211999999998</v>
      </c>
      <c r="C1311" s="18">
        <v>513.55674999999997</v>
      </c>
      <c r="D1311" s="18">
        <v>2.8324124999999999E-2</v>
      </c>
      <c r="E1311" s="18">
        <v>1.3214512</v>
      </c>
      <c r="F1311" s="18">
        <v>105.04268999999999</v>
      </c>
    </row>
    <row r="1312" spans="1:6" x14ac:dyDescent="0.25">
      <c r="A1312" s="18">
        <v>1305</v>
      </c>
      <c r="B1312" s="18">
        <v>4.9638244</v>
      </c>
      <c r="C1312" s="18">
        <v>513.60639000000003</v>
      </c>
      <c r="D1312" s="18">
        <v>2.8318566E-2</v>
      </c>
      <c r="E1312" s="18">
        <v>1.3093321</v>
      </c>
      <c r="F1312" s="18">
        <v>105.03312</v>
      </c>
    </row>
    <row r="1313" spans="1:6" x14ac:dyDescent="0.25">
      <c r="A1313" s="18">
        <v>1306</v>
      </c>
      <c r="B1313" s="18">
        <v>4.9546106999999999</v>
      </c>
      <c r="C1313" s="18">
        <v>513.65323000000001</v>
      </c>
      <c r="D1313" s="18">
        <v>2.8312996999999999E-2</v>
      </c>
      <c r="E1313" s="18">
        <v>1.2973292000000001</v>
      </c>
      <c r="F1313" s="18">
        <v>105.02365</v>
      </c>
    </row>
    <row r="1314" spans="1:6" x14ac:dyDescent="0.25">
      <c r="A1314" s="18">
        <v>1307</v>
      </c>
      <c r="B1314" s="18">
        <v>4.9453797000000002</v>
      </c>
      <c r="C1314" s="18">
        <v>513.70375000000001</v>
      </c>
      <c r="D1314" s="18">
        <v>2.8307419E-2</v>
      </c>
      <c r="E1314" s="18">
        <v>1.2854460999999999</v>
      </c>
      <c r="F1314" s="18">
        <v>105.01428</v>
      </c>
    </row>
    <row r="1315" spans="1:6" x14ac:dyDescent="0.25">
      <c r="A1315" s="18">
        <v>1308</v>
      </c>
      <c r="B1315" s="18">
        <v>4.9361316999999998</v>
      </c>
      <c r="C1315" s="18">
        <v>513.74860999999999</v>
      </c>
      <c r="D1315" s="18">
        <v>2.830183E-2</v>
      </c>
      <c r="E1315" s="18">
        <v>1.2736847</v>
      </c>
      <c r="F1315" s="18">
        <v>105.005</v>
      </c>
    </row>
    <row r="1316" spans="1:6" x14ac:dyDescent="0.25">
      <c r="A1316" s="18">
        <v>1309</v>
      </c>
      <c r="B1316" s="18">
        <v>4.9268668</v>
      </c>
      <c r="C1316" s="18">
        <v>513.79583000000002</v>
      </c>
      <c r="D1316" s="18">
        <v>2.8296232000000001E-2</v>
      </c>
      <c r="E1316" s="18">
        <v>1.2620387</v>
      </c>
      <c r="F1316" s="18">
        <v>104.99581000000001</v>
      </c>
    </row>
    <row r="1317" spans="1:6" x14ac:dyDescent="0.25">
      <c r="A1317" s="18">
        <v>1310</v>
      </c>
      <c r="B1317" s="18">
        <v>4.9175848999999996</v>
      </c>
      <c r="C1317" s="18">
        <v>513.84784999999999</v>
      </c>
      <c r="D1317" s="18">
        <v>2.8290623000000001E-2</v>
      </c>
      <c r="E1317" s="18">
        <v>1.2505063999999999</v>
      </c>
      <c r="F1317" s="18">
        <v>104.98671</v>
      </c>
    </row>
    <row r="1318" spans="1:6" x14ac:dyDescent="0.25">
      <c r="A1318" s="18">
        <v>1311</v>
      </c>
      <c r="B1318" s="18">
        <v>4.9082860000000004</v>
      </c>
      <c r="C1318" s="18">
        <v>513.89557000000002</v>
      </c>
      <c r="D1318" s="18">
        <v>2.8285004999999998E-2</v>
      </c>
      <c r="E1318" s="18">
        <v>1.2390885</v>
      </c>
      <c r="F1318" s="18">
        <v>104.9777</v>
      </c>
    </row>
    <row r="1319" spans="1:6" x14ac:dyDescent="0.25">
      <c r="A1319" s="18">
        <v>1312</v>
      </c>
      <c r="B1319" s="18">
        <v>4.8989704999999999</v>
      </c>
      <c r="C1319" s="18">
        <v>513.94588999999996</v>
      </c>
      <c r="D1319" s="18">
        <v>2.8279375999999998E-2</v>
      </c>
      <c r="E1319" s="18">
        <v>1.2277817</v>
      </c>
      <c r="F1319" s="18">
        <v>104.96878</v>
      </c>
    </row>
    <row r="1320" spans="1:6" x14ac:dyDescent="0.25">
      <c r="A1320" s="18">
        <v>1313</v>
      </c>
      <c r="B1320" s="18">
        <v>4.8896382999999997</v>
      </c>
      <c r="C1320" s="18">
        <v>513.99333999999999</v>
      </c>
      <c r="D1320" s="18">
        <v>2.8273738E-2</v>
      </c>
      <c r="E1320" s="18">
        <v>1.216588</v>
      </c>
      <c r="F1320" s="18">
        <v>104.95994</v>
      </c>
    </row>
    <row r="1321" spans="1:6" x14ac:dyDescent="0.25">
      <c r="A1321" s="18">
        <v>1314</v>
      </c>
      <c r="B1321" s="18">
        <v>4.8802893000000003</v>
      </c>
      <c r="C1321" s="18">
        <v>514.04363999999998</v>
      </c>
      <c r="D1321" s="18">
        <v>2.8268090999999999E-2</v>
      </c>
      <c r="E1321" s="18">
        <v>1.2055038</v>
      </c>
      <c r="F1321" s="18">
        <v>104.9512</v>
      </c>
    </row>
    <row r="1322" spans="1:6" x14ac:dyDescent="0.25">
      <c r="A1322" s="18">
        <v>1315</v>
      </c>
      <c r="B1322" s="18">
        <v>4.8709236000000002</v>
      </c>
      <c r="C1322" s="18">
        <v>514.09594000000004</v>
      </c>
      <c r="D1322" s="18">
        <v>2.8262433E-2</v>
      </c>
      <c r="E1322" s="18">
        <v>1.1945291</v>
      </c>
      <c r="F1322" s="18">
        <v>104.94253999999999</v>
      </c>
    </row>
    <row r="1323" spans="1:6" x14ac:dyDescent="0.25">
      <c r="A1323" s="18">
        <v>1316</v>
      </c>
      <c r="B1323" s="18">
        <v>4.8615411999999996</v>
      </c>
      <c r="C1323" s="18">
        <v>514.14665000000002</v>
      </c>
      <c r="D1323" s="18">
        <v>2.8256765999999999E-2</v>
      </c>
      <c r="E1323" s="18">
        <v>1.1836625000000001</v>
      </c>
      <c r="F1323" s="18">
        <v>104.93396</v>
      </c>
    </row>
    <row r="1324" spans="1:6" x14ac:dyDescent="0.25">
      <c r="A1324" s="18">
        <v>1317</v>
      </c>
      <c r="B1324" s="18">
        <v>4.8521425000000002</v>
      </c>
      <c r="C1324" s="18">
        <v>514.19712000000004</v>
      </c>
      <c r="D1324" s="18">
        <v>2.8251089E-2</v>
      </c>
      <c r="E1324" s="18">
        <v>1.1729016000000001</v>
      </c>
      <c r="F1324" s="18">
        <v>104.92547</v>
      </c>
    </row>
    <row r="1325" spans="1:6" x14ac:dyDescent="0.25">
      <c r="A1325" s="18">
        <v>1318</v>
      </c>
      <c r="B1325" s="18">
        <v>4.8427277000000002</v>
      </c>
      <c r="C1325" s="18">
        <v>514.24733000000003</v>
      </c>
      <c r="D1325" s="18">
        <v>2.8245402999999999E-2</v>
      </c>
      <c r="E1325" s="18">
        <v>1.1622486999999999</v>
      </c>
      <c r="F1325" s="18">
        <v>104.91707</v>
      </c>
    </row>
    <row r="1326" spans="1:6" x14ac:dyDescent="0.25">
      <c r="A1326" s="18">
        <v>1319</v>
      </c>
      <c r="B1326" s="18">
        <v>4.8332961000000001</v>
      </c>
      <c r="C1326" s="18">
        <v>514.30377999999996</v>
      </c>
      <c r="D1326" s="18">
        <v>2.8239706E-2</v>
      </c>
      <c r="E1326" s="18">
        <v>1.1516987000000001</v>
      </c>
      <c r="F1326" s="18">
        <v>104.90873999999999</v>
      </c>
    </row>
    <row r="1327" spans="1:6" x14ac:dyDescent="0.25">
      <c r="A1327" s="18">
        <v>1320</v>
      </c>
      <c r="B1327" s="18">
        <v>4.8238478999999996</v>
      </c>
      <c r="C1327" s="18">
        <v>514.34709999999995</v>
      </c>
      <c r="D1327" s="18">
        <v>2.8233999999999999E-2</v>
      </c>
      <c r="E1327" s="18">
        <v>1.1412507999999999</v>
      </c>
      <c r="F1327" s="18">
        <v>104.90049999999999</v>
      </c>
    </row>
    <row r="1328" spans="1:6" x14ac:dyDescent="0.25">
      <c r="A1328" s="18">
        <v>1321</v>
      </c>
      <c r="B1328" s="18">
        <v>4.8143836000000002</v>
      </c>
      <c r="C1328" s="18">
        <v>514.39200000000005</v>
      </c>
      <c r="D1328" s="18">
        <v>2.8228284999999999E-2</v>
      </c>
      <c r="E1328" s="18">
        <v>1.1309043999999999</v>
      </c>
      <c r="F1328" s="18">
        <v>104.89234</v>
      </c>
    </row>
    <row r="1329" spans="1:6" x14ac:dyDescent="0.25">
      <c r="A1329" s="18">
        <v>1322</v>
      </c>
      <c r="B1329" s="18">
        <v>4.8049032</v>
      </c>
      <c r="C1329" s="18">
        <v>514.44147999999996</v>
      </c>
      <c r="D1329" s="18">
        <v>2.8222560000000001E-2</v>
      </c>
      <c r="E1329" s="18">
        <v>1.1206583999999999</v>
      </c>
      <c r="F1329" s="18">
        <v>104.88424999999999</v>
      </c>
    </row>
    <row r="1330" spans="1:6" x14ac:dyDescent="0.25">
      <c r="A1330" s="18">
        <v>1323</v>
      </c>
      <c r="B1330" s="18">
        <v>4.7954067</v>
      </c>
      <c r="C1330" s="18">
        <v>514.48955999999998</v>
      </c>
      <c r="D1330" s="18">
        <v>2.8216826E-2</v>
      </c>
      <c r="E1330" s="18">
        <v>1.1105160000000001</v>
      </c>
      <c r="F1330" s="18">
        <v>104.87625</v>
      </c>
    </row>
    <row r="1331" spans="1:6" x14ac:dyDescent="0.25">
      <c r="A1331" s="18">
        <v>1324</v>
      </c>
      <c r="B1331" s="18">
        <v>4.7858935999999996</v>
      </c>
      <c r="C1331" s="18">
        <v>514.54097999999999</v>
      </c>
      <c r="D1331" s="18">
        <v>2.8211081999999998E-2</v>
      </c>
      <c r="E1331" s="18">
        <v>1.1004734</v>
      </c>
      <c r="F1331" s="18">
        <v>104.86832</v>
      </c>
    </row>
    <row r="1332" spans="1:6" x14ac:dyDescent="0.25">
      <c r="A1332" s="18">
        <v>1325</v>
      </c>
      <c r="B1332" s="18">
        <v>4.7763644000000003</v>
      </c>
      <c r="C1332" s="18">
        <v>514.58816999999999</v>
      </c>
      <c r="D1332" s="18">
        <v>2.8205329000000001E-2</v>
      </c>
      <c r="E1332" s="18">
        <v>1.0905271999999999</v>
      </c>
      <c r="F1332" s="18">
        <v>104.86048</v>
      </c>
    </row>
    <row r="1333" spans="1:6" x14ac:dyDescent="0.25">
      <c r="A1333" s="18">
        <v>1326</v>
      </c>
      <c r="B1333" s="18">
        <v>4.7668195000000004</v>
      </c>
      <c r="C1333" s="18">
        <v>514.64</v>
      </c>
      <c r="D1333" s="18">
        <v>2.8199566999999998E-2</v>
      </c>
      <c r="E1333" s="18">
        <v>1.0806739000000001</v>
      </c>
      <c r="F1333" s="18">
        <v>104.8527</v>
      </c>
    </row>
    <row r="1334" spans="1:6" x14ac:dyDescent="0.25">
      <c r="A1334" s="18">
        <v>1327</v>
      </c>
      <c r="B1334" s="18">
        <v>4.7572584999999998</v>
      </c>
      <c r="C1334" s="18">
        <v>514.68841999999995</v>
      </c>
      <c r="D1334" s="18">
        <v>2.8193795000000001E-2</v>
      </c>
      <c r="E1334" s="18">
        <v>1.0709162000000001</v>
      </c>
      <c r="F1334" s="18">
        <v>104.845</v>
      </c>
    </row>
    <row r="1335" spans="1:6" x14ac:dyDescent="0.25">
      <c r="A1335" s="18">
        <v>1328</v>
      </c>
      <c r="B1335" s="18">
        <v>4.7476817000000002</v>
      </c>
      <c r="C1335" s="18">
        <v>514.73887000000002</v>
      </c>
      <c r="D1335" s="18">
        <v>2.8188013000000001E-2</v>
      </c>
      <c r="E1335" s="18">
        <v>1.0612577999999999</v>
      </c>
      <c r="F1335" s="18">
        <v>104.83738</v>
      </c>
    </row>
    <row r="1336" spans="1:6" x14ac:dyDescent="0.25">
      <c r="A1336" s="18">
        <v>1329</v>
      </c>
      <c r="B1336" s="18">
        <v>4.7380893999999998</v>
      </c>
      <c r="C1336" s="18">
        <v>514.78922999999998</v>
      </c>
      <c r="D1336" s="18">
        <v>2.8182222999999999E-2</v>
      </c>
      <c r="E1336" s="18">
        <v>1.0516935999999999</v>
      </c>
      <c r="F1336" s="18">
        <v>104.82984</v>
      </c>
    </row>
    <row r="1337" spans="1:6" x14ac:dyDescent="0.25">
      <c r="A1337" s="18">
        <v>1330</v>
      </c>
      <c r="B1337" s="18">
        <v>4.7284807999999998</v>
      </c>
      <c r="C1337" s="18">
        <v>514.84203000000002</v>
      </c>
      <c r="D1337" s="18">
        <v>2.8176422999999999E-2</v>
      </c>
      <c r="E1337" s="18">
        <v>1.0422214999999999</v>
      </c>
      <c r="F1337" s="18">
        <v>104.82236</v>
      </c>
    </row>
    <row r="1338" spans="1:6" x14ac:dyDescent="0.25">
      <c r="A1338" s="18">
        <v>1331</v>
      </c>
      <c r="B1338" s="18">
        <v>4.7188566999999999</v>
      </c>
      <c r="C1338" s="18">
        <v>514.89368000000002</v>
      </c>
      <c r="D1338" s="18">
        <v>2.8170614E-2</v>
      </c>
      <c r="E1338" s="18">
        <v>1.0328416</v>
      </c>
      <c r="F1338" s="18">
        <v>104.81496</v>
      </c>
    </row>
    <row r="1339" spans="1:6" x14ac:dyDescent="0.25">
      <c r="A1339" s="18">
        <v>1332</v>
      </c>
      <c r="B1339" s="18">
        <v>4.7092172000000003</v>
      </c>
      <c r="C1339" s="18">
        <v>514.94556</v>
      </c>
      <c r="D1339" s="18">
        <v>2.8164795999999999E-2</v>
      </c>
      <c r="E1339" s="18">
        <v>1.0235533000000001</v>
      </c>
      <c r="F1339" s="18">
        <v>104.80763</v>
      </c>
    </row>
    <row r="1340" spans="1:6" x14ac:dyDescent="0.25">
      <c r="A1340" s="18">
        <v>1333</v>
      </c>
      <c r="B1340" s="18">
        <v>4.6995617000000003</v>
      </c>
      <c r="C1340" s="18">
        <v>514.99208999999996</v>
      </c>
      <c r="D1340" s="18">
        <v>2.8158968999999999E-2</v>
      </c>
      <c r="E1340" s="18">
        <v>1.0143544</v>
      </c>
      <c r="F1340" s="18">
        <v>104.80037</v>
      </c>
    </row>
    <row r="1341" spans="1:6" x14ac:dyDescent="0.25">
      <c r="A1341" s="18">
        <v>1334</v>
      </c>
      <c r="B1341" s="18">
        <v>4.6898911999999999</v>
      </c>
      <c r="C1341" s="18">
        <v>515.04055000000005</v>
      </c>
      <c r="D1341" s="18">
        <v>2.8153133E-2</v>
      </c>
      <c r="E1341" s="18">
        <v>1.0052424</v>
      </c>
      <c r="F1341" s="18">
        <v>104.79318000000001</v>
      </c>
    </row>
    <row r="1342" spans="1:6" x14ac:dyDescent="0.25">
      <c r="A1342" s="18">
        <v>1335</v>
      </c>
      <c r="B1342" s="18">
        <v>4.6802048999999997</v>
      </c>
      <c r="C1342" s="18">
        <v>515.09085000000005</v>
      </c>
      <c r="D1342" s="18">
        <v>2.8147287999999999E-2</v>
      </c>
      <c r="E1342" s="18">
        <v>0.99621831999999999</v>
      </c>
      <c r="F1342" s="18">
        <v>104.78606000000001</v>
      </c>
    </row>
    <row r="1343" spans="1:6" x14ac:dyDescent="0.25">
      <c r="A1343" s="18">
        <v>1336</v>
      </c>
      <c r="B1343" s="18">
        <v>4.6705031000000004</v>
      </c>
      <c r="C1343" s="18">
        <v>515.14061000000004</v>
      </c>
      <c r="D1343" s="18">
        <v>2.8141433E-2</v>
      </c>
      <c r="E1343" s="18">
        <v>0.98728136</v>
      </c>
      <c r="F1343" s="18">
        <v>104.77901</v>
      </c>
    </row>
    <row r="1344" spans="1:6" x14ac:dyDescent="0.25">
      <c r="A1344" s="18">
        <v>1337</v>
      </c>
      <c r="B1344" s="18">
        <v>4.6607862999999998</v>
      </c>
      <c r="C1344" s="18">
        <v>515.18952000000002</v>
      </c>
      <c r="D1344" s="18">
        <v>2.8135569999999999E-2</v>
      </c>
      <c r="E1344" s="18">
        <v>0.97843309000000001</v>
      </c>
      <c r="F1344" s="18">
        <v>104.77203</v>
      </c>
    </row>
    <row r="1345" spans="1:6" x14ac:dyDescent="0.25">
      <c r="A1345" s="18">
        <v>1338</v>
      </c>
      <c r="B1345" s="18">
        <v>4.6510540000000002</v>
      </c>
      <c r="C1345" s="18">
        <v>515.24284999999998</v>
      </c>
      <c r="D1345" s="18">
        <v>2.8129698000000002E-2</v>
      </c>
      <c r="E1345" s="18">
        <v>0.96967163000000001</v>
      </c>
      <c r="F1345" s="18">
        <v>104.76512</v>
      </c>
    </row>
    <row r="1346" spans="1:6" x14ac:dyDescent="0.25">
      <c r="A1346" s="18">
        <v>1339</v>
      </c>
      <c r="B1346" s="18">
        <v>4.6413069</v>
      </c>
      <c r="C1346" s="18">
        <v>515.29597999999999</v>
      </c>
      <c r="D1346" s="18">
        <v>2.8123816999999999E-2</v>
      </c>
      <c r="E1346" s="18">
        <v>0.96099540999999999</v>
      </c>
      <c r="F1346" s="18">
        <v>104.75827</v>
      </c>
    </row>
    <row r="1347" spans="1:6" x14ac:dyDescent="0.25">
      <c r="A1347" s="18">
        <v>1340</v>
      </c>
      <c r="B1347" s="18">
        <v>4.6315445999999998</v>
      </c>
      <c r="C1347" s="18">
        <v>515.34252000000004</v>
      </c>
      <c r="D1347" s="18">
        <v>2.8117927000000001E-2</v>
      </c>
      <c r="E1347" s="18">
        <v>0.95240000000000002</v>
      </c>
      <c r="F1347" s="18">
        <v>104.75149</v>
      </c>
    </row>
    <row r="1348" spans="1:6" x14ac:dyDescent="0.25">
      <c r="A1348" s="18">
        <v>1341</v>
      </c>
      <c r="B1348" s="18">
        <v>4.6217673000000001</v>
      </c>
      <c r="C1348" s="18">
        <v>515.39</v>
      </c>
      <c r="D1348" s="18">
        <v>2.8112028000000001E-2</v>
      </c>
      <c r="E1348" s="18">
        <v>0.94388327999999999</v>
      </c>
      <c r="F1348" s="18">
        <v>104.74477</v>
      </c>
    </row>
    <row r="1349" spans="1:6" x14ac:dyDescent="0.25">
      <c r="A1349" s="18">
        <v>1342</v>
      </c>
      <c r="B1349" s="18">
        <v>4.6119754999999998</v>
      </c>
      <c r="C1349" s="18">
        <v>515.44030999999995</v>
      </c>
      <c r="D1349" s="18">
        <v>2.8106121000000001E-2</v>
      </c>
      <c r="E1349" s="18">
        <v>0.93544914999999995</v>
      </c>
      <c r="F1349" s="18">
        <v>104.73811000000001</v>
      </c>
    </row>
    <row r="1350" spans="1:6" x14ac:dyDescent="0.25">
      <c r="A1350" s="18">
        <v>1343</v>
      </c>
      <c r="B1350" s="18">
        <v>4.6021682000000004</v>
      </c>
      <c r="C1350" s="18">
        <v>515.48915</v>
      </c>
      <c r="D1350" s="18">
        <v>2.8100205E-2</v>
      </c>
      <c r="E1350" s="18">
        <v>0.92709794000000001</v>
      </c>
      <c r="F1350" s="18">
        <v>104.73152</v>
      </c>
    </row>
    <row r="1351" spans="1:6" x14ac:dyDescent="0.25">
      <c r="A1351" s="18">
        <v>1344</v>
      </c>
      <c r="B1351" s="18">
        <v>4.5923458999999998</v>
      </c>
      <c r="C1351" s="18">
        <v>515.54008999999996</v>
      </c>
      <c r="D1351" s="18">
        <v>2.8094279999999999E-2</v>
      </c>
      <c r="E1351" s="18">
        <v>0.91882766000000005</v>
      </c>
      <c r="F1351" s="18">
        <v>104.72499999999999</v>
      </c>
    </row>
    <row r="1352" spans="1:6" x14ac:dyDescent="0.25">
      <c r="A1352" s="18">
        <v>1345</v>
      </c>
      <c r="B1352" s="18">
        <v>4.5825094000000002</v>
      </c>
      <c r="C1352" s="18">
        <v>515.59252000000004</v>
      </c>
      <c r="D1352" s="18">
        <v>2.8088347E-2</v>
      </c>
      <c r="E1352" s="18">
        <v>0.91063618999999996</v>
      </c>
      <c r="F1352" s="18">
        <v>104.71853</v>
      </c>
    </row>
    <row r="1353" spans="1:6" x14ac:dyDescent="0.25">
      <c r="A1353" s="18">
        <v>1346</v>
      </c>
      <c r="B1353" s="18">
        <v>4.5726582000000002</v>
      </c>
      <c r="C1353" s="18">
        <v>515.64224000000002</v>
      </c>
      <c r="D1353" s="18">
        <v>2.8082405000000001E-2</v>
      </c>
      <c r="E1353" s="18">
        <v>0.90252162000000002</v>
      </c>
      <c r="F1353" s="18">
        <v>104.71213</v>
      </c>
    </row>
    <row r="1354" spans="1:6" x14ac:dyDescent="0.25">
      <c r="A1354" s="18">
        <v>1347</v>
      </c>
      <c r="B1354" s="18">
        <v>4.5627924999999996</v>
      </c>
      <c r="C1354" s="18">
        <v>515.69574999999998</v>
      </c>
      <c r="D1354" s="18">
        <v>2.8076454000000001E-2</v>
      </c>
      <c r="E1354" s="18">
        <v>0.89448512000000002</v>
      </c>
      <c r="F1354" s="18">
        <v>104.70578999999999</v>
      </c>
    </row>
    <row r="1355" spans="1:6" x14ac:dyDescent="0.25">
      <c r="A1355" s="18">
        <v>1348</v>
      </c>
      <c r="B1355" s="18">
        <v>4.5529124000000003</v>
      </c>
      <c r="C1355" s="18">
        <v>515.74838999999997</v>
      </c>
      <c r="D1355" s="18">
        <v>2.8070495000000001E-2</v>
      </c>
      <c r="E1355" s="18">
        <v>0.88652704000000004</v>
      </c>
      <c r="F1355" s="18">
        <v>104.69951</v>
      </c>
    </row>
    <row r="1356" spans="1:6" x14ac:dyDescent="0.25">
      <c r="A1356" s="18">
        <v>1349</v>
      </c>
      <c r="B1356" s="18">
        <v>4.5430181000000003</v>
      </c>
      <c r="C1356" s="18">
        <v>515.79805999999996</v>
      </c>
      <c r="D1356" s="18">
        <v>2.8064527999999998E-2</v>
      </c>
      <c r="E1356" s="18">
        <v>0.87864372000000002</v>
      </c>
      <c r="F1356" s="18">
        <v>104.69329</v>
      </c>
    </row>
    <row r="1357" spans="1:6" x14ac:dyDescent="0.25">
      <c r="A1357" s="18">
        <v>1350</v>
      </c>
      <c r="B1357" s="18">
        <v>4.5331096000000004</v>
      </c>
      <c r="C1357" s="18">
        <v>515.84028999999998</v>
      </c>
      <c r="D1357" s="18">
        <v>2.8058553E-2</v>
      </c>
      <c r="E1357" s="18">
        <v>0.87083405999999997</v>
      </c>
      <c r="F1357" s="18">
        <v>104.68713</v>
      </c>
    </row>
    <row r="1358" spans="1:6" x14ac:dyDescent="0.25">
      <c r="A1358" s="18">
        <v>1351</v>
      </c>
      <c r="B1358" s="18">
        <v>4.5231868000000004</v>
      </c>
      <c r="C1358" s="18">
        <v>515.89189999999996</v>
      </c>
      <c r="D1358" s="18">
        <v>2.8052568999999999E-2</v>
      </c>
      <c r="E1358" s="18">
        <v>0.86309862000000004</v>
      </c>
      <c r="F1358" s="18">
        <v>104.68103000000001</v>
      </c>
    </row>
    <row r="1359" spans="1:6" x14ac:dyDescent="0.25">
      <c r="A1359" s="18">
        <v>1352</v>
      </c>
      <c r="B1359" s="18">
        <v>4.5132500999999996</v>
      </c>
      <c r="C1359" s="18">
        <v>515.94667000000004</v>
      </c>
      <c r="D1359" s="18">
        <v>2.8046577E-2</v>
      </c>
      <c r="E1359" s="18">
        <v>0.85543877999999995</v>
      </c>
      <c r="F1359" s="18">
        <v>104.67498000000001</v>
      </c>
    </row>
    <row r="1360" spans="1:6" x14ac:dyDescent="0.25">
      <c r="A1360" s="18">
        <v>1353</v>
      </c>
      <c r="B1360" s="18">
        <v>4.5032993000000001</v>
      </c>
      <c r="C1360" s="18">
        <v>516.00140999999996</v>
      </c>
      <c r="D1360" s="18">
        <v>2.8040576000000001E-2</v>
      </c>
      <c r="E1360" s="18">
        <v>0.8478521</v>
      </c>
      <c r="F1360" s="18">
        <v>104.66898999999999</v>
      </c>
    </row>
    <row r="1361" spans="1:6" x14ac:dyDescent="0.25">
      <c r="A1361" s="18">
        <v>1354</v>
      </c>
      <c r="B1361" s="18">
        <v>4.4933344000000002</v>
      </c>
      <c r="C1361" s="18">
        <v>516.05246999999997</v>
      </c>
      <c r="D1361" s="18">
        <v>2.8034567999999999E-2</v>
      </c>
      <c r="E1361" s="18">
        <v>0.84033532</v>
      </c>
      <c r="F1361" s="18">
        <v>104.66306</v>
      </c>
    </row>
    <row r="1362" spans="1:6" x14ac:dyDescent="0.25">
      <c r="A1362" s="18">
        <v>1355</v>
      </c>
      <c r="B1362" s="18">
        <v>4.4833561</v>
      </c>
      <c r="C1362" s="18">
        <v>516.10524999999996</v>
      </c>
      <c r="D1362" s="18">
        <v>2.8028550999999999E-2</v>
      </c>
      <c r="E1362" s="18">
        <v>0.83288965999999998</v>
      </c>
      <c r="F1362" s="18">
        <v>104.65719</v>
      </c>
    </row>
    <row r="1363" spans="1:6" x14ac:dyDescent="0.25">
      <c r="A1363" s="18">
        <v>1356</v>
      </c>
      <c r="B1363" s="18">
        <v>4.4733638999999998</v>
      </c>
      <c r="C1363" s="18">
        <v>516.15713000000005</v>
      </c>
      <c r="D1363" s="18">
        <v>2.8022526999999998E-2</v>
      </c>
      <c r="E1363" s="18">
        <v>0.82551414999999995</v>
      </c>
      <c r="F1363" s="18">
        <v>104.65137</v>
      </c>
    </row>
    <row r="1364" spans="1:6" x14ac:dyDescent="0.25">
      <c r="A1364" s="18">
        <v>1357</v>
      </c>
      <c r="B1364" s="18">
        <v>4.4633583000000003</v>
      </c>
      <c r="C1364" s="18">
        <v>516.2088</v>
      </c>
      <c r="D1364" s="18">
        <v>2.8016493999999999E-2</v>
      </c>
      <c r="E1364" s="18">
        <v>0.81820937999999999</v>
      </c>
      <c r="F1364" s="18">
        <v>104.64561</v>
      </c>
    </row>
    <row r="1365" spans="1:6" x14ac:dyDescent="0.25">
      <c r="A1365" s="18">
        <v>1358</v>
      </c>
      <c r="B1365" s="18">
        <v>4.4533393999999999</v>
      </c>
      <c r="C1365" s="18">
        <v>516.25774999999999</v>
      </c>
      <c r="D1365" s="18">
        <v>2.8010454000000001E-2</v>
      </c>
      <c r="E1365" s="18">
        <v>0.81097414999999995</v>
      </c>
      <c r="F1365" s="18">
        <v>104.6399</v>
      </c>
    </row>
    <row r="1366" spans="1:6" x14ac:dyDescent="0.25">
      <c r="A1366" s="18">
        <v>1359</v>
      </c>
      <c r="B1366" s="18">
        <v>4.4433064</v>
      </c>
      <c r="C1366" s="18">
        <v>516.30591000000004</v>
      </c>
      <c r="D1366" s="18">
        <v>2.8004405999999999E-2</v>
      </c>
      <c r="E1366" s="18">
        <v>0.80380711000000005</v>
      </c>
      <c r="F1366" s="18">
        <v>104.63424000000001</v>
      </c>
    </row>
    <row r="1367" spans="1:6" x14ac:dyDescent="0.25">
      <c r="A1367" s="18">
        <v>1360</v>
      </c>
      <c r="B1367" s="18">
        <v>4.4332604</v>
      </c>
      <c r="C1367" s="18">
        <v>516.35924</v>
      </c>
      <c r="D1367" s="18">
        <v>2.7998350000000002E-2</v>
      </c>
      <c r="E1367" s="18">
        <v>0.79670724999999998</v>
      </c>
      <c r="F1367" s="18">
        <v>104.62864</v>
      </c>
    </row>
    <row r="1368" spans="1:6" x14ac:dyDescent="0.25">
      <c r="A1368" s="18">
        <v>1361</v>
      </c>
      <c r="B1368" s="18">
        <v>4.4232013999999999</v>
      </c>
      <c r="C1368" s="18">
        <v>516.41216999999995</v>
      </c>
      <c r="D1368" s="18">
        <v>2.7992286000000002E-2</v>
      </c>
      <c r="E1368" s="18">
        <v>0.78967173999999996</v>
      </c>
      <c r="F1368" s="18">
        <v>104.62309</v>
      </c>
    </row>
    <row r="1369" spans="1:6" x14ac:dyDescent="0.25">
      <c r="A1369" s="18">
        <v>1362</v>
      </c>
      <c r="B1369" s="18">
        <v>4.4131296999999998</v>
      </c>
      <c r="C1369" s="18">
        <v>516.46379000000002</v>
      </c>
      <c r="D1369" s="18">
        <v>2.7986214999999998E-2</v>
      </c>
      <c r="E1369" s="18">
        <v>0.78270318999999999</v>
      </c>
      <c r="F1369" s="18">
        <v>104.61759000000001</v>
      </c>
    </row>
    <row r="1370" spans="1:6" x14ac:dyDescent="0.25">
      <c r="A1370" s="18">
        <v>1363</v>
      </c>
      <c r="B1370" s="18">
        <v>4.4030449000000003</v>
      </c>
      <c r="C1370" s="18">
        <v>516.51702</v>
      </c>
      <c r="D1370" s="18">
        <v>2.7980135999999999E-2</v>
      </c>
      <c r="E1370" s="18">
        <v>0.77580156</v>
      </c>
      <c r="F1370" s="18">
        <v>104.61214</v>
      </c>
    </row>
    <row r="1371" spans="1:6" x14ac:dyDescent="0.25">
      <c r="A1371" s="18">
        <v>1364</v>
      </c>
      <c r="B1371" s="18">
        <v>4.3929473000000003</v>
      </c>
      <c r="C1371" s="18">
        <v>516.56295</v>
      </c>
      <c r="D1371" s="18">
        <v>2.7974049000000001E-2</v>
      </c>
      <c r="E1371" s="18">
        <v>0.76896503999999999</v>
      </c>
      <c r="F1371" s="18">
        <v>104.60675000000001</v>
      </c>
    </row>
    <row r="1372" spans="1:6" x14ac:dyDescent="0.25">
      <c r="A1372" s="18">
        <v>1365</v>
      </c>
      <c r="B1372" s="18">
        <v>4.3828374999999999</v>
      </c>
      <c r="C1372" s="18">
        <v>516.61401999999998</v>
      </c>
      <c r="D1372" s="18">
        <v>2.7967955999999999E-2</v>
      </c>
      <c r="E1372" s="18">
        <v>0.76219112</v>
      </c>
      <c r="F1372" s="18">
        <v>104.6014</v>
      </c>
    </row>
    <row r="1373" spans="1:6" x14ac:dyDescent="0.25">
      <c r="A1373" s="18">
        <v>1366</v>
      </c>
      <c r="B1373" s="18">
        <v>4.3727152</v>
      </c>
      <c r="C1373" s="18">
        <v>516.66823999999997</v>
      </c>
      <c r="D1373" s="18">
        <v>2.7961855000000001E-2</v>
      </c>
      <c r="E1373" s="18">
        <v>0.75547991000000003</v>
      </c>
      <c r="F1373" s="18">
        <v>104.59611</v>
      </c>
    </row>
    <row r="1374" spans="1:6" x14ac:dyDescent="0.25">
      <c r="A1374" s="18">
        <v>1367</v>
      </c>
      <c r="B1374" s="18">
        <v>4.3625805</v>
      </c>
      <c r="C1374" s="18">
        <v>516.72110999999995</v>
      </c>
      <c r="D1374" s="18">
        <v>2.7955747E-2</v>
      </c>
      <c r="E1374" s="18">
        <v>0.74883219999999995</v>
      </c>
      <c r="F1374" s="18">
        <v>104.59086000000001</v>
      </c>
    </row>
    <row r="1375" spans="1:6" x14ac:dyDescent="0.25">
      <c r="A1375" s="18">
        <v>1368</v>
      </c>
      <c r="B1375" s="18">
        <v>4.3524333999999998</v>
      </c>
      <c r="C1375" s="18">
        <v>516.77430000000004</v>
      </c>
      <c r="D1375" s="18">
        <v>2.7949631999999999E-2</v>
      </c>
      <c r="E1375" s="18">
        <v>0.74224579999999996</v>
      </c>
      <c r="F1375" s="18">
        <v>104.58566999999999</v>
      </c>
    </row>
    <row r="1376" spans="1:6" x14ac:dyDescent="0.25">
      <c r="A1376" s="18">
        <v>1369</v>
      </c>
      <c r="B1376" s="18">
        <v>4.3422741</v>
      </c>
      <c r="C1376" s="18">
        <v>516.82934</v>
      </c>
      <c r="D1376" s="18">
        <v>2.7943508999999998E-2</v>
      </c>
      <c r="E1376" s="18">
        <v>0.73572009999999999</v>
      </c>
      <c r="F1376" s="18">
        <v>104.58052000000001</v>
      </c>
    </row>
    <row r="1377" spans="1:6" x14ac:dyDescent="0.25">
      <c r="A1377" s="18">
        <v>1370</v>
      </c>
      <c r="B1377" s="18">
        <v>4.3321031999999997</v>
      </c>
      <c r="C1377" s="18">
        <v>516.88315999999998</v>
      </c>
      <c r="D1377" s="18">
        <v>2.7937380000000001E-2</v>
      </c>
      <c r="E1377" s="18">
        <v>0.72925456</v>
      </c>
      <c r="F1377" s="18">
        <v>104.57541999999999</v>
      </c>
    </row>
    <row r="1378" spans="1:6" x14ac:dyDescent="0.25">
      <c r="A1378" s="18">
        <v>1371</v>
      </c>
      <c r="B1378" s="18">
        <v>4.3219200999999998</v>
      </c>
      <c r="C1378" s="18">
        <v>516.93899999999996</v>
      </c>
      <c r="D1378" s="18">
        <v>2.7931243000000001E-2</v>
      </c>
      <c r="E1378" s="18">
        <v>0.72285003999999997</v>
      </c>
      <c r="F1378" s="18">
        <v>104.57035999999999</v>
      </c>
    </row>
    <row r="1379" spans="1:6" x14ac:dyDescent="0.25">
      <c r="A1379" s="18">
        <v>1372</v>
      </c>
      <c r="B1379" s="18">
        <v>4.3117258999999999</v>
      </c>
      <c r="C1379" s="18">
        <v>516.99351999999999</v>
      </c>
      <c r="D1379" s="18">
        <v>2.7925100000000001E-2</v>
      </c>
      <c r="E1379" s="18">
        <v>0.71650725999999998</v>
      </c>
      <c r="F1379" s="18">
        <v>104.56536</v>
      </c>
    </row>
    <row r="1380" spans="1:6" x14ac:dyDescent="0.25">
      <c r="A1380" s="18">
        <v>1373</v>
      </c>
      <c r="B1380" s="18">
        <v>4.3015198999999997</v>
      </c>
      <c r="C1380" s="18">
        <v>517.04341999999997</v>
      </c>
      <c r="D1380" s="18">
        <v>2.7918950000000001E-2</v>
      </c>
      <c r="E1380" s="18">
        <v>0.71022297999999995</v>
      </c>
      <c r="F1380" s="18">
        <v>104.5604</v>
      </c>
    </row>
    <row r="1381" spans="1:6" x14ac:dyDescent="0.25">
      <c r="A1381" s="18">
        <v>1374</v>
      </c>
      <c r="B1381" s="18">
        <v>4.2913024999999996</v>
      </c>
      <c r="C1381" s="18">
        <v>517.09091000000001</v>
      </c>
      <c r="D1381" s="18">
        <v>2.7912793000000002E-2</v>
      </c>
      <c r="E1381" s="18">
        <v>0.70399504999999996</v>
      </c>
      <c r="F1381" s="18">
        <v>104.55548</v>
      </c>
    </row>
    <row r="1382" spans="1:6" x14ac:dyDescent="0.25">
      <c r="A1382" s="18">
        <v>1375</v>
      </c>
      <c r="B1382" s="18">
        <v>4.2810740999999997</v>
      </c>
      <c r="C1382" s="18">
        <v>517.14205000000004</v>
      </c>
      <c r="D1382" s="18">
        <v>2.7906630000000002E-2</v>
      </c>
      <c r="E1382" s="18">
        <v>0.69782374000000003</v>
      </c>
      <c r="F1382" s="18">
        <v>104.55062</v>
      </c>
    </row>
    <row r="1383" spans="1:6" x14ac:dyDescent="0.25">
      <c r="A1383" s="18">
        <v>1376</v>
      </c>
      <c r="B1383" s="18">
        <v>4.2708339000000004</v>
      </c>
      <c r="C1383" s="18">
        <v>517.19524999999999</v>
      </c>
      <c r="D1383" s="18">
        <v>2.7900459999999998E-2</v>
      </c>
      <c r="E1383" s="18">
        <v>0.69170916000000005</v>
      </c>
      <c r="F1383" s="18">
        <v>104.54579</v>
      </c>
    </row>
    <row r="1384" spans="1:6" x14ac:dyDescent="0.25">
      <c r="A1384" s="18">
        <v>1377</v>
      </c>
      <c r="B1384" s="18">
        <v>4.2605833000000004</v>
      </c>
      <c r="C1384" s="18">
        <v>517.25292000000002</v>
      </c>
      <c r="D1384" s="18">
        <v>2.7894283999999998E-2</v>
      </c>
      <c r="E1384" s="18">
        <v>0.68565240999999999</v>
      </c>
      <c r="F1384" s="18">
        <v>104.54101</v>
      </c>
    </row>
    <row r="1385" spans="1:6" x14ac:dyDescent="0.25">
      <c r="A1385" s="18">
        <v>1378</v>
      </c>
      <c r="B1385" s="18">
        <v>4.2503219000000003</v>
      </c>
      <c r="C1385" s="18">
        <v>517.30633</v>
      </c>
      <c r="D1385" s="18">
        <v>2.7888102000000001E-2</v>
      </c>
      <c r="E1385" s="18">
        <v>0.67965129999999996</v>
      </c>
      <c r="F1385" s="18">
        <v>104.53628</v>
      </c>
    </row>
    <row r="1386" spans="1:6" x14ac:dyDescent="0.25">
      <c r="A1386" s="18">
        <v>1379</v>
      </c>
      <c r="B1386" s="18">
        <v>4.2400501999999998</v>
      </c>
      <c r="C1386" s="18">
        <v>517.35978</v>
      </c>
      <c r="D1386" s="18">
        <v>2.7881913000000001E-2</v>
      </c>
      <c r="E1386" s="18">
        <v>0.67370543000000005</v>
      </c>
      <c r="F1386" s="18">
        <v>104.53158999999999</v>
      </c>
    </row>
    <row r="1387" spans="1:6" x14ac:dyDescent="0.25">
      <c r="A1387" s="18">
        <v>1380</v>
      </c>
      <c r="B1387" s="18">
        <v>4.2297681999999996</v>
      </c>
      <c r="C1387" s="18">
        <v>517.41399999999999</v>
      </c>
      <c r="D1387" s="18">
        <v>2.7875719E-2</v>
      </c>
      <c r="E1387" s="18">
        <v>0.66781310000000005</v>
      </c>
      <c r="F1387" s="18">
        <v>104.52694</v>
      </c>
    </row>
    <row r="1388" spans="1:6" x14ac:dyDescent="0.25">
      <c r="A1388" s="18">
        <v>1381</v>
      </c>
      <c r="B1388" s="18">
        <v>4.2194760000000002</v>
      </c>
      <c r="C1388" s="18">
        <v>517.47004000000004</v>
      </c>
      <c r="D1388" s="18">
        <v>2.7869517999999999E-2</v>
      </c>
      <c r="E1388" s="18">
        <v>0.66197397000000002</v>
      </c>
      <c r="F1388" s="18">
        <v>104.52233</v>
      </c>
    </row>
    <row r="1389" spans="1:6" x14ac:dyDescent="0.25">
      <c r="A1389" s="18">
        <v>1382</v>
      </c>
      <c r="B1389" s="18">
        <v>4.2091741000000003</v>
      </c>
      <c r="C1389" s="18">
        <v>517.52426000000003</v>
      </c>
      <c r="D1389" s="18">
        <v>2.7863312000000001E-2</v>
      </c>
      <c r="E1389" s="18">
        <v>0.65618876999999998</v>
      </c>
      <c r="F1389" s="18">
        <v>104.51776</v>
      </c>
    </row>
    <row r="1390" spans="1:6" x14ac:dyDescent="0.25">
      <c r="A1390" s="18">
        <v>1383</v>
      </c>
      <c r="B1390" s="18">
        <v>4.1988620000000001</v>
      </c>
      <c r="C1390" s="18">
        <v>517.57941000000005</v>
      </c>
      <c r="D1390" s="18">
        <v>2.7857099E-2</v>
      </c>
      <c r="E1390" s="18">
        <v>0.65045721000000001</v>
      </c>
      <c r="F1390" s="18">
        <v>104.51324</v>
      </c>
    </row>
    <row r="1391" spans="1:6" x14ac:dyDescent="0.25">
      <c r="A1391" s="18">
        <v>1384</v>
      </c>
      <c r="B1391" s="18">
        <v>4.1885406999999999</v>
      </c>
      <c r="C1391" s="18">
        <v>517.63066000000003</v>
      </c>
      <c r="D1391" s="18">
        <v>2.7850882E-2</v>
      </c>
      <c r="E1391" s="18">
        <v>0.64477797999999997</v>
      </c>
      <c r="F1391" s="18">
        <v>104.50876</v>
      </c>
    </row>
    <row r="1392" spans="1:6" x14ac:dyDescent="0.25">
      <c r="A1392" s="18">
        <v>1385</v>
      </c>
      <c r="B1392" s="18">
        <v>4.1782095999999997</v>
      </c>
      <c r="C1392" s="18">
        <v>517.68555000000003</v>
      </c>
      <c r="D1392" s="18">
        <v>2.7844658000000001E-2</v>
      </c>
      <c r="E1392" s="18">
        <v>0.63914947</v>
      </c>
      <c r="F1392" s="18">
        <v>104.50432000000001</v>
      </c>
    </row>
    <row r="1393" spans="1:6" x14ac:dyDescent="0.25">
      <c r="A1393" s="18">
        <v>1386</v>
      </c>
      <c r="B1393" s="18">
        <v>4.1678696999999998</v>
      </c>
      <c r="C1393" s="18">
        <v>517.74364000000003</v>
      </c>
      <c r="D1393" s="18">
        <v>2.7838430000000001E-2</v>
      </c>
      <c r="E1393" s="18">
        <v>0.63357332</v>
      </c>
      <c r="F1393" s="18">
        <v>104.49992</v>
      </c>
    </row>
    <row r="1394" spans="1:6" x14ac:dyDescent="0.25">
      <c r="A1394" s="18">
        <v>1387</v>
      </c>
      <c r="B1394" s="18">
        <v>4.1575211000000003</v>
      </c>
      <c r="C1394" s="18">
        <v>517.80148999999994</v>
      </c>
      <c r="D1394" s="18">
        <v>2.7832196E-2</v>
      </c>
      <c r="E1394" s="18">
        <v>0.62804802000000004</v>
      </c>
      <c r="F1394" s="18">
        <v>104.49556</v>
      </c>
    </row>
    <row r="1395" spans="1:6" x14ac:dyDescent="0.25">
      <c r="A1395" s="18">
        <v>1388</v>
      </c>
      <c r="B1395" s="18">
        <v>4.1471640000000001</v>
      </c>
      <c r="C1395" s="18">
        <v>517.85550999999998</v>
      </c>
      <c r="D1395" s="18">
        <v>2.7825956999999998E-2</v>
      </c>
      <c r="E1395" s="18">
        <v>0.62257152000000004</v>
      </c>
      <c r="F1395" s="18">
        <v>104.49124</v>
      </c>
    </row>
    <row r="1396" spans="1:6" x14ac:dyDescent="0.25">
      <c r="A1396" s="18">
        <v>1389</v>
      </c>
      <c r="B1396" s="18">
        <v>4.1367986999999999</v>
      </c>
      <c r="C1396" s="18">
        <v>517.90819999999997</v>
      </c>
      <c r="D1396" s="18">
        <v>2.7819713999999999E-2</v>
      </c>
      <c r="E1396" s="18">
        <v>0.61714380000000002</v>
      </c>
      <c r="F1396" s="18">
        <v>104.48696</v>
      </c>
    </row>
    <row r="1397" spans="1:6" x14ac:dyDescent="0.25">
      <c r="A1397" s="18">
        <v>1390</v>
      </c>
      <c r="B1397" s="18">
        <v>4.1264249</v>
      </c>
      <c r="C1397" s="18">
        <v>517.96369000000004</v>
      </c>
      <c r="D1397" s="18">
        <v>2.7813464999999999E-2</v>
      </c>
      <c r="E1397" s="18">
        <v>0.61176527000000003</v>
      </c>
      <c r="F1397" s="18">
        <v>104.48271</v>
      </c>
    </row>
    <row r="1398" spans="1:6" x14ac:dyDescent="0.25">
      <c r="A1398" s="18">
        <v>1391</v>
      </c>
      <c r="B1398" s="18">
        <v>4.1160436999999996</v>
      </c>
      <c r="C1398" s="18">
        <v>518.02342999999996</v>
      </c>
      <c r="D1398" s="18">
        <v>2.7807212000000001E-2</v>
      </c>
      <c r="E1398" s="18">
        <v>0.60643723000000005</v>
      </c>
      <c r="F1398" s="18">
        <v>104.47851</v>
      </c>
    </row>
    <row r="1399" spans="1:6" x14ac:dyDescent="0.25">
      <c r="A1399" s="18">
        <v>1392</v>
      </c>
      <c r="B1399" s="18">
        <v>4.1056546000000003</v>
      </c>
      <c r="C1399" s="18">
        <v>518.07848999999999</v>
      </c>
      <c r="D1399" s="18">
        <v>2.7800954999999999E-2</v>
      </c>
      <c r="E1399" s="18">
        <v>0.60115753000000005</v>
      </c>
      <c r="F1399" s="18">
        <v>104.47434</v>
      </c>
    </row>
    <row r="1400" spans="1:6" x14ac:dyDescent="0.25">
      <c r="A1400" s="18">
        <v>1393</v>
      </c>
      <c r="B1400" s="18">
        <v>4.0952583000000002</v>
      </c>
      <c r="C1400" s="18">
        <v>518.13292000000001</v>
      </c>
      <c r="D1400" s="18">
        <v>2.7794692999999999E-2</v>
      </c>
      <c r="E1400" s="18">
        <v>0.59592508</v>
      </c>
      <c r="F1400" s="18">
        <v>104.47020999999999</v>
      </c>
    </row>
    <row r="1401" spans="1:6" x14ac:dyDescent="0.25">
      <c r="A1401" s="18">
        <v>1394</v>
      </c>
      <c r="B1401" s="18">
        <v>4.0848547999999996</v>
      </c>
      <c r="C1401" s="18">
        <v>518.18404999999996</v>
      </c>
      <c r="D1401" s="18">
        <v>2.7788427000000001E-2</v>
      </c>
      <c r="E1401" s="18">
        <v>0.59073847999999995</v>
      </c>
      <c r="F1401" s="18">
        <v>104.46612</v>
      </c>
    </row>
    <row r="1402" spans="1:6" x14ac:dyDescent="0.25">
      <c r="A1402" s="18">
        <v>1395</v>
      </c>
      <c r="B1402" s="18">
        <v>4.0744445000000002</v>
      </c>
      <c r="C1402" s="18">
        <v>518.24345000000005</v>
      </c>
      <c r="D1402" s="18">
        <v>2.7782156999999998E-2</v>
      </c>
      <c r="E1402" s="18">
        <v>0.58559839000000002</v>
      </c>
      <c r="F1402" s="18">
        <v>104.46205999999999</v>
      </c>
    </row>
    <row r="1403" spans="1:6" x14ac:dyDescent="0.25">
      <c r="A1403" s="18">
        <v>1396</v>
      </c>
      <c r="B1403" s="18">
        <v>4.0640276999999996</v>
      </c>
      <c r="C1403" s="18">
        <v>518.29557</v>
      </c>
      <c r="D1403" s="18">
        <v>2.7775883000000001E-2</v>
      </c>
      <c r="E1403" s="18">
        <v>0.58050404</v>
      </c>
      <c r="F1403" s="18">
        <v>104.45804</v>
      </c>
    </row>
    <row r="1404" spans="1:6" x14ac:dyDescent="0.25">
      <c r="A1404" s="18">
        <v>1397</v>
      </c>
      <c r="B1404" s="18">
        <v>4.0536050000000001</v>
      </c>
      <c r="C1404" s="18">
        <v>518.35436000000004</v>
      </c>
      <c r="D1404" s="18">
        <v>2.7769604999999999E-2</v>
      </c>
      <c r="E1404" s="18">
        <v>0.57545458999999999</v>
      </c>
      <c r="F1404" s="18">
        <v>104.45406</v>
      </c>
    </row>
    <row r="1405" spans="1:6" x14ac:dyDescent="0.25">
      <c r="A1405" s="18">
        <v>1398</v>
      </c>
      <c r="B1405" s="18">
        <v>4.0431765000000004</v>
      </c>
      <c r="C1405" s="18">
        <v>518.41553999999996</v>
      </c>
      <c r="D1405" s="18">
        <v>2.7763324999999998E-2</v>
      </c>
      <c r="E1405" s="18">
        <v>0.57045000999999995</v>
      </c>
      <c r="F1405" s="18">
        <v>104.45011</v>
      </c>
    </row>
    <row r="1406" spans="1:6" x14ac:dyDescent="0.25">
      <c r="A1406" s="18">
        <v>1399</v>
      </c>
      <c r="B1406" s="18">
        <v>4.0327425999999997</v>
      </c>
      <c r="C1406" s="18">
        <v>518.47734000000003</v>
      </c>
      <c r="D1406" s="18">
        <v>2.7757041E-2</v>
      </c>
      <c r="E1406" s="18">
        <v>0.56549037000000002</v>
      </c>
      <c r="F1406" s="18">
        <v>104.4462</v>
      </c>
    </row>
    <row r="1407" spans="1:6" x14ac:dyDescent="0.25">
      <c r="A1407" s="18">
        <v>1400</v>
      </c>
      <c r="B1407" s="18">
        <v>4.0223034000000002</v>
      </c>
      <c r="C1407" s="18">
        <v>518.53845999999999</v>
      </c>
      <c r="D1407" s="18">
        <v>2.7750753E-2</v>
      </c>
      <c r="E1407" s="18">
        <v>0.56057515000000002</v>
      </c>
      <c r="F1407" s="18">
        <v>104.44232</v>
      </c>
    </row>
    <row r="1408" spans="1:6" x14ac:dyDescent="0.25">
      <c r="A1408" s="18">
        <v>1401</v>
      </c>
      <c r="B1408" s="18">
        <v>4.0118594999999999</v>
      </c>
      <c r="C1408" s="18">
        <v>518.59694000000002</v>
      </c>
      <c r="D1408" s="18">
        <v>2.7744464E-2</v>
      </c>
      <c r="E1408" s="18">
        <v>0.55570311999999999</v>
      </c>
      <c r="F1408" s="18">
        <v>104.43848</v>
      </c>
    </row>
    <row r="1409" spans="1:6" x14ac:dyDescent="0.25">
      <c r="A1409" s="18">
        <v>1402</v>
      </c>
      <c r="B1409" s="18">
        <v>4.0014114000000003</v>
      </c>
      <c r="C1409" s="18">
        <v>518.64962000000003</v>
      </c>
      <c r="D1409" s="18">
        <v>2.7738170999999999E-2</v>
      </c>
      <c r="E1409" s="18">
        <v>0.55087401999999996</v>
      </c>
      <c r="F1409" s="18">
        <v>104.43467</v>
      </c>
    </row>
    <row r="1410" spans="1:6" x14ac:dyDescent="0.25">
      <c r="A1410" s="18">
        <v>1403</v>
      </c>
      <c r="B1410" s="18">
        <v>3.9909596000000001</v>
      </c>
      <c r="C1410" s="18">
        <v>518.70630000000006</v>
      </c>
      <c r="D1410" s="18">
        <v>2.7731875999999999E-2</v>
      </c>
      <c r="E1410" s="18">
        <v>0.54608659999999998</v>
      </c>
      <c r="F1410" s="18">
        <v>104.43089000000001</v>
      </c>
    </row>
    <row r="1411" spans="1:6" x14ac:dyDescent="0.25">
      <c r="A1411" s="18">
        <v>1404</v>
      </c>
      <c r="B1411" s="18">
        <v>3.9805044999999999</v>
      </c>
      <c r="C1411" s="18">
        <v>518.76360999999997</v>
      </c>
      <c r="D1411" s="18">
        <v>2.772558E-2</v>
      </c>
      <c r="E1411" s="18">
        <v>0.54134163999999996</v>
      </c>
      <c r="F1411" s="18">
        <v>104.42713999999999</v>
      </c>
    </row>
    <row r="1412" spans="1:6" x14ac:dyDescent="0.25">
      <c r="A1412" s="18">
        <v>1405</v>
      </c>
      <c r="B1412" s="18">
        <v>3.9700468</v>
      </c>
      <c r="C1412" s="18">
        <v>518.81973000000005</v>
      </c>
      <c r="D1412" s="18">
        <v>2.7719282000000001E-2</v>
      </c>
      <c r="E1412" s="18">
        <v>0.53663896</v>
      </c>
      <c r="F1412" s="18">
        <v>104.42343</v>
      </c>
    </row>
    <row r="1413" spans="1:6" x14ac:dyDescent="0.25">
      <c r="A1413" s="18">
        <v>1406</v>
      </c>
      <c r="B1413" s="18">
        <v>3.9595867</v>
      </c>
      <c r="C1413" s="18">
        <v>518.87968000000001</v>
      </c>
      <c r="D1413" s="18">
        <v>2.7712982000000001E-2</v>
      </c>
      <c r="E1413" s="18">
        <v>0.53197759</v>
      </c>
      <c r="F1413" s="18">
        <v>104.41976</v>
      </c>
    </row>
    <row r="1414" spans="1:6" x14ac:dyDescent="0.25">
      <c r="A1414" s="18">
        <v>1407</v>
      </c>
      <c r="B1414" s="18">
        <v>3.9491247</v>
      </c>
      <c r="C1414" s="18">
        <v>518.94224999999994</v>
      </c>
      <c r="D1414" s="18">
        <v>2.7706681E-2</v>
      </c>
      <c r="E1414" s="18">
        <v>0.52735571999999997</v>
      </c>
      <c r="F1414" s="18">
        <v>104.41611</v>
      </c>
    </row>
    <row r="1415" spans="1:6" x14ac:dyDescent="0.25">
      <c r="A1415" s="18">
        <v>1408</v>
      </c>
      <c r="B1415" s="18">
        <v>3.9386613000000001</v>
      </c>
      <c r="C1415" s="18">
        <v>519.00278000000003</v>
      </c>
      <c r="D1415" s="18">
        <v>2.770038E-2</v>
      </c>
      <c r="E1415" s="18">
        <v>0.52277399999999996</v>
      </c>
      <c r="F1415" s="18">
        <v>104.41249000000001</v>
      </c>
    </row>
    <row r="1416" spans="1:6" x14ac:dyDescent="0.25">
      <c r="A1416" s="18">
        <v>1409</v>
      </c>
      <c r="B1416" s="18">
        <v>3.9281969999999999</v>
      </c>
      <c r="C1416" s="18">
        <v>519.06542999999999</v>
      </c>
      <c r="D1416" s="18">
        <v>2.7694077000000001E-2</v>
      </c>
      <c r="E1416" s="18">
        <v>0.51823328999999996</v>
      </c>
      <c r="F1416" s="18">
        <v>104.40891000000001</v>
      </c>
    </row>
    <row r="1417" spans="1:6" x14ac:dyDescent="0.25">
      <c r="A1417" s="18">
        <v>1410</v>
      </c>
      <c r="B1417" s="18">
        <v>3.9177322999999999</v>
      </c>
      <c r="C1417" s="18">
        <v>519.12648000000002</v>
      </c>
      <c r="D1417" s="18">
        <v>2.7687775000000001E-2</v>
      </c>
      <c r="E1417" s="18">
        <v>0.51373179000000002</v>
      </c>
      <c r="F1417" s="18">
        <v>104.40536</v>
      </c>
    </row>
    <row r="1418" spans="1:6" x14ac:dyDescent="0.25">
      <c r="A1418" s="18">
        <v>1411</v>
      </c>
      <c r="B1418" s="18">
        <v>3.9072676</v>
      </c>
      <c r="C1418" s="18">
        <v>519.18672000000004</v>
      </c>
      <c r="D1418" s="18">
        <v>2.7681471999999999E-2</v>
      </c>
      <c r="E1418" s="18">
        <v>0.50926890000000002</v>
      </c>
      <c r="F1418" s="18">
        <v>104.40184000000001</v>
      </c>
    </row>
    <row r="1419" spans="1:6" x14ac:dyDescent="0.25">
      <c r="A1419" s="18">
        <v>1412</v>
      </c>
      <c r="B1419" s="18">
        <v>3.8968037</v>
      </c>
      <c r="C1419" s="18">
        <v>519.25346000000002</v>
      </c>
      <c r="D1419" s="18">
        <v>2.7675169999999999E-2</v>
      </c>
      <c r="E1419" s="18">
        <v>0.50484410999999996</v>
      </c>
      <c r="F1419" s="18">
        <v>104.39834999999999</v>
      </c>
    </row>
    <row r="1420" spans="1:6" x14ac:dyDescent="0.25">
      <c r="A1420" s="18">
        <v>1413</v>
      </c>
      <c r="B1420" s="18">
        <v>3.8863413000000002</v>
      </c>
      <c r="C1420" s="18">
        <v>519.31415000000004</v>
      </c>
      <c r="D1420" s="18">
        <v>2.7668868999999999E-2</v>
      </c>
      <c r="E1420" s="18">
        <v>0.50045777999999996</v>
      </c>
      <c r="F1420" s="18">
        <v>104.39488</v>
      </c>
    </row>
    <row r="1421" spans="1:6" x14ac:dyDescent="0.25">
      <c r="A1421" s="18">
        <v>1414</v>
      </c>
      <c r="B1421" s="18">
        <v>3.8758808999999999</v>
      </c>
      <c r="C1421" s="18">
        <v>519.37490000000003</v>
      </c>
      <c r="D1421" s="18">
        <v>2.7662569000000001E-2</v>
      </c>
      <c r="E1421" s="18">
        <v>0.49610970999999998</v>
      </c>
      <c r="F1421" s="18">
        <v>104.39145000000001</v>
      </c>
    </row>
    <row r="1422" spans="1:6" x14ac:dyDescent="0.25">
      <c r="A1422" s="18">
        <v>1415</v>
      </c>
      <c r="B1422" s="18">
        <v>3.8654237</v>
      </c>
      <c r="C1422" s="18">
        <v>519.43664000000001</v>
      </c>
      <c r="D1422" s="18">
        <v>2.765627E-2</v>
      </c>
      <c r="E1422" s="18">
        <v>0.49179879999999998</v>
      </c>
      <c r="F1422" s="18">
        <v>104.38805000000001</v>
      </c>
    </row>
    <row r="1423" spans="1:6" x14ac:dyDescent="0.25">
      <c r="A1423" s="18">
        <v>1416</v>
      </c>
      <c r="B1423" s="18">
        <v>3.8549698000000001</v>
      </c>
      <c r="C1423" s="18">
        <v>519.49784</v>
      </c>
      <c r="D1423" s="18">
        <v>2.7649974000000001E-2</v>
      </c>
      <c r="E1423" s="18">
        <v>0.48752467999999999</v>
      </c>
      <c r="F1423" s="18">
        <v>104.38468</v>
      </c>
    </row>
    <row r="1424" spans="1:6" x14ac:dyDescent="0.25">
      <c r="A1424" s="18">
        <v>1417</v>
      </c>
      <c r="B1424" s="18">
        <v>3.8445203000000001</v>
      </c>
      <c r="C1424" s="18">
        <v>519.56136000000004</v>
      </c>
      <c r="D1424" s="18">
        <v>2.764368E-2</v>
      </c>
      <c r="E1424" s="18">
        <v>0.48328769999999999</v>
      </c>
      <c r="F1424" s="18">
        <v>104.38133999999999</v>
      </c>
    </row>
    <row r="1425" spans="1:6" x14ac:dyDescent="0.25">
      <c r="A1425" s="18">
        <v>1418</v>
      </c>
      <c r="B1425" s="18">
        <v>3.8340757000000001</v>
      </c>
      <c r="C1425" s="18">
        <v>519.62233000000003</v>
      </c>
      <c r="D1425" s="18">
        <v>2.7637388999999998E-2</v>
      </c>
      <c r="E1425" s="18">
        <v>0.47908661000000002</v>
      </c>
      <c r="F1425" s="18">
        <v>104.37802000000001</v>
      </c>
    </row>
    <row r="1426" spans="1:6" x14ac:dyDescent="0.25">
      <c r="A1426" s="18">
        <v>1419</v>
      </c>
      <c r="B1426" s="18">
        <v>3.8236371999999998</v>
      </c>
      <c r="C1426" s="18">
        <v>519.68772999999999</v>
      </c>
      <c r="D1426" s="18">
        <v>2.7631101000000002E-2</v>
      </c>
      <c r="E1426" s="18">
        <v>0.47492000000000001</v>
      </c>
      <c r="F1426" s="18">
        <v>104.37473</v>
      </c>
    </row>
    <row r="1427" spans="1:6" x14ac:dyDescent="0.25">
      <c r="A1427" s="18">
        <v>1420</v>
      </c>
      <c r="B1427" s="18">
        <v>3.8132055999999999</v>
      </c>
      <c r="C1427" s="18">
        <v>519.75246000000004</v>
      </c>
      <c r="D1427" s="18">
        <v>2.7624816999999999E-2</v>
      </c>
      <c r="E1427" s="18">
        <v>0.47078864999999998</v>
      </c>
      <c r="F1427" s="18">
        <v>104.37147</v>
      </c>
    </row>
    <row r="1428" spans="1:6" x14ac:dyDescent="0.25">
      <c r="A1428" s="18">
        <v>1421</v>
      </c>
      <c r="B1428" s="18">
        <v>3.8027818</v>
      </c>
      <c r="C1428" s="18">
        <v>519.81997000000001</v>
      </c>
      <c r="D1428" s="18">
        <v>2.7618538000000002E-2</v>
      </c>
      <c r="E1428" s="18">
        <v>0.46669219000000001</v>
      </c>
      <c r="F1428" s="18">
        <v>104.36824</v>
      </c>
    </row>
    <row r="1429" spans="1:6" x14ac:dyDescent="0.25">
      <c r="A1429" s="18">
        <v>1422</v>
      </c>
      <c r="B1429" s="18">
        <v>3.7923665999999998</v>
      </c>
      <c r="C1429" s="18">
        <v>519.88873999999998</v>
      </c>
      <c r="D1429" s="18">
        <v>2.7612264000000001E-2</v>
      </c>
      <c r="E1429" s="18">
        <v>0.46263103</v>
      </c>
      <c r="F1429" s="18">
        <v>104.36503999999999</v>
      </c>
    </row>
    <row r="1430" spans="1:6" x14ac:dyDescent="0.25">
      <c r="A1430" s="18">
        <v>1423</v>
      </c>
      <c r="B1430" s="18">
        <v>3.7819609999999999</v>
      </c>
      <c r="C1430" s="18">
        <v>519.95306000000005</v>
      </c>
      <c r="D1430" s="18">
        <v>2.7605995000000001E-2</v>
      </c>
      <c r="E1430" s="18">
        <v>0.45860400000000001</v>
      </c>
      <c r="F1430" s="18">
        <v>104.36185999999999</v>
      </c>
    </row>
    <row r="1431" spans="1:6" x14ac:dyDescent="0.25">
      <c r="A1431" s="18">
        <v>1424</v>
      </c>
      <c r="B1431" s="18">
        <v>3.7715665</v>
      </c>
      <c r="C1431" s="18">
        <v>520.01786000000004</v>
      </c>
      <c r="D1431" s="18">
        <v>2.7599733000000001E-2</v>
      </c>
      <c r="E1431" s="18">
        <v>0.45460975999999997</v>
      </c>
      <c r="F1431" s="18">
        <v>104.35871</v>
      </c>
    </row>
    <row r="1432" spans="1:6" x14ac:dyDescent="0.25">
      <c r="A1432" s="18">
        <v>1425</v>
      </c>
      <c r="B1432" s="18">
        <v>3.7611838999999998</v>
      </c>
      <c r="C1432" s="18">
        <v>520.07996000000003</v>
      </c>
      <c r="D1432" s="18">
        <v>2.7593478000000001E-2</v>
      </c>
      <c r="E1432" s="18">
        <v>0.45064820999999999</v>
      </c>
      <c r="F1432" s="18">
        <v>104.35558</v>
      </c>
    </row>
    <row r="1433" spans="1:6" x14ac:dyDescent="0.25">
      <c r="A1433" s="18">
        <v>1426</v>
      </c>
      <c r="B1433" s="18">
        <v>3.7508146</v>
      </c>
      <c r="C1433" s="18">
        <v>520.14664000000005</v>
      </c>
      <c r="D1433" s="18">
        <v>2.7587230000000001E-2</v>
      </c>
      <c r="E1433" s="18">
        <v>0.44672054</v>
      </c>
      <c r="F1433" s="18">
        <v>104.35248</v>
      </c>
    </row>
    <row r="1434" spans="1:6" x14ac:dyDescent="0.25">
      <c r="A1434" s="18">
        <v>1427</v>
      </c>
      <c r="B1434" s="18">
        <v>3.7404597000000002</v>
      </c>
      <c r="C1434" s="18">
        <v>520.22227999999996</v>
      </c>
      <c r="D1434" s="18">
        <v>2.758099E-2</v>
      </c>
      <c r="E1434" s="18">
        <v>0.44282589</v>
      </c>
      <c r="F1434" s="18">
        <v>104.34941000000001</v>
      </c>
    </row>
    <row r="1435" spans="1:6" x14ac:dyDescent="0.25">
      <c r="A1435" s="18">
        <v>1428</v>
      </c>
      <c r="B1435" s="18">
        <v>3.7301201000000002</v>
      </c>
      <c r="C1435" s="18">
        <v>520.28728000000001</v>
      </c>
      <c r="D1435" s="18">
        <v>2.757476E-2</v>
      </c>
      <c r="E1435" s="18">
        <v>0.43896349000000001</v>
      </c>
      <c r="F1435" s="18">
        <v>104.34636</v>
      </c>
    </row>
    <row r="1436" spans="1:6" x14ac:dyDescent="0.25">
      <c r="A1436" s="18">
        <v>1429</v>
      </c>
      <c r="B1436" s="18">
        <v>3.7197977</v>
      </c>
      <c r="C1436" s="18">
        <v>520.35613999999998</v>
      </c>
      <c r="D1436" s="18">
        <v>2.7568539E-2</v>
      </c>
      <c r="E1436" s="18">
        <v>0.43513268999999999</v>
      </c>
      <c r="F1436" s="18">
        <v>104.34334</v>
      </c>
    </row>
    <row r="1437" spans="1:6" x14ac:dyDescent="0.25">
      <c r="A1437" s="18">
        <v>1430</v>
      </c>
      <c r="B1437" s="18">
        <v>3.7094938000000002</v>
      </c>
      <c r="C1437" s="18">
        <v>520.42523000000006</v>
      </c>
      <c r="D1437" s="18">
        <v>2.7562329999999999E-2</v>
      </c>
      <c r="E1437" s="18">
        <v>0.43133336999999999</v>
      </c>
      <c r="F1437" s="18">
        <v>104.34034</v>
      </c>
    </row>
    <row r="1438" spans="1:6" x14ac:dyDescent="0.25">
      <c r="A1438" s="18">
        <v>1431</v>
      </c>
      <c r="B1438" s="18">
        <v>3.6992102</v>
      </c>
      <c r="C1438" s="18">
        <v>520.49491999999998</v>
      </c>
      <c r="D1438" s="18">
        <v>2.7556132000000001E-2</v>
      </c>
      <c r="E1438" s="18">
        <v>0.42756508999999998</v>
      </c>
      <c r="F1438" s="18">
        <v>104.33737000000001</v>
      </c>
    </row>
    <row r="1439" spans="1:6" x14ac:dyDescent="0.25">
      <c r="A1439" s="18">
        <v>1432</v>
      </c>
      <c r="B1439" s="18">
        <v>3.6889484000000001</v>
      </c>
      <c r="C1439" s="18">
        <v>520.56565000000001</v>
      </c>
      <c r="D1439" s="18">
        <v>2.7549945999999999E-2</v>
      </c>
      <c r="E1439" s="18">
        <v>0.42382726999999998</v>
      </c>
      <c r="F1439" s="18">
        <v>104.33441999999999</v>
      </c>
    </row>
    <row r="1440" spans="1:6" x14ac:dyDescent="0.25">
      <c r="A1440" s="18">
        <v>1433</v>
      </c>
      <c r="B1440" s="18">
        <v>3.6787095999999999</v>
      </c>
      <c r="C1440" s="18">
        <v>520.63931000000002</v>
      </c>
      <c r="D1440" s="18">
        <v>2.7543774E-2</v>
      </c>
      <c r="E1440" s="18">
        <v>0.42012000999999999</v>
      </c>
      <c r="F1440" s="18">
        <v>104.33149</v>
      </c>
    </row>
    <row r="1441" spans="1:6" x14ac:dyDescent="0.25">
      <c r="A1441" s="18">
        <v>1434</v>
      </c>
      <c r="B1441" s="18">
        <v>3.6684958000000001</v>
      </c>
      <c r="C1441" s="18">
        <v>520.71527000000003</v>
      </c>
      <c r="D1441" s="18">
        <v>2.7537617E-2</v>
      </c>
      <c r="E1441" s="18">
        <v>0.41644375</v>
      </c>
      <c r="F1441" s="18">
        <v>104.32859000000001</v>
      </c>
    </row>
    <row r="1442" spans="1:6" x14ac:dyDescent="0.25">
      <c r="A1442" s="18">
        <v>1435</v>
      </c>
      <c r="B1442" s="18">
        <v>3.6583089000000002</v>
      </c>
      <c r="C1442" s="18">
        <v>520.78543000000002</v>
      </c>
      <c r="D1442" s="18">
        <v>2.7531475E-2</v>
      </c>
      <c r="E1442" s="18">
        <v>0.41279650000000001</v>
      </c>
      <c r="F1442" s="18">
        <v>104.32572</v>
      </c>
    </row>
    <row r="1443" spans="1:6" x14ac:dyDescent="0.25">
      <c r="A1443" s="18">
        <v>1436</v>
      </c>
      <c r="B1443" s="18">
        <v>3.6481504</v>
      </c>
      <c r="C1443" s="18">
        <v>520.85545000000002</v>
      </c>
      <c r="D1443" s="18">
        <v>2.7525350000000001E-2</v>
      </c>
      <c r="E1443" s="18">
        <v>0.40917809999999999</v>
      </c>
      <c r="F1443" s="18">
        <v>104.32286000000001</v>
      </c>
    </row>
    <row r="1444" spans="1:6" x14ac:dyDescent="0.25">
      <c r="A1444" s="18">
        <v>1437</v>
      </c>
      <c r="B1444" s="18">
        <v>3.6380224000000001</v>
      </c>
      <c r="C1444" s="18">
        <v>520.93020000000001</v>
      </c>
      <c r="D1444" s="18">
        <v>2.7519241999999999E-2</v>
      </c>
      <c r="E1444" s="18">
        <v>0.40558938</v>
      </c>
      <c r="F1444" s="18">
        <v>104.32003</v>
      </c>
    </row>
    <row r="1445" spans="1:6" x14ac:dyDescent="0.25">
      <c r="A1445" s="18">
        <v>1438</v>
      </c>
      <c r="B1445" s="18">
        <v>3.6279268</v>
      </c>
      <c r="C1445" s="18">
        <v>521.00516000000005</v>
      </c>
      <c r="D1445" s="18">
        <v>2.7513152999999999E-2</v>
      </c>
      <c r="E1445" s="18">
        <v>0.40202967000000001</v>
      </c>
      <c r="F1445" s="18">
        <v>104.31722000000001</v>
      </c>
    </row>
    <row r="1446" spans="1:6" x14ac:dyDescent="0.25">
      <c r="A1446" s="18">
        <v>1439</v>
      </c>
      <c r="B1446" s="18">
        <v>3.6178656999999999</v>
      </c>
      <c r="C1446" s="18">
        <v>521.08101999999997</v>
      </c>
      <c r="D1446" s="18">
        <v>2.7507084000000001E-2</v>
      </c>
      <c r="E1446" s="18">
        <v>0.39849849999999998</v>
      </c>
      <c r="F1446" s="18">
        <v>104.31443</v>
      </c>
    </row>
    <row r="1447" spans="1:6" x14ac:dyDescent="0.25">
      <c r="A1447" s="18">
        <v>1440</v>
      </c>
      <c r="B1447" s="18">
        <v>3.6078412000000002</v>
      </c>
      <c r="C1447" s="18">
        <v>521.15579000000002</v>
      </c>
      <c r="D1447" s="18">
        <v>2.7501036999999999E-2</v>
      </c>
      <c r="E1447" s="18">
        <v>0.39499490999999998</v>
      </c>
      <c r="F1447" s="18">
        <v>104.31167000000001</v>
      </c>
    </row>
    <row r="1448" spans="1:6" x14ac:dyDescent="0.25">
      <c r="A1448" s="18">
        <v>1441</v>
      </c>
      <c r="B1448" s="18">
        <v>3.5978561999999998</v>
      </c>
      <c r="C1448" s="18">
        <v>521.23630000000003</v>
      </c>
      <c r="D1448" s="18">
        <v>2.7495012999999999E-2</v>
      </c>
      <c r="E1448" s="18">
        <v>0.39151921000000001</v>
      </c>
      <c r="F1448" s="18">
        <v>104.30893</v>
      </c>
    </row>
    <row r="1449" spans="1:6" x14ac:dyDescent="0.25">
      <c r="A1449" s="18">
        <v>1442</v>
      </c>
      <c r="B1449" s="18">
        <v>3.5879132999999999</v>
      </c>
      <c r="C1449" s="18">
        <v>521.31168000000002</v>
      </c>
      <c r="D1449" s="18">
        <v>2.7489013E-2</v>
      </c>
      <c r="E1449" s="18">
        <v>0.38807072999999997</v>
      </c>
      <c r="F1449" s="18">
        <v>104.30620999999999</v>
      </c>
    </row>
    <row r="1450" spans="1:6" x14ac:dyDescent="0.25">
      <c r="A1450" s="18">
        <v>1443</v>
      </c>
      <c r="B1450" s="18">
        <v>3.5780150000000002</v>
      </c>
      <c r="C1450" s="18">
        <v>521.39108999999996</v>
      </c>
      <c r="D1450" s="18">
        <v>2.7483038000000001E-2</v>
      </c>
      <c r="E1450" s="18">
        <v>0.38464915</v>
      </c>
      <c r="F1450" s="18">
        <v>104.30351</v>
      </c>
    </row>
    <row r="1451" spans="1:6" x14ac:dyDescent="0.25">
      <c r="A1451" s="18">
        <v>1444</v>
      </c>
      <c r="B1451" s="18">
        <v>3.5681638000000002</v>
      </c>
      <c r="C1451" s="18">
        <v>521.46929</v>
      </c>
      <c r="D1451" s="18">
        <v>2.7477092000000002E-2</v>
      </c>
      <c r="E1451" s="18">
        <v>0.38125429999999999</v>
      </c>
      <c r="F1451" s="18">
        <v>104.30083</v>
      </c>
    </row>
    <row r="1452" spans="1:6" x14ac:dyDescent="0.25">
      <c r="A1452" s="18">
        <v>1445</v>
      </c>
      <c r="B1452" s="18">
        <v>3.5583629999999999</v>
      </c>
      <c r="C1452" s="18">
        <v>521.54897000000005</v>
      </c>
      <c r="D1452" s="18">
        <v>2.7471175E-2</v>
      </c>
      <c r="E1452" s="18">
        <v>0.37788612999999999</v>
      </c>
      <c r="F1452" s="18">
        <v>104.29817</v>
      </c>
    </row>
    <row r="1453" spans="1:6" x14ac:dyDescent="0.25">
      <c r="A1453" s="18">
        <v>1446</v>
      </c>
      <c r="B1453" s="18">
        <v>3.5486152</v>
      </c>
      <c r="C1453" s="18">
        <v>521.63252999999997</v>
      </c>
      <c r="D1453" s="18">
        <v>2.7465288000000001E-2</v>
      </c>
      <c r="E1453" s="18">
        <v>0.37454370999999997</v>
      </c>
      <c r="F1453" s="18">
        <v>104.29553</v>
      </c>
    </row>
    <row r="1454" spans="1:6" x14ac:dyDescent="0.25">
      <c r="A1454" s="18">
        <v>1447</v>
      </c>
      <c r="B1454" s="18">
        <v>3.5389235999999999</v>
      </c>
      <c r="C1454" s="18">
        <v>521.71722999999997</v>
      </c>
      <c r="D1454" s="18">
        <v>2.7459434000000001E-2</v>
      </c>
      <c r="E1454" s="18">
        <v>0.37122699999999997</v>
      </c>
      <c r="F1454" s="18">
        <v>104.29292</v>
      </c>
    </row>
    <row r="1455" spans="1:6" x14ac:dyDescent="0.25">
      <c r="A1455" s="18">
        <v>1448</v>
      </c>
      <c r="B1455" s="18">
        <v>3.5292914999999998</v>
      </c>
      <c r="C1455" s="18">
        <v>521.79984999999999</v>
      </c>
      <c r="D1455" s="18">
        <v>2.7453615000000001E-2</v>
      </c>
      <c r="E1455" s="18">
        <v>0.36793659000000001</v>
      </c>
      <c r="F1455" s="18">
        <v>104.29031999999999</v>
      </c>
    </row>
    <row r="1456" spans="1:6" x14ac:dyDescent="0.25">
      <c r="A1456" s="18">
        <v>1449</v>
      </c>
      <c r="B1456" s="18">
        <v>3.5197224999999999</v>
      </c>
      <c r="C1456" s="18">
        <v>521.88108999999997</v>
      </c>
      <c r="D1456" s="18">
        <v>2.7447833000000001E-2</v>
      </c>
      <c r="E1456" s="18">
        <v>0.36467140999999997</v>
      </c>
      <c r="F1456" s="18">
        <v>104.28774</v>
      </c>
    </row>
    <row r="1457" spans="1:6" x14ac:dyDescent="0.25">
      <c r="A1457" s="18">
        <v>1450</v>
      </c>
      <c r="B1457" s="18">
        <v>3.5102204000000001</v>
      </c>
      <c r="C1457" s="18">
        <v>521.96628999999996</v>
      </c>
      <c r="D1457" s="18">
        <v>2.7442088999999999E-2</v>
      </c>
      <c r="E1457" s="18">
        <v>0.36143047</v>
      </c>
      <c r="F1457" s="18">
        <v>104.28519</v>
      </c>
    </row>
    <row r="1458" spans="1:6" x14ac:dyDescent="0.25">
      <c r="A1458" s="18">
        <v>1451</v>
      </c>
      <c r="B1458" s="18">
        <v>3.5007890000000002</v>
      </c>
      <c r="C1458" s="18">
        <v>522.05269999999996</v>
      </c>
      <c r="D1458" s="18">
        <v>2.7436387E-2</v>
      </c>
      <c r="E1458" s="18">
        <v>0.35821444000000002</v>
      </c>
      <c r="F1458" s="18">
        <v>104.28265</v>
      </c>
    </row>
    <row r="1459" spans="1:6" x14ac:dyDescent="0.25">
      <c r="A1459" s="18">
        <v>1452</v>
      </c>
      <c r="B1459" s="18">
        <v>3.4914318</v>
      </c>
      <c r="C1459" s="18">
        <v>522.13863000000003</v>
      </c>
      <c r="D1459" s="18">
        <v>2.7430728000000001E-2</v>
      </c>
      <c r="E1459" s="18">
        <v>0.35502256999999998</v>
      </c>
      <c r="F1459" s="18">
        <v>104.28013</v>
      </c>
    </row>
    <row r="1460" spans="1:6" x14ac:dyDescent="0.25">
      <c r="A1460" s="18">
        <v>1453</v>
      </c>
      <c r="B1460" s="18">
        <v>3.4821529</v>
      </c>
      <c r="C1460" s="18">
        <v>522.22697000000005</v>
      </c>
      <c r="D1460" s="18">
        <v>2.7425114E-2</v>
      </c>
      <c r="E1460" s="18">
        <v>0.35185453999999999</v>
      </c>
      <c r="F1460" s="18">
        <v>104.27763</v>
      </c>
    </row>
    <row r="1461" spans="1:6" x14ac:dyDescent="0.25">
      <c r="A1461" s="18">
        <v>1454</v>
      </c>
      <c r="B1461" s="18">
        <v>3.4729565</v>
      </c>
      <c r="C1461" s="18">
        <v>522.31799999999998</v>
      </c>
      <c r="D1461" s="18">
        <v>2.7419549000000001E-2</v>
      </c>
      <c r="E1461" s="18">
        <v>0.34871011000000002</v>
      </c>
      <c r="F1461" s="18">
        <v>104.27515</v>
      </c>
    </row>
    <row r="1462" spans="1:6" x14ac:dyDescent="0.25">
      <c r="A1462" s="18">
        <v>1455</v>
      </c>
      <c r="B1462" s="18">
        <v>3.4638466000000001</v>
      </c>
      <c r="C1462" s="18">
        <v>522.41156999999998</v>
      </c>
      <c r="D1462" s="18">
        <v>2.7414033000000001E-2</v>
      </c>
      <c r="E1462" s="18">
        <v>0.34558902000000002</v>
      </c>
      <c r="F1462" s="18">
        <v>104.27269</v>
      </c>
    </row>
    <row r="1463" spans="1:6" x14ac:dyDescent="0.25">
      <c r="A1463" s="18">
        <v>1456</v>
      </c>
      <c r="B1463" s="18">
        <v>3.454828</v>
      </c>
      <c r="C1463" s="18">
        <v>522.50422000000003</v>
      </c>
      <c r="D1463" s="18">
        <v>2.7408571999999999E-2</v>
      </c>
      <c r="E1463" s="18">
        <v>0.34249119</v>
      </c>
      <c r="F1463" s="18">
        <v>104.27024</v>
      </c>
    </row>
    <row r="1464" spans="1:6" x14ac:dyDescent="0.25">
      <c r="A1464" s="18">
        <v>1457</v>
      </c>
      <c r="B1464" s="18">
        <v>3.4459051999999999</v>
      </c>
      <c r="C1464" s="18">
        <v>522.59631000000002</v>
      </c>
      <c r="D1464" s="18">
        <v>2.7403165E-2</v>
      </c>
      <c r="E1464" s="18">
        <v>0.33941612999999998</v>
      </c>
      <c r="F1464" s="18">
        <v>104.26782</v>
      </c>
    </row>
    <row r="1465" spans="1:6" x14ac:dyDescent="0.25">
      <c r="A1465" s="18">
        <v>1458</v>
      </c>
      <c r="B1465" s="18">
        <v>3.4370828000000002</v>
      </c>
      <c r="C1465" s="18">
        <v>522.69065999999998</v>
      </c>
      <c r="D1465" s="18">
        <v>2.7397818000000001E-2</v>
      </c>
      <c r="E1465" s="18">
        <v>0.33636368999999999</v>
      </c>
      <c r="F1465" s="18">
        <v>104.26541</v>
      </c>
    </row>
    <row r="1466" spans="1:6" x14ac:dyDescent="0.25">
      <c r="A1466" s="18">
        <v>1459</v>
      </c>
      <c r="B1466" s="18">
        <v>3.4283652</v>
      </c>
      <c r="C1466" s="18">
        <v>522.78026999999997</v>
      </c>
      <c r="D1466" s="18">
        <v>2.7392531000000001E-2</v>
      </c>
      <c r="E1466" s="18">
        <v>0.33333305000000002</v>
      </c>
      <c r="F1466" s="18">
        <v>104.26302</v>
      </c>
    </row>
    <row r="1467" spans="1:6" x14ac:dyDescent="0.25">
      <c r="A1467" s="18">
        <v>1460</v>
      </c>
      <c r="B1467" s="18">
        <v>3.4197576000000001</v>
      </c>
      <c r="C1467" s="18">
        <v>522.87747000000002</v>
      </c>
      <c r="D1467" s="18">
        <v>2.7387307999999999E-2</v>
      </c>
      <c r="E1467" s="18">
        <v>0.33032434999999999</v>
      </c>
      <c r="F1467" s="18">
        <v>104.26064</v>
      </c>
    </row>
    <row r="1468" spans="1:6" x14ac:dyDescent="0.25">
      <c r="A1468" s="18">
        <v>1461</v>
      </c>
      <c r="B1468" s="18">
        <v>3.4112648999999999</v>
      </c>
      <c r="C1468" s="18">
        <v>522.97816999999998</v>
      </c>
      <c r="D1468" s="18">
        <v>2.7382152999999999E-2</v>
      </c>
      <c r="E1468" s="18">
        <v>0.32733812000000001</v>
      </c>
      <c r="F1468" s="18">
        <v>104.25829</v>
      </c>
    </row>
    <row r="1469" spans="1:6" x14ac:dyDescent="0.25">
      <c r="A1469" s="18">
        <v>1462</v>
      </c>
      <c r="B1469" s="18">
        <v>3.402892</v>
      </c>
      <c r="C1469" s="18">
        <v>523.07592999999997</v>
      </c>
      <c r="D1469" s="18">
        <v>2.7377067000000001E-2</v>
      </c>
      <c r="E1469" s="18">
        <v>0.32437310000000003</v>
      </c>
      <c r="F1469" s="18">
        <v>104.25595</v>
      </c>
    </row>
    <row r="1470" spans="1:6" x14ac:dyDescent="0.25">
      <c r="A1470" s="18">
        <v>1463</v>
      </c>
      <c r="B1470" s="18">
        <v>3.3946432999999998</v>
      </c>
      <c r="C1470" s="18">
        <v>523.17841999999996</v>
      </c>
      <c r="D1470" s="18">
        <v>2.7372053E-2</v>
      </c>
      <c r="E1470" s="18">
        <v>0.32142852</v>
      </c>
      <c r="F1470" s="18">
        <v>104.25362</v>
      </c>
    </row>
    <row r="1471" spans="1:6" x14ac:dyDescent="0.25">
      <c r="A1471" s="18">
        <v>1464</v>
      </c>
      <c r="B1471" s="18">
        <v>3.3865243999999999</v>
      </c>
      <c r="C1471" s="18">
        <v>523.27991999999995</v>
      </c>
      <c r="D1471" s="18">
        <v>2.7367115000000001E-2</v>
      </c>
      <c r="E1471" s="18">
        <v>0.31850516000000001</v>
      </c>
      <c r="F1471" s="18">
        <v>104.25132000000001</v>
      </c>
    </row>
    <row r="1472" spans="1:6" x14ac:dyDescent="0.25">
      <c r="A1472" s="18">
        <v>1465</v>
      </c>
      <c r="B1472" s="18">
        <v>3.3785408000000001</v>
      </c>
      <c r="C1472" s="18">
        <v>523.38755000000003</v>
      </c>
      <c r="D1472" s="18">
        <v>2.7362256000000001E-2</v>
      </c>
      <c r="E1472" s="18">
        <v>0.31560239000000001</v>
      </c>
      <c r="F1472" s="18">
        <v>104.24903</v>
      </c>
    </row>
    <row r="1473" spans="1:6" x14ac:dyDescent="0.25">
      <c r="A1473" s="18">
        <v>1466</v>
      </c>
      <c r="B1473" s="18">
        <v>3.3706969</v>
      </c>
      <c r="C1473" s="18">
        <v>523.49354000000005</v>
      </c>
      <c r="D1473" s="18">
        <v>2.7357478000000001E-2</v>
      </c>
      <c r="E1473" s="18">
        <v>0.31272052</v>
      </c>
      <c r="F1473" s="18">
        <v>104.24675000000001</v>
      </c>
    </row>
    <row r="1474" spans="1:6" x14ac:dyDescent="0.25">
      <c r="A1474" s="18">
        <v>1467</v>
      </c>
      <c r="B1474" s="18">
        <v>3.3629977000000002</v>
      </c>
      <c r="C1474" s="18">
        <v>523.59718999999996</v>
      </c>
      <c r="D1474" s="18">
        <v>2.7352785000000001E-2</v>
      </c>
      <c r="E1474" s="18">
        <v>0.30985828999999998</v>
      </c>
      <c r="F1474" s="18">
        <v>104.24449</v>
      </c>
    </row>
    <row r="1475" spans="1:6" x14ac:dyDescent="0.25">
      <c r="A1475" s="18">
        <v>1468</v>
      </c>
      <c r="B1475" s="18">
        <v>3.3554482000000001</v>
      </c>
      <c r="C1475" s="18">
        <v>523.69884999999999</v>
      </c>
      <c r="D1475" s="18">
        <v>2.7348179E-2</v>
      </c>
      <c r="E1475" s="18">
        <v>0.30701564999999997</v>
      </c>
      <c r="F1475" s="18">
        <v>104.24225</v>
      </c>
    </row>
    <row r="1476" spans="1:6" x14ac:dyDescent="0.25">
      <c r="A1476" s="18">
        <v>1469</v>
      </c>
      <c r="B1476" s="18">
        <v>3.3480530000000002</v>
      </c>
      <c r="C1476" s="18">
        <v>523.80857000000003</v>
      </c>
      <c r="D1476" s="18">
        <v>2.7343662000000001E-2</v>
      </c>
      <c r="E1476" s="18">
        <v>0.30419283000000003</v>
      </c>
      <c r="F1476" s="18">
        <v>104.24002</v>
      </c>
    </row>
    <row r="1477" spans="1:6" x14ac:dyDescent="0.25">
      <c r="A1477" s="18">
        <v>1470</v>
      </c>
      <c r="B1477" s="18">
        <v>3.3408164</v>
      </c>
      <c r="C1477" s="18">
        <v>523.92229999999995</v>
      </c>
      <c r="D1477" s="18">
        <v>2.7339237999999998E-2</v>
      </c>
      <c r="E1477" s="18">
        <v>0.30138936</v>
      </c>
      <c r="F1477" s="18">
        <v>104.23781</v>
      </c>
    </row>
    <row r="1478" spans="1:6" x14ac:dyDescent="0.25">
      <c r="A1478" s="18">
        <v>1471</v>
      </c>
      <c r="B1478" s="18">
        <v>3.3337430000000001</v>
      </c>
      <c r="C1478" s="18">
        <v>524.03746999999998</v>
      </c>
      <c r="D1478" s="18">
        <v>2.7334909000000001E-2</v>
      </c>
      <c r="E1478" s="18">
        <v>0.29860420999999998</v>
      </c>
      <c r="F1478" s="18">
        <v>104.23560999999999</v>
      </c>
    </row>
    <row r="1479" spans="1:6" x14ac:dyDescent="0.25">
      <c r="A1479" s="18">
        <v>1472</v>
      </c>
      <c r="B1479" s="18">
        <v>3.3268365000000002</v>
      </c>
      <c r="C1479" s="18">
        <v>524.15729999999996</v>
      </c>
      <c r="D1479" s="18">
        <v>2.7330678000000001E-2</v>
      </c>
      <c r="E1479" s="18">
        <v>0.29583808</v>
      </c>
      <c r="F1479" s="18">
        <v>104.23343</v>
      </c>
    </row>
    <row r="1480" spans="1:6" x14ac:dyDescent="0.25">
      <c r="A1480" s="18">
        <v>1473</v>
      </c>
      <c r="B1480" s="18">
        <v>3.3201005000000001</v>
      </c>
      <c r="C1480" s="18">
        <v>524.26849000000004</v>
      </c>
      <c r="D1480" s="18">
        <v>2.7326545000000001E-2</v>
      </c>
      <c r="E1480" s="18">
        <v>0.29309038999999998</v>
      </c>
      <c r="F1480" s="18">
        <v>104.23126000000001</v>
      </c>
    </row>
    <row r="1481" spans="1:6" x14ac:dyDescent="0.25">
      <c r="A1481" s="18">
        <v>1474</v>
      </c>
      <c r="B1481" s="18">
        <v>3.3135384000000001</v>
      </c>
      <c r="C1481" s="18">
        <v>524.38247000000001</v>
      </c>
      <c r="D1481" s="18">
        <v>2.7322513999999999E-2</v>
      </c>
      <c r="E1481" s="18">
        <v>0.29036091000000003</v>
      </c>
      <c r="F1481" s="18">
        <v>104.22911000000001</v>
      </c>
    </row>
    <row r="1482" spans="1:6" x14ac:dyDescent="0.25">
      <c r="A1482" s="18">
        <v>1475</v>
      </c>
      <c r="B1482" s="18">
        <v>3.3071526000000002</v>
      </c>
      <c r="C1482" s="18">
        <v>524.49965999999995</v>
      </c>
      <c r="D1482" s="18">
        <v>2.7318585999999999E-2</v>
      </c>
      <c r="E1482" s="18">
        <v>0.28764928000000001</v>
      </c>
      <c r="F1482" s="18">
        <v>104.22696999999999</v>
      </c>
    </row>
    <row r="1483" spans="1:6" x14ac:dyDescent="0.25">
      <c r="A1483" s="18">
        <v>1476</v>
      </c>
      <c r="B1483" s="18">
        <v>3.3009455999999999</v>
      </c>
      <c r="C1483" s="18">
        <v>524.61956999999995</v>
      </c>
      <c r="D1483" s="18">
        <v>2.7314761999999999E-2</v>
      </c>
      <c r="E1483" s="18">
        <v>0.28495506999999998</v>
      </c>
      <c r="F1483" s="18">
        <v>104.22484</v>
      </c>
    </row>
    <row r="1484" spans="1:6" x14ac:dyDescent="0.25">
      <c r="A1484" s="18">
        <v>1477</v>
      </c>
      <c r="B1484" s="18">
        <v>3.2949191999999998</v>
      </c>
      <c r="C1484" s="18">
        <v>524.74473999999998</v>
      </c>
      <c r="D1484" s="18">
        <v>2.7311043E-2</v>
      </c>
      <c r="E1484" s="18">
        <v>0.28227851999999998</v>
      </c>
      <c r="F1484" s="18">
        <v>104.22273</v>
      </c>
    </row>
    <row r="1485" spans="1:6" x14ac:dyDescent="0.25">
      <c r="A1485" s="18">
        <v>1478</v>
      </c>
      <c r="B1485" s="18">
        <v>3.2890750999999998</v>
      </c>
      <c r="C1485" s="18">
        <v>524.86620000000005</v>
      </c>
      <c r="D1485" s="18">
        <v>2.7307430000000001E-2</v>
      </c>
      <c r="E1485" s="18">
        <v>0.27961893999999998</v>
      </c>
      <c r="F1485" s="18">
        <v>104.22063</v>
      </c>
    </row>
    <row r="1486" spans="1:6" x14ac:dyDescent="0.25">
      <c r="A1486" s="18">
        <v>1479</v>
      </c>
      <c r="B1486" s="18">
        <v>3.2834142000000002</v>
      </c>
      <c r="C1486" s="18">
        <v>524.98987999999997</v>
      </c>
      <c r="D1486" s="18">
        <v>2.7303924E-2</v>
      </c>
      <c r="E1486" s="18">
        <v>0.27697629000000001</v>
      </c>
      <c r="F1486" s="18">
        <v>104.21854999999999</v>
      </c>
    </row>
    <row r="1487" spans="1:6" x14ac:dyDescent="0.25">
      <c r="A1487" s="18">
        <v>1480</v>
      </c>
      <c r="B1487" s="18">
        <v>3.2779365999999999</v>
      </c>
      <c r="C1487" s="18">
        <v>525.11643000000004</v>
      </c>
      <c r="D1487" s="18">
        <v>2.7300524999999999E-2</v>
      </c>
      <c r="E1487" s="18">
        <v>0.27435052999999998</v>
      </c>
      <c r="F1487" s="18">
        <v>104.21648</v>
      </c>
    </row>
    <row r="1488" spans="1:6" x14ac:dyDescent="0.25">
      <c r="A1488" s="18">
        <v>1481</v>
      </c>
      <c r="B1488" s="18">
        <v>3.2726421000000001</v>
      </c>
      <c r="C1488" s="18">
        <v>525.24647000000004</v>
      </c>
      <c r="D1488" s="18">
        <v>2.7297232000000001E-2</v>
      </c>
      <c r="E1488" s="18">
        <v>0.27174091</v>
      </c>
      <c r="F1488" s="18">
        <v>104.21442</v>
      </c>
    </row>
    <row r="1489" spans="1:6" x14ac:dyDescent="0.25">
      <c r="A1489" s="18">
        <v>1482</v>
      </c>
      <c r="B1489" s="18">
        <v>3.2675303000000002</v>
      </c>
      <c r="C1489" s="18">
        <v>525.375</v>
      </c>
      <c r="D1489" s="18">
        <v>2.7294045999999999E-2</v>
      </c>
      <c r="E1489" s="18">
        <v>0.26914778</v>
      </c>
      <c r="F1489" s="18">
        <v>104.21237000000001</v>
      </c>
    </row>
    <row r="1490" spans="1:6" x14ac:dyDescent="0.25">
      <c r="A1490" s="18">
        <v>1483</v>
      </c>
      <c r="B1490" s="18">
        <v>3.2626002999999999</v>
      </c>
      <c r="C1490" s="18">
        <v>525.50507000000005</v>
      </c>
      <c r="D1490" s="18">
        <v>2.7290966E-2</v>
      </c>
      <c r="E1490" s="18">
        <v>0.26657086000000002</v>
      </c>
      <c r="F1490" s="18">
        <v>104.21034</v>
      </c>
    </row>
    <row r="1491" spans="1:6" x14ac:dyDescent="0.25">
      <c r="A1491" s="18">
        <v>1484</v>
      </c>
      <c r="B1491" s="18">
        <v>3.2578501000000002</v>
      </c>
      <c r="C1491" s="18">
        <v>525.63387999999998</v>
      </c>
      <c r="D1491" s="18">
        <v>2.7287990000000002E-2</v>
      </c>
      <c r="E1491" s="18">
        <v>0.26400982000000001</v>
      </c>
      <c r="F1491" s="18">
        <v>104.20832</v>
      </c>
    </row>
    <row r="1492" spans="1:6" x14ac:dyDescent="0.25">
      <c r="A1492" s="18">
        <v>1485</v>
      </c>
      <c r="B1492" s="18">
        <v>3.2532776999999999</v>
      </c>
      <c r="C1492" s="18">
        <v>525.76372000000003</v>
      </c>
      <c r="D1492" s="18">
        <v>2.7285118000000001E-2</v>
      </c>
      <c r="E1492" s="18">
        <v>0.26146469</v>
      </c>
      <c r="F1492" s="18">
        <v>104.20631</v>
      </c>
    </row>
    <row r="1493" spans="1:6" x14ac:dyDescent="0.25">
      <c r="A1493" s="18">
        <v>1486</v>
      </c>
      <c r="B1493" s="18">
        <v>3.2488801</v>
      </c>
      <c r="C1493" s="18">
        <v>525.89696000000004</v>
      </c>
      <c r="D1493" s="18">
        <v>2.7282348000000001E-2</v>
      </c>
      <c r="E1493" s="18">
        <v>0.25893509999999997</v>
      </c>
      <c r="F1493" s="18">
        <v>104.20431000000001</v>
      </c>
    </row>
    <row r="1494" spans="1:6" x14ac:dyDescent="0.25">
      <c r="A1494" s="18">
        <v>1487</v>
      </c>
      <c r="B1494" s="18">
        <v>3.2446541999999998</v>
      </c>
      <c r="C1494" s="18">
        <v>526.03107999999997</v>
      </c>
      <c r="D1494" s="18">
        <v>2.7279678000000002E-2</v>
      </c>
      <c r="E1494" s="18">
        <v>0.25642144</v>
      </c>
      <c r="F1494" s="18">
        <v>104.20233</v>
      </c>
    </row>
    <row r="1495" spans="1:6" x14ac:dyDescent="0.25">
      <c r="A1495" s="18">
        <v>1488</v>
      </c>
      <c r="B1495" s="18">
        <v>3.2405968000000001</v>
      </c>
      <c r="C1495" s="18">
        <v>526.17175999999995</v>
      </c>
      <c r="D1495" s="18">
        <v>2.7277105999999999E-2</v>
      </c>
      <c r="E1495" s="18">
        <v>0.25392295999999998</v>
      </c>
      <c r="F1495" s="18">
        <v>104.20036</v>
      </c>
    </row>
    <row r="1496" spans="1:6" x14ac:dyDescent="0.25">
      <c r="A1496" s="18">
        <v>1489</v>
      </c>
      <c r="B1496" s="18">
        <v>3.2367039000000002</v>
      </c>
      <c r="C1496" s="18">
        <v>526.30408</v>
      </c>
      <c r="D1496" s="18">
        <v>2.7274630000000001E-2</v>
      </c>
      <c r="E1496" s="18">
        <v>0.25144039000000001</v>
      </c>
      <c r="F1496" s="18">
        <v>104.19840000000001</v>
      </c>
    </row>
    <row r="1497" spans="1:6" x14ac:dyDescent="0.25">
      <c r="A1497" s="18">
        <v>1490</v>
      </c>
      <c r="B1497" s="18">
        <v>3.2329713999999998</v>
      </c>
      <c r="C1497" s="18">
        <v>526.44014000000004</v>
      </c>
      <c r="D1497" s="18">
        <v>2.7272246999999999E-2</v>
      </c>
      <c r="E1497" s="18">
        <v>0.24897322</v>
      </c>
      <c r="F1497" s="18">
        <v>104.19645</v>
      </c>
    </row>
    <row r="1498" spans="1:6" x14ac:dyDescent="0.25">
      <c r="A1498" s="18">
        <v>1491</v>
      </c>
      <c r="B1498" s="18">
        <v>3.2293948000000001</v>
      </c>
      <c r="C1498" s="18">
        <v>526.57701999999995</v>
      </c>
      <c r="D1498" s="18">
        <v>2.7269954999999999E-2</v>
      </c>
      <c r="E1498" s="18">
        <v>0.24652112000000001</v>
      </c>
      <c r="F1498" s="18">
        <v>104.19452</v>
      </c>
    </row>
    <row r="1499" spans="1:6" x14ac:dyDescent="0.25">
      <c r="A1499" s="18">
        <v>1492</v>
      </c>
      <c r="B1499" s="18">
        <v>3.2259696999999998</v>
      </c>
      <c r="C1499" s="18">
        <v>526.71096</v>
      </c>
      <c r="D1499" s="18">
        <v>2.7267751E-2</v>
      </c>
      <c r="E1499" s="18">
        <v>0.24408484</v>
      </c>
      <c r="F1499" s="18">
        <v>104.19259</v>
      </c>
    </row>
    <row r="1500" spans="1:6" x14ac:dyDescent="0.25">
      <c r="A1500" s="18">
        <v>1493</v>
      </c>
      <c r="B1500" s="18">
        <v>3.2226913000000001</v>
      </c>
      <c r="C1500" s="18">
        <v>526.85136</v>
      </c>
      <c r="D1500" s="18">
        <v>2.7265633000000001E-2</v>
      </c>
      <c r="E1500" s="18">
        <v>0.24166410999999999</v>
      </c>
      <c r="F1500" s="18">
        <v>104.19068</v>
      </c>
    </row>
    <row r="1501" spans="1:6" x14ac:dyDescent="0.25">
      <c r="A1501" s="18">
        <v>1494</v>
      </c>
      <c r="B1501" s="18">
        <v>3.2195545000000001</v>
      </c>
      <c r="C1501" s="18">
        <v>526.98785999999996</v>
      </c>
      <c r="D1501" s="18">
        <v>2.7263597000000001E-2</v>
      </c>
      <c r="E1501" s="18">
        <v>0.23925866000000001</v>
      </c>
      <c r="F1501" s="18">
        <v>104.18879</v>
      </c>
    </row>
    <row r="1502" spans="1:6" x14ac:dyDescent="0.25">
      <c r="A1502" s="18">
        <v>1495</v>
      </c>
      <c r="B1502" s="18">
        <v>3.2165545</v>
      </c>
      <c r="C1502" s="18">
        <v>527.13070000000005</v>
      </c>
      <c r="D1502" s="18">
        <v>2.7261641E-2</v>
      </c>
      <c r="E1502" s="18">
        <v>0.23686879999999999</v>
      </c>
      <c r="F1502" s="18">
        <v>104.18689999999999</v>
      </c>
    </row>
    <row r="1503" spans="1:6" x14ac:dyDescent="0.25">
      <c r="A1503" s="18">
        <v>1496</v>
      </c>
      <c r="B1503" s="18">
        <v>3.2136862000000002</v>
      </c>
      <c r="C1503" s="18">
        <v>527.26880000000006</v>
      </c>
      <c r="D1503" s="18">
        <v>2.7259761E-2</v>
      </c>
      <c r="E1503" s="18">
        <v>0.23449473000000001</v>
      </c>
      <c r="F1503" s="18">
        <v>104.18503</v>
      </c>
    </row>
    <row r="1504" spans="1:6" x14ac:dyDescent="0.25">
      <c r="A1504" s="18">
        <v>1497</v>
      </c>
      <c r="B1504" s="18">
        <v>3.2109443999999998</v>
      </c>
      <c r="C1504" s="18">
        <v>527.40266999999994</v>
      </c>
      <c r="D1504" s="18">
        <v>2.7257955E-2</v>
      </c>
      <c r="E1504" s="18">
        <v>0.23213643</v>
      </c>
      <c r="F1504" s="18">
        <v>104.18317</v>
      </c>
    </row>
    <row r="1505" spans="1:6" x14ac:dyDescent="0.25">
      <c r="A1505" s="18">
        <v>1498</v>
      </c>
      <c r="B1505" s="18">
        <v>3.2083241</v>
      </c>
      <c r="C1505" s="18">
        <v>527.53742999999997</v>
      </c>
      <c r="D1505" s="18">
        <v>2.7256220000000001E-2</v>
      </c>
      <c r="E1505" s="18">
        <v>0.22979374999999999</v>
      </c>
      <c r="F1505" s="18">
        <v>104.18132</v>
      </c>
    </row>
    <row r="1506" spans="1:6" x14ac:dyDescent="0.25">
      <c r="A1506" s="18">
        <v>1499</v>
      </c>
      <c r="B1506" s="18">
        <v>3.2058203000000001</v>
      </c>
      <c r="C1506" s="18">
        <v>527.67552000000001</v>
      </c>
      <c r="D1506" s="18">
        <v>2.7254552000000001E-2</v>
      </c>
      <c r="E1506" s="18">
        <v>0.22746752000000001</v>
      </c>
      <c r="F1506" s="18">
        <v>104.17948</v>
      </c>
    </row>
    <row r="1507" spans="1:6" x14ac:dyDescent="0.25">
      <c r="A1507" s="18">
        <v>1500</v>
      </c>
      <c r="B1507" s="18">
        <v>3.2034278999999999</v>
      </c>
      <c r="C1507" s="18">
        <v>527.81259999999997</v>
      </c>
      <c r="D1507" s="18">
        <v>2.7252950000000001E-2</v>
      </c>
      <c r="E1507" s="18">
        <v>0.22515752999999999</v>
      </c>
      <c r="F1507" s="18">
        <v>104.17766</v>
      </c>
    </row>
    <row r="1508" spans="1:6" x14ac:dyDescent="0.25">
      <c r="A1508" s="18">
        <v>1501</v>
      </c>
      <c r="B1508" s="18">
        <v>3.2011422999999999</v>
      </c>
      <c r="C1508" s="18">
        <v>527.94925000000001</v>
      </c>
      <c r="D1508" s="18">
        <v>2.7251409000000001E-2</v>
      </c>
      <c r="E1508" s="18">
        <v>0.22286368000000001</v>
      </c>
      <c r="F1508" s="18">
        <v>104.17585</v>
      </c>
    </row>
    <row r="1509" spans="1:6" x14ac:dyDescent="0.25">
      <c r="A1509" s="18">
        <v>1502</v>
      </c>
      <c r="B1509" s="18">
        <v>3.1989584999999998</v>
      </c>
      <c r="C1509" s="18">
        <v>528.08813999999995</v>
      </c>
      <c r="D1509" s="18">
        <v>2.7249928E-2</v>
      </c>
      <c r="E1509" s="18">
        <v>0.22058675999999999</v>
      </c>
      <c r="F1509" s="18">
        <v>104.17404999999999</v>
      </c>
    </row>
    <row r="1510" spans="1:6" x14ac:dyDescent="0.25">
      <c r="A1510" s="18">
        <v>1503</v>
      </c>
      <c r="B1510" s="18">
        <v>3.1968721000000002</v>
      </c>
      <c r="C1510" s="18">
        <v>528.22576000000004</v>
      </c>
      <c r="D1510" s="18">
        <v>2.7248503E-2</v>
      </c>
      <c r="E1510" s="18">
        <v>0.21832657999999999</v>
      </c>
      <c r="F1510" s="18">
        <v>104.17227</v>
      </c>
    </row>
    <row r="1511" spans="1:6" x14ac:dyDescent="0.25">
      <c r="A1511" s="18">
        <v>1504</v>
      </c>
      <c r="B1511" s="18">
        <v>3.1948785000000002</v>
      </c>
      <c r="C1511" s="18">
        <v>528.35508000000004</v>
      </c>
      <c r="D1511" s="18">
        <v>2.7247133E-2</v>
      </c>
      <c r="E1511" s="18">
        <v>0.21608355000000001</v>
      </c>
      <c r="F1511" s="18">
        <v>104.1705</v>
      </c>
    </row>
    <row r="1512" spans="1:6" x14ac:dyDescent="0.25">
      <c r="A1512" s="18">
        <v>1505</v>
      </c>
      <c r="B1512" s="18">
        <v>3.1929734999999999</v>
      </c>
      <c r="C1512" s="18">
        <v>528.48631</v>
      </c>
      <c r="D1512" s="18">
        <v>2.7245814E-2</v>
      </c>
      <c r="E1512" s="18">
        <v>0.21385775000000001</v>
      </c>
      <c r="F1512" s="18">
        <v>104.16874</v>
      </c>
    </row>
    <row r="1513" spans="1:6" x14ac:dyDescent="0.25">
      <c r="A1513" s="18">
        <v>1506</v>
      </c>
      <c r="B1513" s="18">
        <v>3.1911527</v>
      </c>
      <c r="C1513" s="18">
        <v>528.61869999999999</v>
      </c>
      <c r="D1513" s="18">
        <v>2.7244543999999999E-2</v>
      </c>
      <c r="E1513" s="18">
        <v>0.21164921</v>
      </c>
      <c r="F1513" s="18">
        <v>104.167</v>
      </c>
    </row>
    <row r="1514" spans="1:6" x14ac:dyDescent="0.25">
      <c r="A1514" s="18">
        <v>1507</v>
      </c>
      <c r="B1514" s="18">
        <v>3.1894122</v>
      </c>
      <c r="C1514" s="18">
        <v>528.75148999999999</v>
      </c>
      <c r="D1514" s="18">
        <v>2.7243320000000001E-2</v>
      </c>
      <c r="E1514" s="18">
        <v>0.20945833999999999</v>
      </c>
      <c r="F1514" s="18">
        <v>104.16527000000001</v>
      </c>
    </row>
    <row r="1515" spans="1:6" x14ac:dyDescent="0.25">
      <c r="A1515" s="18">
        <v>1508</v>
      </c>
      <c r="B1515" s="18">
        <v>3.1877480999999999</v>
      </c>
      <c r="C1515" s="18">
        <v>528.88412000000005</v>
      </c>
      <c r="D1515" s="18">
        <v>2.7242141000000001E-2</v>
      </c>
      <c r="E1515" s="18">
        <v>0.20728529000000001</v>
      </c>
      <c r="F1515" s="18">
        <v>104.16356</v>
      </c>
    </row>
    <row r="1516" spans="1:6" x14ac:dyDescent="0.25">
      <c r="A1516" s="18">
        <v>1509</v>
      </c>
      <c r="B1516" s="18">
        <v>3.1861565999999999</v>
      </c>
      <c r="C1516" s="18">
        <v>529.01076</v>
      </c>
      <c r="D1516" s="18">
        <v>2.7241003999999999E-2</v>
      </c>
      <c r="E1516" s="18">
        <v>0.20513036000000001</v>
      </c>
      <c r="F1516" s="18">
        <v>104.16186</v>
      </c>
    </row>
    <row r="1517" spans="1:6" x14ac:dyDescent="0.25">
      <c r="A1517" s="18">
        <v>1510</v>
      </c>
      <c r="B1517" s="18">
        <v>3.1846342999999999</v>
      </c>
      <c r="C1517" s="18">
        <v>529.13897999999995</v>
      </c>
      <c r="D1517" s="18">
        <v>2.7239908E-2</v>
      </c>
      <c r="E1517" s="18">
        <v>0.20299387999999999</v>
      </c>
      <c r="F1517" s="18">
        <v>104.16016999999999</v>
      </c>
    </row>
    <row r="1518" spans="1:6" x14ac:dyDescent="0.25">
      <c r="A1518" s="18">
        <v>1511</v>
      </c>
      <c r="B1518" s="18">
        <v>3.1831778000000002</v>
      </c>
      <c r="C1518" s="18">
        <v>529.26113999999995</v>
      </c>
      <c r="D1518" s="18">
        <v>2.7238848999999999E-2</v>
      </c>
      <c r="E1518" s="18">
        <v>0.20087553</v>
      </c>
      <c r="F1518" s="18">
        <v>104.1585</v>
      </c>
    </row>
    <row r="1519" spans="1:6" x14ac:dyDescent="0.25">
      <c r="A1519" s="18">
        <v>1512</v>
      </c>
      <c r="B1519" s="18">
        <v>3.1817839000000001</v>
      </c>
      <c r="C1519" s="18">
        <v>529.38782000000003</v>
      </c>
      <c r="D1519" s="18">
        <v>2.7237826999999999E-2</v>
      </c>
      <c r="E1519" s="18">
        <v>0.19877581999999999</v>
      </c>
      <c r="F1519" s="18">
        <v>104.15684</v>
      </c>
    </row>
    <row r="1520" spans="1:6" x14ac:dyDescent="0.25">
      <c r="A1520" s="18">
        <v>1513</v>
      </c>
      <c r="B1520" s="18">
        <v>3.1804494000000001</v>
      </c>
      <c r="C1520" s="18">
        <v>529.51261</v>
      </c>
      <c r="D1520" s="18">
        <v>2.7236839999999998E-2</v>
      </c>
      <c r="E1520" s="18">
        <v>0.19669518999999999</v>
      </c>
      <c r="F1520" s="18">
        <v>104.15519999999999</v>
      </c>
    </row>
    <row r="1521" spans="1:6" x14ac:dyDescent="0.25">
      <c r="A1521" s="18">
        <v>1514</v>
      </c>
      <c r="B1521" s="18">
        <v>3.1791714999999998</v>
      </c>
      <c r="C1521" s="18">
        <v>529.63427000000001</v>
      </c>
      <c r="D1521" s="18">
        <v>2.7235885000000001E-2</v>
      </c>
      <c r="E1521" s="18">
        <v>0.19463338999999999</v>
      </c>
      <c r="F1521" s="18">
        <v>104.15357</v>
      </c>
    </row>
    <row r="1522" spans="1:6" x14ac:dyDescent="0.25">
      <c r="A1522" s="18">
        <v>1515</v>
      </c>
      <c r="B1522" s="18">
        <v>3.1779473</v>
      </c>
      <c r="C1522" s="18">
        <v>529.75436999999999</v>
      </c>
      <c r="D1522" s="18">
        <v>2.7234962000000001E-2</v>
      </c>
      <c r="E1522" s="18">
        <v>0.19259064000000001</v>
      </c>
      <c r="F1522" s="18">
        <v>104.15196</v>
      </c>
    </row>
    <row r="1523" spans="1:6" x14ac:dyDescent="0.25">
      <c r="A1523" s="18">
        <v>1516</v>
      </c>
      <c r="B1523" s="18">
        <v>3.1767742999999999</v>
      </c>
      <c r="C1523" s="18">
        <v>529.87248999999997</v>
      </c>
      <c r="D1523" s="18">
        <v>2.7234068E-2</v>
      </c>
      <c r="E1523" s="18">
        <v>0.19056735</v>
      </c>
      <c r="F1523" s="18">
        <v>104.15037</v>
      </c>
    </row>
    <row r="1524" spans="1:6" x14ac:dyDescent="0.25">
      <c r="A1524" s="18">
        <v>1517</v>
      </c>
      <c r="B1524" s="18">
        <v>3.1756498999999998</v>
      </c>
      <c r="C1524" s="18">
        <v>529.99235999999996</v>
      </c>
      <c r="D1524" s="18">
        <v>2.7233202000000001E-2</v>
      </c>
      <c r="E1524" s="18">
        <v>0.18856343</v>
      </c>
      <c r="F1524" s="18">
        <v>104.14879000000001</v>
      </c>
    </row>
    <row r="1525" spans="1:6" x14ac:dyDescent="0.25">
      <c r="A1525" s="18">
        <v>1518</v>
      </c>
      <c r="B1525" s="18">
        <v>3.1745716000000002</v>
      </c>
      <c r="C1525" s="18">
        <v>530.11166000000003</v>
      </c>
      <c r="D1525" s="18">
        <v>2.7232363999999998E-2</v>
      </c>
      <c r="E1525" s="18">
        <v>0.18657884999999999</v>
      </c>
      <c r="F1525" s="18">
        <v>104.14722</v>
      </c>
    </row>
    <row r="1526" spans="1:6" x14ac:dyDescent="0.25">
      <c r="A1526" s="18">
        <v>1519</v>
      </c>
      <c r="B1526" s="18">
        <v>3.1735373</v>
      </c>
      <c r="C1526" s="18">
        <v>530.22441000000003</v>
      </c>
      <c r="D1526" s="18">
        <v>2.723155E-2</v>
      </c>
      <c r="E1526" s="18">
        <v>0.18461408000000001</v>
      </c>
      <c r="F1526" s="18">
        <v>104.14567</v>
      </c>
    </row>
    <row r="1527" spans="1:6" x14ac:dyDescent="0.25">
      <c r="A1527" s="18">
        <v>1520</v>
      </c>
      <c r="B1527" s="18">
        <v>3.1725447</v>
      </c>
      <c r="C1527" s="18">
        <v>530.33577000000002</v>
      </c>
      <c r="D1527" s="18">
        <v>2.7230760999999999E-2</v>
      </c>
      <c r="E1527" s="18">
        <v>0.18266916</v>
      </c>
      <c r="F1527" s="18">
        <v>104.14413</v>
      </c>
    </row>
    <row r="1528" spans="1:6" x14ac:dyDescent="0.25">
      <c r="A1528" s="18">
        <v>1521</v>
      </c>
      <c r="B1528" s="18">
        <v>3.1715919000000001</v>
      </c>
      <c r="C1528" s="18">
        <v>530.44829000000004</v>
      </c>
      <c r="D1528" s="18">
        <v>2.7229995E-2</v>
      </c>
      <c r="E1528" s="18">
        <v>0.18074391000000001</v>
      </c>
      <c r="F1528" s="18">
        <v>104.14261999999999</v>
      </c>
    </row>
    <row r="1529" spans="1:6" x14ac:dyDescent="0.25">
      <c r="A1529" s="18">
        <v>1522</v>
      </c>
      <c r="B1529" s="18">
        <v>3.1706769000000001</v>
      </c>
      <c r="C1529" s="18">
        <v>530.55813999999998</v>
      </c>
      <c r="D1529" s="18">
        <v>2.7229250999999999E-2</v>
      </c>
      <c r="E1529" s="18">
        <v>0.17883847</v>
      </c>
      <c r="F1529" s="18">
        <v>104.14111</v>
      </c>
    </row>
    <row r="1530" spans="1:6" x14ac:dyDescent="0.25">
      <c r="A1530" s="18">
        <v>1523</v>
      </c>
      <c r="B1530" s="18">
        <v>3.1697978999999998</v>
      </c>
      <c r="C1530" s="18">
        <v>530.66741000000002</v>
      </c>
      <c r="D1530" s="18">
        <v>2.7228527999999998E-2</v>
      </c>
      <c r="E1530" s="18">
        <v>0.17695285999999999</v>
      </c>
      <c r="F1530" s="18">
        <v>104.13961999999999</v>
      </c>
    </row>
    <row r="1531" spans="1:6" x14ac:dyDescent="0.25">
      <c r="A1531" s="18">
        <v>1524</v>
      </c>
      <c r="B1531" s="18">
        <v>3.1689531999999998</v>
      </c>
      <c r="C1531" s="18">
        <v>530.77589</v>
      </c>
      <c r="D1531" s="18">
        <v>2.7227825000000001E-2</v>
      </c>
      <c r="E1531" s="18">
        <v>0.17508676000000001</v>
      </c>
      <c r="F1531" s="18">
        <v>104.13815</v>
      </c>
    </row>
    <row r="1532" spans="1:6" x14ac:dyDescent="0.25">
      <c r="A1532" s="18">
        <v>1525</v>
      </c>
      <c r="B1532" s="18">
        <v>3.1681409999999999</v>
      </c>
      <c r="C1532" s="18">
        <v>530.88386000000003</v>
      </c>
      <c r="D1532" s="18">
        <v>2.7227141E-2</v>
      </c>
      <c r="E1532" s="18">
        <v>0.17324030000000001</v>
      </c>
      <c r="F1532" s="18">
        <v>104.13669</v>
      </c>
    </row>
    <row r="1533" spans="1:6" x14ac:dyDescent="0.25">
      <c r="A1533" s="18">
        <v>1526</v>
      </c>
      <c r="B1533" s="18">
        <v>3.1673599000000001</v>
      </c>
      <c r="C1533" s="18">
        <v>530.98496999999998</v>
      </c>
      <c r="D1533" s="18">
        <v>2.7226474000000001E-2</v>
      </c>
      <c r="E1533" s="18">
        <v>0.17141371</v>
      </c>
      <c r="F1533" s="18">
        <v>104.13525</v>
      </c>
    </row>
    <row r="1534" spans="1:6" x14ac:dyDescent="0.25">
      <c r="A1534" s="18">
        <v>1527</v>
      </c>
      <c r="B1534" s="18">
        <v>3.1666083999999999</v>
      </c>
      <c r="C1534" s="18">
        <v>531.09132</v>
      </c>
      <c r="D1534" s="18">
        <v>2.7225824999999999E-2</v>
      </c>
      <c r="E1534" s="18">
        <v>0.16960649999999999</v>
      </c>
      <c r="F1534" s="18">
        <v>104.13383</v>
      </c>
    </row>
    <row r="1535" spans="1:6" x14ac:dyDescent="0.25">
      <c r="A1535" s="18">
        <v>1528</v>
      </c>
      <c r="B1535" s="18">
        <v>3.1658851000000001</v>
      </c>
      <c r="C1535" s="18">
        <v>531.19059000000004</v>
      </c>
      <c r="D1535" s="18">
        <v>2.7225191999999999E-2</v>
      </c>
      <c r="E1535" s="18">
        <v>0.16781892000000001</v>
      </c>
      <c r="F1535" s="18">
        <v>104.13242</v>
      </c>
    </row>
    <row r="1536" spans="1:6" x14ac:dyDescent="0.25">
      <c r="A1536" s="18">
        <v>1529</v>
      </c>
      <c r="B1536" s="18">
        <v>3.1651886999999999</v>
      </c>
      <c r="C1536" s="18">
        <v>531.28947000000005</v>
      </c>
      <c r="D1536" s="18">
        <v>2.7224575000000001E-2</v>
      </c>
      <c r="E1536" s="18">
        <v>0.16605138</v>
      </c>
      <c r="F1536" s="18">
        <v>104.13102000000001</v>
      </c>
    </row>
    <row r="1537" spans="1:6" x14ac:dyDescent="0.25">
      <c r="A1537" s="18">
        <v>1530</v>
      </c>
      <c r="B1537" s="18">
        <v>3.1645178</v>
      </c>
      <c r="C1537" s="18">
        <v>531.39013</v>
      </c>
      <c r="D1537" s="18">
        <v>2.7223971999999999E-2</v>
      </c>
      <c r="E1537" s="18">
        <v>0.16430396</v>
      </c>
      <c r="F1537" s="18">
        <v>104.12963999999999</v>
      </c>
    </row>
    <row r="1538" spans="1:6" x14ac:dyDescent="0.25">
      <c r="A1538" s="18">
        <v>1531</v>
      </c>
      <c r="B1538" s="18">
        <v>3.1638714999999999</v>
      </c>
      <c r="C1538" s="18">
        <v>531.48724000000004</v>
      </c>
      <c r="D1538" s="18">
        <v>2.7223384E-2</v>
      </c>
      <c r="E1538" s="18">
        <v>0.16257652</v>
      </c>
      <c r="F1538" s="18">
        <v>104.12828</v>
      </c>
    </row>
    <row r="1539" spans="1:6" x14ac:dyDescent="0.25">
      <c r="A1539" s="18">
        <v>1532</v>
      </c>
      <c r="B1539" s="18">
        <v>3.1632484000000001</v>
      </c>
      <c r="C1539" s="18">
        <v>531.58168999999998</v>
      </c>
      <c r="D1539" s="18">
        <v>2.7222809000000001E-2</v>
      </c>
      <c r="E1539" s="18">
        <v>0.16086922000000001</v>
      </c>
      <c r="F1539" s="18">
        <v>104.12693</v>
      </c>
    </row>
    <row r="1540" spans="1:6" x14ac:dyDescent="0.25">
      <c r="A1540" s="18">
        <v>1533</v>
      </c>
      <c r="B1540" s="18">
        <v>3.1626476000000001</v>
      </c>
      <c r="C1540" s="18">
        <v>531.67807000000005</v>
      </c>
      <c r="D1540" s="18">
        <v>2.7222247000000001E-2</v>
      </c>
      <c r="E1540" s="18">
        <v>0.15918241999999999</v>
      </c>
      <c r="F1540" s="18">
        <v>104.12560000000001</v>
      </c>
    </row>
    <row r="1541" spans="1:6" x14ac:dyDescent="0.25">
      <c r="A1541" s="18">
        <v>1534</v>
      </c>
      <c r="B1541" s="18">
        <v>3.1620680000000001</v>
      </c>
      <c r="C1541" s="18">
        <v>531.77422999999999</v>
      </c>
      <c r="D1541" s="18">
        <v>2.7221697E-2</v>
      </c>
      <c r="E1541" s="18">
        <v>0.15751583</v>
      </c>
      <c r="F1541" s="18">
        <v>104.12429</v>
      </c>
    </row>
    <row r="1542" spans="1:6" x14ac:dyDescent="0.25">
      <c r="A1542" s="18">
        <v>1535</v>
      </c>
      <c r="B1542" s="18">
        <v>3.1615087000000002</v>
      </c>
      <c r="C1542" s="18">
        <v>531.86689999999999</v>
      </c>
      <c r="D1542" s="18">
        <v>2.7221159000000002E-2</v>
      </c>
      <c r="E1542" s="18">
        <v>0.15586922</v>
      </c>
      <c r="F1542" s="18">
        <v>104.12299</v>
      </c>
    </row>
    <row r="1543" spans="1:6" x14ac:dyDescent="0.25">
      <c r="A1543" s="18">
        <v>1536</v>
      </c>
      <c r="B1543" s="18">
        <v>3.1609688</v>
      </c>
      <c r="C1543" s="18">
        <v>531.95569</v>
      </c>
      <c r="D1543" s="18">
        <v>2.7220632000000002E-2</v>
      </c>
      <c r="E1543" s="18">
        <v>0.15424224</v>
      </c>
      <c r="F1543" s="18">
        <v>104.1217</v>
      </c>
    </row>
    <row r="1544" spans="1:6" x14ac:dyDescent="0.25">
      <c r="A1544" s="18">
        <v>1537</v>
      </c>
      <c r="B1544" s="18">
        <v>3.1604473999999998</v>
      </c>
      <c r="C1544" s="18">
        <v>532.04350999999997</v>
      </c>
      <c r="D1544" s="18">
        <v>2.7220115999999999E-2</v>
      </c>
      <c r="E1544" s="18">
        <v>0.15263504</v>
      </c>
      <c r="F1544" s="18">
        <v>104.12044</v>
      </c>
    </row>
    <row r="1545" spans="1:6" x14ac:dyDescent="0.25">
      <c r="A1545" s="18">
        <v>1538</v>
      </c>
      <c r="B1545" s="18">
        <v>3.1599436999999999</v>
      </c>
      <c r="C1545" s="18">
        <v>532.13400999999999</v>
      </c>
      <c r="D1545" s="18">
        <v>2.7219610000000002E-2</v>
      </c>
      <c r="E1545" s="18">
        <v>0.15104748000000001</v>
      </c>
      <c r="F1545" s="18">
        <v>104.11918</v>
      </c>
    </row>
    <row r="1546" spans="1:6" x14ac:dyDescent="0.25">
      <c r="A1546" s="18">
        <v>1539</v>
      </c>
      <c r="B1546" s="18">
        <v>3.1594570000000002</v>
      </c>
      <c r="C1546" s="18">
        <v>532.21999000000005</v>
      </c>
      <c r="D1546" s="18">
        <v>2.7219113999999999E-2</v>
      </c>
      <c r="E1546" s="18">
        <v>0.14947932999999999</v>
      </c>
      <c r="F1546" s="18">
        <v>104.11794999999999</v>
      </c>
    </row>
    <row r="1547" spans="1:6" x14ac:dyDescent="0.25">
      <c r="A1547" s="18">
        <v>1540</v>
      </c>
      <c r="B1547" s="18">
        <v>3.1589865000000001</v>
      </c>
      <c r="C1547" s="18">
        <v>532.30614000000003</v>
      </c>
      <c r="D1547" s="18">
        <v>2.7218626999999999E-2</v>
      </c>
      <c r="E1547" s="18">
        <v>0.14793049999999999</v>
      </c>
      <c r="F1547" s="18">
        <v>104.11672</v>
      </c>
    </row>
    <row r="1548" spans="1:6" x14ac:dyDescent="0.25">
      <c r="A1548" s="18">
        <v>1541</v>
      </c>
      <c r="B1548" s="18">
        <v>3.1585314000000002</v>
      </c>
      <c r="C1548" s="18">
        <v>532.39297999999997</v>
      </c>
      <c r="D1548" s="18">
        <v>2.7218149000000001E-2</v>
      </c>
      <c r="E1548" s="18">
        <v>0.14640078000000001</v>
      </c>
      <c r="F1548" s="18">
        <v>104.11552</v>
      </c>
    </row>
    <row r="1549" spans="1:6" x14ac:dyDescent="0.25">
      <c r="A1549" s="18">
        <v>1542</v>
      </c>
      <c r="B1549" s="18">
        <v>3.1580911999999999</v>
      </c>
      <c r="C1549" s="18">
        <v>532.47652000000005</v>
      </c>
      <c r="D1549" s="18">
        <v>2.7217680000000001E-2</v>
      </c>
      <c r="E1549" s="18">
        <v>0.14488996000000001</v>
      </c>
      <c r="F1549" s="18">
        <v>104.11432000000001</v>
      </c>
    </row>
    <row r="1550" spans="1:6" x14ac:dyDescent="0.25">
      <c r="A1550" s="18">
        <v>1543</v>
      </c>
      <c r="B1550" s="18">
        <v>3.1576651999999998</v>
      </c>
      <c r="C1550" s="18">
        <v>532.55898000000002</v>
      </c>
      <c r="D1550" s="18">
        <v>2.7217219000000001E-2</v>
      </c>
      <c r="E1550" s="18">
        <v>0.14339784999999999</v>
      </c>
      <c r="F1550" s="18">
        <v>104.11315</v>
      </c>
    </row>
    <row r="1551" spans="1:6" x14ac:dyDescent="0.25">
      <c r="A1551" s="18">
        <v>1544</v>
      </c>
      <c r="B1551" s="18">
        <v>3.1572528000000002</v>
      </c>
      <c r="C1551" s="18">
        <v>532.64260999999999</v>
      </c>
      <c r="D1551" s="18">
        <v>2.7216766E-2</v>
      </c>
      <c r="E1551" s="18">
        <v>0.14192444000000001</v>
      </c>
      <c r="F1551" s="18">
        <v>104.11199000000001</v>
      </c>
    </row>
    <row r="1552" spans="1:6" x14ac:dyDescent="0.25">
      <c r="A1552" s="18">
        <v>1545</v>
      </c>
      <c r="B1552" s="18">
        <v>3.1568534000000001</v>
      </c>
      <c r="C1552" s="18">
        <v>532.72207000000003</v>
      </c>
      <c r="D1552" s="18">
        <v>2.7216319999999999E-2</v>
      </c>
      <c r="E1552" s="18">
        <v>0.14046958000000001</v>
      </c>
      <c r="F1552" s="18">
        <v>104.11084</v>
      </c>
    </row>
    <row r="1553" spans="1:6" x14ac:dyDescent="0.25">
      <c r="A1553" s="18">
        <v>1546</v>
      </c>
      <c r="B1553" s="18">
        <v>3.1564665000000001</v>
      </c>
      <c r="C1553" s="18">
        <v>532.79888000000005</v>
      </c>
      <c r="D1553" s="18">
        <v>2.7215882E-2</v>
      </c>
      <c r="E1553" s="18">
        <v>0.13903326999999999</v>
      </c>
      <c r="F1553" s="18">
        <v>104.1097</v>
      </c>
    </row>
    <row r="1554" spans="1:6" x14ac:dyDescent="0.25">
      <c r="A1554" s="18">
        <v>1547</v>
      </c>
      <c r="B1554" s="18">
        <v>3.1560915</v>
      </c>
      <c r="C1554" s="18">
        <v>532.87774999999999</v>
      </c>
      <c r="D1554" s="18">
        <v>2.7215449999999999E-2</v>
      </c>
      <c r="E1554" s="18">
        <v>0.13761515999999999</v>
      </c>
      <c r="F1554" s="18">
        <v>104.10858</v>
      </c>
    </row>
    <row r="1555" spans="1:6" x14ac:dyDescent="0.25">
      <c r="A1555" s="18">
        <v>1548</v>
      </c>
      <c r="B1555" s="18">
        <v>3.1557281000000001</v>
      </c>
      <c r="C1555" s="18">
        <v>532.95410000000004</v>
      </c>
      <c r="D1555" s="18">
        <v>2.7215025E-2</v>
      </c>
      <c r="E1555" s="18">
        <v>0.1362149</v>
      </c>
      <c r="F1555" s="18">
        <v>104.10748</v>
      </c>
    </row>
    <row r="1556" spans="1:6" x14ac:dyDescent="0.25">
      <c r="A1556" s="18">
        <v>1549</v>
      </c>
      <c r="B1556" s="18">
        <v>3.1553757</v>
      </c>
      <c r="C1556" s="18">
        <v>533.02909999999997</v>
      </c>
      <c r="D1556" s="18">
        <v>2.7214605999999999E-2</v>
      </c>
      <c r="E1556" s="18">
        <v>0.13483228</v>
      </c>
      <c r="F1556" s="18">
        <v>104.10639</v>
      </c>
    </row>
    <row r="1557" spans="1:6" x14ac:dyDescent="0.25">
      <c r="A1557" s="18">
        <v>1550</v>
      </c>
      <c r="B1557" s="18">
        <v>3.1550338</v>
      </c>
      <c r="C1557" s="18">
        <v>533.10613999999998</v>
      </c>
      <c r="D1557" s="18">
        <v>2.7214194000000001E-2</v>
      </c>
      <c r="E1557" s="18">
        <v>0.13346719000000001</v>
      </c>
      <c r="F1557" s="18">
        <v>104.10531</v>
      </c>
    </row>
    <row r="1558" spans="1:6" x14ac:dyDescent="0.25">
      <c r="A1558" s="18">
        <v>1551</v>
      </c>
      <c r="B1558" s="18">
        <v>3.1547022</v>
      </c>
      <c r="C1558" s="18">
        <v>533.18119999999999</v>
      </c>
      <c r="D1558" s="18">
        <v>2.7213787E-2</v>
      </c>
      <c r="E1558" s="18">
        <v>0.13211961999999999</v>
      </c>
      <c r="F1558" s="18">
        <v>104.10424999999999</v>
      </c>
    </row>
    <row r="1559" spans="1:6" x14ac:dyDescent="0.25">
      <c r="A1559" s="18">
        <v>1552</v>
      </c>
      <c r="B1559" s="18">
        <v>3.1543801999999999</v>
      </c>
      <c r="C1559" s="18">
        <v>533.25666999999999</v>
      </c>
      <c r="D1559" s="18">
        <v>2.7213385999999999E-2</v>
      </c>
      <c r="E1559" s="18">
        <v>0.13078938000000001</v>
      </c>
      <c r="F1559" s="18">
        <v>104.1032</v>
      </c>
    </row>
    <row r="1560" spans="1:6" x14ac:dyDescent="0.25">
      <c r="A1560" s="18">
        <v>1553</v>
      </c>
      <c r="B1560" s="18">
        <v>3.1540675999999999</v>
      </c>
      <c r="C1560" s="18">
        <v>533.33092999999997</v>
      </c>
      <c r="D1560" s="18">
        <v>2.7212989999999999E-2</v>
      </c>
      <c r="E1560" s="18">
        <v>0.12947623</v>
      </c>
      <c r="F1560" s="18">
        <v>104.10216</v>
      </c>
    </row>
    <row r="1561" spans="1:6" x14ac:dyDescent="0.25">
      <c r="A1561" s="18">
        <v>1554</v>
      </c>
      <c r="B1561" s="18">
        <v>3.1537639999999998</v>
      </c>
      <c r="C1561" s="18">
        <v>533.40126999999995</v>
      </c>
      <c r="D1561" s="18">
        <v>2.7212599000000001E-2</v>
      </c>
      <c r="E1561" s="18">
        <v>0.12817982</v>
      </c>
      <c r="F1561" s="18">
        <v>104.10114</v>
      </c>
    </row>
    <row r="1562" spans="1:6" x14ac:dyDescent="0.25">
      <c r="A1562" s="18">
        <v>1555</v>
      </c>
      <c r="B1562" s="18">
        <v>3.1534691000000001</v>
      </c>
      <c r="C1562" s="18">
        <v>533.47104999999999</v>
      </c>
      <c r="D1562" s="18">
        <v>2.7212213999999998E-2</v>
      </c>
      <c r="E1562" s="18">
        <v>0.12690003</v>
      </c>
      <c r="F1562" s="18">
        <v>104.10012999999999</v>
      </c>
    </row>
    <row r="1563" spans="1:6" x14ac:dyDescent="0.25">
      <c r="A1563" s="18">
        <v>1556</v>
      </c>
      <c r="B1563" s="18">
        <v>3.1531823999999999</v>
      </c>
      <c r="C1563" s="18">
        <v>533.53985</v>
      </c>
      <c r="D1563" s="18">
        <v>2.7211833000000001E-2</v>
      </c>
      <c r="E1563" s="18">
        <v>0.12563674999999999</v>
      </c>
      <c r="F1563" s="18">
        <v>104.09913</v>
      </c>
    </row>
    <row r="1564" spans="1:6" x14ac:dyDescent="0.25">
      <c r="A1564" s="18">
        <v>1557</v>
      </c>
      <c r="B1564" s="18">
        <v>3.1529037999999998</v>
      </c>
      <c r="C1564" s="18">
        <v>533.60654999999997</v>
      </c>
      <c r="D1564" s="18">
        <v>2.7211455999999998E-2</v>
      </c>
      <c r="E1564" s="18">
        <v>0.12438978000000001</v>
      </c>
      <c r="F1564" s="18">
        <v>104.09815</v>
      </c>
    </row>
    <row r="1565" spans="1:6" x14ac:dyDescent="0.25">
      <c r="A1565" s="18">
        <v>1558</v>
      </c>
      <c r="B1565" s="18">
        <v>3.1526328000000001</v>
      </c>
      <c r="C1565" s="18">
        <v>533.67408</v>
      </c>
      <c r="D1565" s="18">
        <v>2.7211084E-2</v>
      </c>
      <c r="E1565" s="18">
        <v>0.12315897000000001</v>
      </c>
      <c r="F1565" s="18">
        <v>104.09717999999999</v>
      </c>
    </row>
    <row r="1566" spans="1:6" x14ac:dyDescent="0.25">
      <c r="A1566" s="18">
        <v>1559</v>
      </c>
      <c r="B1566" s="18">
        <v>3.1523693000000002</v>
      </c>
      <c r="C1566" s="18">
        <v>533.74180000000001</v>
      </c>
      <c r="D1566" s="18">
        <v>2.7210716999999999E-2</v>
      </c>
      <c r="E1566" s="18">
        <v>0.12194408</v>
      </c>
      <c r="F1566" s="18">
        <v>104.09622</v>
      </c>
    </row>
    <row r="1567" spans="1:6" x14ac:dyDescent="0.25">
      <c r="A1567" s="18">
        <v>1560</v>
      </c>
      <c r="B1567" s="18">
        <v>3.1521127999999998</v>
      </c>
      <c r="C1567" s="18">
        <v>533.81042000000002</v>
      </c>
      <c r="D1567" s="18">
        <v>2.7210353E-2</v>
      </c>
      <c r="E1567" s="18">
        <v>0.12074483</v>
      </c>
      <c r="F1567" s="18">
        <v>104.09527</v>
      </c>
    </row>
    <row r="1568" spans="1:6" x14ac:dyDescent="0.25">
      <c r="A1568" s="18">
        <v>1561</v>
      </c>
      <c r="B1568" s="18">
        <v>3.1518632000000002</v>
      </c>
      <c r="C1568" s="18">
        <v>533.87626999999998</v>
      </c>
      <c r="D1568" s="18">
        <v>2.7209994000000001E-2</v>
      </c>
      <c r="E1568" s="18">
        <v>0.11956092</v>
      </c>
      <c r="F1568" s="18">
        <v>104.09434</v>
      </c>
    </row>
    <row r="1569" spans="1:6" x14ac:dyDescent="0.25">
      <c r="A1569" s="18">
        <v>1562</v>
      </c>
      <c r="B1569" s="18">
        <v>3.1516202</v>
      </c>
      <c r="C1569" s="18">
        <v>533.94322999999997</v>
      </c>
      <c r="D1569" s="18">
        <v>2.7209638000000001E-2</v>
      </c>
      <c r="E1569" s="18">
        <v>0.11839247999999999</v>
      </c>
      <c r="F1569" s="18">
        <v>104.09341999999999</v>
      </c>
    </row>
    <row r="1570" spans="1:6" x14ac:dyDescent="0.25">
      <c r="A1570" s="18">
        <v>1563</v>
      </c>
      <c r="B1570" s="18">
        <v>3.1513836</v>
      </c>
      <c r="C1570" s="18">
        <v>534.00672999999995</v>
      </c>
      <c r="D1570" s="18">
        <v>2.7209285E-2</v>
      </c>
      <c r="E1570" s="18">
        <v>0.11723931</v>
      </c>
      <c r="F1570" s="18">
        <v>104.09251</v>
      </c>
    </row>
    <row r="1571" spans="1:6" x14ac:dyDescent="0.25">
      <c r="A1571" s="18">
        <v>1564</v>
      </c>
      <c r="B1571" s="18">
        <v>3.1511531000000002</v>
      </c>
      <c r="C1571" s="18">
        <v>534.07183999999995</v>
      </c>
      <c r="D1571" s="18">
        <v>2.7208936999999999E-2</v>
      </c>
      <c r="E1571" s="18">
        <v>0.11610105</v>
      </c>
      <c r="F1571" s="18">
        <v>104.09161</v>
      </c>
    </row>
    <row r="1572" spans="1:6" x14ac:dyDescent="0.25">
      <c r="A1572" s="18">
        <v>1565</v>
      </c>
      <c r="B1572" s="18">
        <v>3.1509285</v>
      </c>
      <c r="C1572" s="18">
        <v>534.13129000000004</v>
      </c>
      <c r="D1572" s="18">
        <v>2.7208591000000001E-2</v>
      </c>
      <c r="E1572" s="18">
        <v>0.11497748000000001</v>
      </c>
      <c r="F1572" s="18">
        <v>104.09072</v>
      </c>
    </row>
    <row r="1573" spans="1:6" x14ac:dyDescent="0.25">
      <c r="A1573" s="18">
        <v>1566</v>
      </c>
      <c r="B1573" s="18">
        <v>3.1507095999999999</v>
      </c>
      <c r="C1573" s="18">
        <v>534.19336999999996</v>
      </c>
      <c r="D1573" s="18">
        <v>2.7208249E-2</v>
      </c>
      <c r="E1573" s="18">
        <v>0.11386839</v>
      </c>
      <c r="F1573" s="18">
        <v>104.08985</v>
      </c>
    </row>
    <row r="1574" spans="1:6" x14ac:dyDescent="0.25">
      <c r="A1574" s="18">
        <v>1567</v>
      </c>
      <c r="B1574" s="18">
        <v>3.1504962000000001</v>
      </c>
      <c r="C1574" s="18">
        <v>534.25405000000001</v>
      </c>
      <c r="D1574" s="18">
        <v>2.7207909999999998E-2</v>
      </c>
      <c r="E1574" s="18">
        <v>0.11277362</v>
      </c>
      <c r="F1574" s="18">
        <v>104.08898000000001</v>
      </c>
    </row>
    <row r="1575" spans="1:6" x14ac:dyDescent="0.25">
      <c r="A1575" s="18">
        <v>1568</v>
      </c>
      <c r="B1575" s="18">
        <v>3.1502880000000002</v>
      </c>
      <c r="C1575" s="18">
        <v>534.31393000000003</v>
      </c>
      <c r="D1575" s="18">
        <v>2.7207574000000002E-2</v>
      </c>
      <c r="E1575" s="18">
        <v>0.11169311</v>
      </c>
      <c r="F1575" s="18">
        <v>104.08813000000001</v>
      </c>
    </row>
    <row r="1576" spans="1:6" x14ac:dyDescent="0.25">
      <c r="A1576" s="18">
        <v>1569</v>
      </c>
      <c r="B1576" s="18">
        <v>3.1500849999999998</v>
      </c>
      <c r="C1576" s="18">
        <v>534.37480000000005</v>
      </c>
      <c r="D1576" s="18">
        <v>2.7207241E-2</v>
      </c>
      <c r="E1576" s="18">
        <v>0.11062667</v>
      </c>
      <c r="F1576" s="18">
        <v>104.08729</v>
      </c>
    </row>
    <row r="1577" spans="1:6" x14ac:dyDescent="0.25">
      <c r="A1577" s="18">
        <v>1570</v>
      </c>
      <c r="B1577" s="18">
        <v>3.1498868999999998</v>
      </c>
      <c r="C1577" s="18">
        <v>534.43474000000003</v>
      </c>
      <c r="D1577" s="18">
        <v>2.7206911E-2</v>
      </c>
      <c r="E1577" s="18">
        <v>0.10957404</v>
      </c>
      <c r="F1577" s="18">
        <v>104.08646</v>
      </c>
    </row>
    <row r="1578" spans="1:6" x14ac:dyDescent="0.25">
      <c r="A1578" s="18">
        <v>1571</v>
      </c>
      <c r="B1578" s="18">
        <v>3.1496936</v>
      </c>
      <c r="C1578" s="18">
        <v>534.49175000000002</v>
      </c>
      <c r="D1578" s="18">
        <v>2.7206582999999999E-2</v>
      </c>
      <c r="E1578" s="18">
        <v>0.10853501</v>
      </c>
      <c r="F1578" s="18">
        <v>104.08564</v>
      </c>
    </row>
    <row r="1579" spans="1:6" x14ac:dyDescent="0.25">
      <c r="A1579" s="18">
        <v>1572</v>
      </c>
      <c r="B1579" s="18">
        <v>3.1495047999999999</v>
      </c>
      <c r="C1579" s="18">
        <v>534.55052000000001</v>
      </c>
      <c r="D1579" s="18">
        <v>2.7206258000000001E-2</v>
      </c>
      <c r="E1579" s="18">
        <v>0.10750933999999999</v>
      </c>
      <c r="F1579" s="18">
        <v>104.08483</v>
      </c>
    </row>
    <row r="1580" spans="1:6" x14ac:dyDescent="0.25">
      <c r="A1580" s="18">
        <v>1573</v>
      </c>
      <c r="B1580" s="18">
        <v>3.1493205</v>
      </c>
      <c r="C1580" s="18">
        <v>534.60733000000005</v>
      </c>
      <c r="D1580" s="18">
        <v>2.7205936E-2</v>
      </c>
      <c r="E1580" s="18">
        <v>0.10649694</v>
      </c>
      <c r="F1580" s="18">
        <v>104.08403</v>
      </c>
    </row>
    <row r="1581" spans="1:6" x14ac:dyDescent="0.25">
      <c r="A1581" s="18">
        <v>1574</v>
      </c>
      <c r="B1581" s="18">
        <v>3.1491405000000001</v>
      </c>
      <c r="C1581" s="18">
        <v>534.66323</v>
      </c>
      <c r="D1581" s="18">
        <v>2.7205615999999998E-2</v>
      </c>
      <c r="E1581" s="18">
        <v>0.10549769000000001</v>
      </c>
      <c r="F1581" s="18">
        <v>104.08324</v>
      </c>
    </row>
    <row r="1582" spans="1:6" x14ac:dyDescent="0.25">
      <c r="A1582" s="18">
        <v>1575</v>
      </c>
      <c r="B1582" s="18">
        <v>3.1489645999999998</v>
      </c>
      <c r="C1582" s="18">
        <v>534.71864000000005</v>
      </c>
      <c r="D1582" s="18">
        <v>2.7205297999999999E-2</v>
      </c>
      <c r="E1582" s="18">
        <v>0.10451144</v>
      </c>
      <c r="F1582" s="18">
        <v>104.08246</v>
      </c>
    </row>
    <row r="1583" spans="1:6" x14ac:dyDescent="0.25">
      <c r="A1583" s="18">
        <v>1576</v>
      </c>
      <c r="B1583" s="18">
        <v>3.1487927</v>
      </c>
      <c r="C1583" s="18">
        <v>534.77450999999996</v>
      </c>
      <c r="D1583" s="18">
        <v>2.7204982999999999E-2</v>
      </c>
      <c r="E1583" s="18">
        <v>0.10353778</v>
      </c>
      <c r="F1583" s="18">
        <v>104.0817</v>
      </c>
    </row>
    <row r="1584" spans="1:6" x14ac:dyDescent="0.25">
      <c r="A1584" s="18">
        <v>1577</v>
      </c>
      <c r="B1584" s="18">
        <v>3.1486247000000001</v>
      </c>
      <c r="C1584" s="18">
        <v>534.8288</v>
      </c>
      <c r="D1584" s="18">
        <v>2.7204669000000001E-2</v>
      </c>
      <c r="E1584" s="18">
        <v>0.10257664</v>
      </c>
      <c r="F1584" s="18">
        <v>104.08094</v>
      </c>
    </row>
    <row r="1585" spans="1:6" x14ac:dyDescent="0.25">
      <c r="A1585" s="18">
        <v>1578</v>
      </c>
      <c r="B1585" s="18">
        <v>3.1484603999999998</v>
      </c>
      <c r="C1585" s="18">
        <v>534.88378</v>
      </c>
      <c r="D1585" s="18">
        <v>2.7204358000000001E-2</v>
      </c>
      <c r="E1585" s="18">
        <v>0.10162785000000001</v>
      </c>
      <c r="F1585" s="18">
        <v>104.08019</v>
      </c>
    </row>
    <row r="1586" spans="1:6" x14ac:dyDescent="0.25">
      <c r="A1586" s="18">
        <v>1579</v>
      </c>
      <c r="B1586" s="18">
        <v>3.1482998000000002</v>
      </c>
      <c r="C1586" s="18">
        <v>534.93660999999997</v>
      </c>
      <c r="D1586" s="18">
        <v>2.7204049000000001E-2</v>
      </c>
      <c r="E1586" s="18">
        <v>0.10069127</v>
      </c>
      <c r="F1586" s="18">
        <v>104.07944999999999</v>
      </c>
    </row>
    <row r="1587" spans="1:6" x14ac:dyDescent="0.25">
      <c r="A1587" s="18">
        <v>1580</v>
      </c>
      <c r="B1587" s="18">
        <v>3.1481425999999999</v>
      </c>
      <c r="C1587" s="18">
        <v>534.99080000000004</v>
      </c>
      <c r="D1587" s="18">
        <v>2.7203742E-2</v>
      </c>
      <c r="E1587" s="18">
        <v>9.9766753E-2</v>
      </c>
      <c r="F1587" s="18">
        <v>104.07872</v>
      </c>
    </row>
    <row r="1588" spans="1:6" x14ac:dyDescent="0.25">
      <c r="A1588" s="18">
        <v>1581</v>
      </c>
      <c r="B1588" s="18">
        <v>3.1479889000000001</v>
      </c>
      <c r="C1588" s="18">
        <v>535.04426000000001</v>
      </c>
      <c r="D1588" s="18">
        <v>2.7203437E-2</v>
      </c>
      <c r="E1588" s="18">
        <v>9.8854198000000004E-2</v>
      </c>
      <c r="F1588" s="18">
        <v>104.078</v>
      </c>
    </row>
    <row r="1589" spans="1:6" x14ac:dyDescent="0.25">
      <c r="A1589" s="18">
        <v>1582</v>
      </c>
      <c r="B1589" s="18">
        <v>3.1478383999999999</v>
      </c>
      <c r="C1589" s="18">
        <v>535.09537</v>
      </c>
      <c r="D1589" s="18">
        <v>2.7203134E-2</v>
      </c>
      <c r="E1589" s="18">
        <v>9.7953359000000004E-2</v>
      </c>
      <c r="F1589" s="18">
        <v>104.07729</v>
      </c>
    </row>
    <row r="1590" spans="1:6" x14ac:dyDescent="0.25">
      <c r="A1590" s="18">
        <v>1583</v>
      </c>
      <c r="B1590" s="18">
        <v>3.147691</v>
      </c>
      <c r="C1590" s="18">
        <v>535.14765</v>
      </c>
      <c r="D1590" s="18">
        <v>2.7202832E-2</v>
      </c>
      <c r="E1590" s="18">
        <v>9.7064031999999995E-2</v>
      </c>
      <c r="F1590" s="18">
        <v>104.07659</v>
      </c>
    </row>
    <row r="1591" spans="1:6" x14ac:dyDescent="0.25">
      <c r="A1591" s="18">
        <v>1584</v>
      </c>
      <c r="B1591" s="18">
        <v>3.1475468000000002</v>
      </c>
      <c r="C1591" s="18">
        <v>535.19944999999996</v>
      </c>
      <c r="D1591" s="18">
        <v>2.7202533000000001E-2</v>
      </c>
      <c r="E1591" s="18">
        <v>9.6186038000000001E-2</v>
      </c>
      <c r="F1591" s="18">
        <v>104.0759</v>
      </c>
    </row>
    <row r="1592" spans="1:6" x14ac:dyDescent="0.25">
      <c r="A1592" s="18">
        <v>1585</v>
      </c>
      <c r="B1592" s="18">
        <v>3.1474055000000001</v>
      </c>
      <c r="C1592" s="18">
        <v>535.24834999999996</v>
      </c>
      <c r="D1592" s="18">
        <v>2.7202235000000002E-2</v>
      </c>
      <c r="E1592" s="18">
        <v>9.5319130000000002E-2</v>
      </c>
      <c r="F1592" s="18">
        <v>104.07521</v>
      </c>
    </row>
    <row r="1593" spans="1:6" x14ac:dyDescent="0.25">
      <c r="A1593" s="18">
        <v>1586</v>
      </c>
      <c r="B1593" s="18">
        <v>3.1472671000000001</v>
      </c>
      <c r="C1593" s="18">
        <v>535.29814999999996</v>
      </c>
      <c r="D1593" s="18">
        <v>2.7201937999999998E-2</v>
      </c>
      <c r="E1593" s="18">
        <v>9.4463255999999995E-2</v>
      </c>
      <c r="F1593" s="18">
        <v>104.07454</v>
      </c>
    </row>
    <row r="1594" spans="1:6" x14ac:dyDescent="0.25">
      <c r="A1594" s="18">
        <v>1587</v>
      </c>
      <c r="B1594" s="18">
        <v>3.1471315</v>
      </c>
      <c r="C1594" s="18">
        <v>535.34551999999996</v>
      </c>
      <c r="D1594" s="18">
        <v>2.7201643000000001E-2</v>
      </c>
      <c r="E1594" s="18">
        <v>9.3618276E-2</v>
      </c>
      <c r="F1594" s="18">
        <v>104.07387</v>
      </c>
    </row>
    <row r="1595" spans="1:6" x14ac:dyDescent="0.25">
      <c r="A1595" s="18">
        <v>1588</v>
      </c>
      <c r="B1595" s="18">
        <v>3.1469985999999999</v>
      </c>
      <c r="C1595" s="18">
        <v>535.39417000000003</v>
      </c>
      <c r="D1595" s="18">
        <v>2.7201349999999999E-2</v>
      </c>
      <c r="E1595" s="18">
        <v>9.2784052000000006E-2</v>
      </c>
      <c r="F1595" s="18">
        <v>104.07321</v>
      </c>
    </row>
    <row r="1596" spans="1:6" x14ac:dyDescent="0.25">
      <c r="A1596" s="18">
        <v>1589</v>
      </c>
      <c r="B1596" s="18">
        <v>3.1468683</v>
      </c>
      <c r="C1596" s="18">
        <v>535.44298000000003</v>
      </c>
      <c r="D1596" s="18">
        <v>2.7201058E-2</v>
      </c>
      <c r="E1596" s="18">
        <v>9.1960508999999996E-2</v>
      </c>
      <c r="F1596" s="18">
        <v>104.07256</v>
      </c>
    </row>
    <row r="1597" spans="1:6" x14ac:dyDescent="0.25">
      <c r="A1597" s="18">
        <v>1590</v>
      </c>
      <c r="B1597" s="18">
        <v>3.1467406000000002</v>
      </c>
      <c r="C1597" s="18">
        <v>535.49132999999995</v>
      </c>
      <c r="D1597" s="18">
        <v>2.7200768E-2</v>
      </c>
      <c r="E1597" s="18">
        <v>9.1147417999999994E-2</v>
      </c>
      <c r="F1597" s="18">
        <v>104.07192000000001</v>
      </c>
    </row>
    <row r="1598" spans="1:6" x14ac:dyDescent="0.25">
      <c r="A1598" s="18">
        <v>1591</v>
      </c>
      <c r="B1598" s="18">
        <v>3.1466153000000001</v>
      </c>
      <c r="C1598" s="18">
        <v>535.53819999999996</v>
      </c>
      <c r="D1598" s="18">
        <v>2.7200479E-2</v>
      </c>
      <c r="E1598" s="18">
        <v>9.0344600999999997E-2</v>
      </c>
      <c r="F1598" s="18">
        <v>104.07129</v>
      </c>
    </row>
    <row r="1599" spans="1:6" x14ac:dyDescent="0.25">
      <c r="A1599" s="18">
        <v>1592</v>
      </c>
      <c r="B1599" s="18">
        <v>3.1464924000000001</v>
      </c>
      <c r="C1599" s="18">
        <v>535.58357999999998</v>
      </c>
      <c r="D1599" s="18">
        <v>2.7200190999999999E-2</v>
      </c>
      <c r="E1599" s="18">
        <v>8.9551866999999993E-2</v>
      </c>
      <c r="F1599" s="18">
        <v>104.07066</v>
      </c>
    </row>
    <row r="1600" spans="1:6" x14ac:dyDescent="0.25">
      <c r="A1600" s="18">
        <v>1593</v>
      </c>
      <c r="B1600" s="18">
        <v>3.1463717999999998</v>
      </c>
      <c r="C1600" s="18">
        <v>535.63052000000005</v>
      </c>
      <c r="D1600" s="18">
        <v>2.7199904E-2</v>
      </c>
      <c r="E1600" s="18">
        <v>8.8769131000000001E-2</v>
      </c>
      <c r="F1600" s="18">
        <v>104.07004000000001</v>
      </c>
    </row>
    <row r="1601" spans="1:6" x14ac:dyDescent="0.25">
      <c r="A1601" s="18">
        <v>1594</v>
      </c>
      <c r="B1601" s="18">
        <v>3.1462534999999998</v>
      </c>
      <c r="C1601" s="18">
        <v>535.67764999999997</v>
      </c>
      <c r="D1601" s="18">
        <v>2.7199619000000001E-2</v>
      </c>
      <c r="E1601" s="18">
        <v>8.7996219000000001E-2</v>
      </c>
      <c r="F1601" s="18">
        <v>104.06943</v>
      </c>
    </row>
    <row r="1602" spans="1:6" x14ac:dyDescent="0.25">
      <c r="A1602" s="18">
        <v>1595</v>
      </c>
      <c r="B1602" s="18">
        <v>3.1461372999999999</v>
      </c>
      <c r="C1602" s="18">
        <v>535.72397000000001</v>
      </c>
      <c r="D1602" s="18">
        <v>2.7199335000000002E-2</v>
      </c>
      <c r="E1602" s="18">
        <v>8.7232909999999997E-2</v>
      </c>
      <c r="F1602" s="18">
        <v>104.06883000000001</v>
      </c>
    </row>
    <row r="1603" spans="1:6" x14ac:dyDescent="0.25">
      <c r="A1603" s="18">
        <v>1596</v>
      </c>
      <c r="B1603" s="18">
        <v>3.1460233</v>
      </c>
      <c r="C1603" s="18">
        <v>535.76891999999998</v>
      </c>
      <c r="D1603" s="18">
        <v>2.7199053000000001E-2</v>
      </c>
      <c r="E1603" s="18">
        <v>8.6479133999999999E-2</v>
      </c>
      <c r="F1603" s="18">
        <v>104.06824</v>
      </c>
    </row>
    <row r="1604" spans="1:6" x14ac:dyDescent="0.25">
      <c r="A1604" s="18">
        <v>1597</v>
      </c>
      <c r="B1604" s="18">
        <v>3.1459112999999999</v>
      </c>
      <c r="C1604" s="18">
        <v>535.81197999999995</v>
      </c>
      <c r="D1604" s="18">
        <v>2.7198771E-2</v>
      </c>
      <c r="E1604" s="18">
        <v>8.5734845000000004E-2</v>
      </c>
      <c r="F1604" s="18">
        <v>104.06765</v>
      </c>
    </row>
    <row r="1605" spans="1:6" x14ac:dyDescent="0.25">
      <c r="A1605" s="18">
        <v>1598</v>
      </c>
      <c r="B1605" s="18">
        <v>3.1458013</v>
      </c>
      <c r="C1605" s="18">
        <v>535.85527000000002</v>
      </c>
      <c r="D1605" s="18">
        <v>2.7198489999999999E-2</v>
      </c>
      <c r="E1605" s="18">
        <v>8.4999858999999997E-2</v>
      </c>
      <c r="F1605" s="18">
        <v>104.06707</v>
      </c>
    </row>
    <row r="1606" spans="1:6" x14ac:dyDescent="0.25">
      <c r="A1606" s="18">
        <v>1599</v>
      </c>
      <c r="B1606" s="18">
        <v>3.1456933</v>
      </c>
      <c r="C1606" s="18">
        <v>535.89775999999995</v>
      </c>
      <c r="D1606" s="18">
        <v>2.7198211E-2</v>
      </c>
      <c r="E1606" s="18">
        <v>8.4274001000000001E-2</v>
      </c>
      <c r="F1606" s="18">
        <v>104.0665</v>
      </c>
    </row>
    <row r="1607" spans="1:6" x14ac:dyDescent="0.25">
      <c r="A1607" s="18">
        <v>1600</v>
      </c>
      <c r="B1607" s="18">
        <v>3.1455871000000002</v>
      </c>
      <c r="C1607" s="18">
        <v>535.94199000000003</v>
      </c>
      <c r="D1607" s="18">
        <v>2.7197933000000001E-2</v>
      </c>
      <c r="E1607" s="18">
        <v>8.3557153999999995E-2</v>
      </c>
      <c r="F1607" s="18">
        <v>104.06592999999999</v>
      </c>
    </row>
    <row r="1608" spans="1:6" x14ac:dyDescent="0.25">
      <c r="A1608" s="18">
        <v>1601</v>
      </c>
      <c r="B1608" s="18">
        <v>3.1454827999999999</v>
      </c>
      <c r="C1608" s="18">
        <v>535.98613999999998</v>
      </c>
      <c r="D1608" s="18">
        <v>2.7197655000000001E-2</v>
      </c>
      <c r="E1608" s="18">
        <v>8.2849218000000002E-2</v>
      </c>
      <c r="F1608" s="18">
        <v>104.06537</v>
      </c>
    </row>
    <row r="1609" spans="1:6" x14ac:dyDescent="0.25">
      <c r="A1609" s="18">
        <v>1602</v>
      </c>
      <c r="B1609" s="18">
        <v>3.1453802</v>
      </c>
      <c r="C1609" s="18">
        <v>536.03177000000005</v>
      </c>
      <c r="D1609" s="18">
        <v>2.7197379000000001E-2</v>
      </c>
      <c r="E1609" s="18">
        <v>8.2150036999999995E-2</v>
      </c>
      <c r="F1609" s="18">
        <v>104.06482</v>
      </c>
    </row>
    <row r="1610" spans="1:6" x14ac:dyDescent="0.25">
      <c r="A1610" s="18">
        <v>1603</v>
      </c>
      <c r="B1610" s="18">
        <v>3.1452794000000002</v>
      </c>
      <c r="C1610" s="18">
        <v>536.07311000000004</v>
      </c>
      <c r="D1610" s="18">
        <v>2.7197103E-2</v>
      </c>
      <c r="E1610" s="18">
        <v>8.1459457999999998E-2</v>
      </c>
      <c r="F1610" s="18">
        <v>104.06428</v>
      </c>
    </row>
    <row r="1611" spans="1:6" x14ac:dyDescent="0.25">
      <c r="A1611" s="18">
        <v>1604</v>
      </c>
      <c r="B1611" s="18">
        <v>3.1451802</v>
      </c>
      <c r="C1611" s="18">
        <v>536.11519999999996</v>
      </c>
      <c r="D1611" s="18">
        <v>2.7196828999999999E-2</v>
      </c>
      <c r="E1611" s="18">
        <v>8.0777348999999998E-2</v>
      </c>
      <c r="F1611" s="18">
        <v>104.06374</v>
      </c>
    </row>
    <row r="1612" spans="1:6" x14ac:dyDescent="0.25">
      <c r="A1612" s="18">
        <v>1605</v>
      </c>
      <c r="B1612" s="18">
        <v>3.1450827000000001</v>
      </c>
      <c r="C1612" s="18">
        <v>536.15596000000005</v>
      </c>
      <c r="D1612" s="18">
        <v>2.7196555000000001E-2</v>
      </c>
      <c r="E1612" s="18">
        <v>8.0103569999999999E-2</v>
      </c>
      <c r="F1612" s="18">
        <v>104.06321</v>
      </c>
    </row>
    <row r="1613" spans="1:6" x14ac:dyDescent="0.25">
      <c r="A1613" s="18">
        <v>1606</v>
      </c>
      <c r="B1613" s="18">
        <v>3.1449867</v>
      </c>
      <c r="C1613" s="18">
        <v>536.19602999999995</v>
      </c>
      <c r="D1613" s="18">
        <v>2.7196283000000002E-2</v>
      </c>
      <c r="E1613" s="18">
        <v>7.9438107999999993E-2</v>
      </c>
      <c r="F1613" s="18">
        <v>104.06268</v>
      </c>
    </row>
    <row r="1614" spans="1:6" x14ac:dyDescent="0.25">
      <c r="A1614" s="18">
        <v>1607</v>
      </c>
      <c r="B1614" s="18">
        <v>3.1448923</v>
      </c>
      <c r="C1614" s="18">
        <v>536.23392999999999</v>
      </c>
      <c r="D1614" s="18">
        <v>2.7196010999999999E-2</v>
      </c>
      <c r="E1614" s="18">
        <v>7.8780789000000004E-2</v>
      </c>
      <c r="F1614" s="18">
        <v>104.06216000000001</v>
      </c>
    </row>
    <row r="1615" spans="1:6" x14ac:dyDescent="0.25">
      <c r="A1615" s="18">
        <v>1608</v>
      </c>
      <c r="B1615" s="18">
        <v>3.1447994000000001</v>
      </c>
      <c r="C1615" s="18">
        <v>536.27106000000003</v>
      </c>
      <c r="D1615" s="18">
        <v>2.7195739999999999E-2</v>
      </c>
      <c r="E1615" s="18">
        <v>7.8131496999999994E-2</v>
      </c>
      <c r="F1615" s="18">
        <v>104.06165</v>
      </c>
    </row>
    <row r="1616" spans="1:6" x14ac:dyDescent="0.25">
      <c r="A1616" s="18">
        <v>1609</v>
      </c>
      <c r="B1616" s="18">
        <v>3.1447078999999998</v>
      </c>
      <c r="C1616" s="18">
        <v>536.31101999999998</v>
      </c>
      <c r="D1616" s="18">
        <v>2.7195469E-2</v>
      </c>
      <c r="E1616" s="18">
        <v>7.7490127000000006E-2</v>
      </c>
      <c r="F1616" s="18">
        <v>104.06113999999999</v>
      </c>
    </row>
    <row r="1617" spans="1:6" x14ac:dyDescent="0.25">
      <c r="A1617" s="18">
        <v>1610</v>
      </c>
      <c r="B1617" s="18">
        <v>3.1446179000000001</v>
      </c>
      <c r="C1617" s="18">
        <v>536.35037</v>
      </c>
      <c r="D1617" s="18">
        <v>2.7195199999999999E-2</v>
      </c>
      <c r="E1617" s="18">
        <v>7.6856542E-2</v>
      </c>
      <c r="F1617" s="18">
        <v>104.06064000000001</v>
      </c>
    </row>
    <row r="1618" spans="1:6" x14ac:dyDescent="0.25">
      <c r="A1618" s="18">
        <v>1611</v>
      </c>
      <c r="B1618" s="18">
        <v>3.1445292</v>
      </c>
      <c r="C1618" s="18">
        <v>536.38957000000005</v>
      </c>
      <c r="D1618" s="18">
        <v>2.7194930999999999E-2</v>
      </c>
      <c r="E1618" s="18">
        <v>7.6230628999999994E-2</v>
      </c>
      <c r="F1618" s="18">
        <v>104.06014999999999</v>
      </c>
    </row>
    <row r="1619" spans="1:6" x14ac:dyDescent="0.25">
      <c r="A1619" s="18">
        <v>1612</v>
      </c>
      <c r="B1619" s="18">
        <v>3.1444418999999999</v>
      </c>
      <c r="C1619" s="18">
        <v>536.42809999999997</v>
      </c>
      <c r="D1619" s="18">
        <v>2.7194663000000001E-2</v>
      </c>
      <c r="E1619" s="18">
        <v>7.5612268999999996E-2</v>
      </c>
      <c r="F1619" s="18">
        <v>104.05965999999999</v>
      </c>
    </row>
    <row r="1620" spans="1:6" x14ac:dyDescent="0.25">
      <c r="A1620" s="18">
        <v>1613</v>
      </c>
      <c r="B1620" s="18">
        <v>3.1443558999999999</v>
      </c>
      <c r="C1620" s="18">
        <v>536.46657000000005</v>
      </c>
      <c r="D1620" s="18">
        <v>2.7194395999999999E-2</v>
      </c>
      <c r="E1620" s="18">
        <v>7.5001356000000005E-2</v>
      </c>
      <c r="F1620" s="18">
        <v>104.05918</v>
      </c>
    </row>
    <row r="1621" spans="1:6" x14ac:dyDescent="0.25">
      <c r="A1621" s="18">
        <v>1614</v>
      </c>
      <c r="B1621" s="18">
        <v>3.1442711999999999</v>
      </c>
      <c r="C1621" s="18">
        <v>536.50499000000002</v>
      </c>
      <c r="D1621" s="18">
        <v>2.719413E-2</v>
      </c>
      <c r="E1621" s="18">
        <v>7.4397771000000001E-2</v>
      </c>
      <c r="F1621" s="18">
        <v>104.0587</v>
      </c>
    </row>
    <row r="1622" spans="1:6" x14ac:dyDescent="0.25">
      <c r="A1622" s="18">
        <v>1615</v>
      </c>
      <c r="B1622" s="18">
        <v>3.1441876999999998</v>
      </c>
      <c r="C1622" s="18">
        <v>536.54237999999998</v>
      </c>
      <c r="D1622" s="18">
        <v>2.7193864000000002E-2</v>
      </c>
      <c r="E1622" s="18">
        <v>7.3801422000000005E-2</v>
      </c>
      <c r="F1622" s="18">
        <v>104.05822999999999</v>
      </c>
    </row>
    <row r="1623" spans="1:6" x14ac:dyDescent="0.25">
      <c r="A1623" s="18">
        <v>1616</v>
      </c>
      <c r="B1623" s="18">
        <v>3.1441053999999999</v>
      </c>
      <c r="C1623" s="18">
        <v>536.58022000000005</v>
      </c>
      <c r="D1623" s="18">
        <v>2.7193598999999999E-2</v>
      </c>
      <c r="E1623" s="18">
        <v>7.3212257000000003E-2</v>
      </c>
      <c r="F1623" s="18">
        <v>104.05777</v>
      </c>
    </row>
    <row r="1624" spans="1:6" x14ac:dyDescent="0.25">
      <c r="A1624" s="18">
        <v>1617</v>
      </c>
      <c r="B1624" s="18">
        <v>3.1440242999999999</v>
      </c>
      <c r="C1624" s="18">
        <v>536.61627999999996</v>
      </c>
      <c r="D1624" s="18">
        <v>2.7193334E-2</v>
      </c>
      <c r="E1624" s="18">
        <v>7.2630073000000003E-2</v>
      </c>
      <c r="F1624" s="18">
        <v>104.05731</v>
      </c>
    </row>
    <row r="1625" spans="1:6" x14ac:dyDescent="0.25">
      <c r="A1625" s="18">
        <v>1618</v>
      </c>
      <c r="B1625" s="18">
        <v>3.1439442999999998</v>
      </c>
      <c r="C1625" s="18">
        <v>536.65201000000002</v>
      </c>
      <c r="D1625" s="18">
        <v>2.719307E-2</v>
      </c>
      <c r="E1625" s="18">
        <v>7.2054796000000004E-2</v>
      </c>
      <c r="F1625" s="18">
        <v>104.05685</v>
      </c>
    </row>
    <row r="1626" spans="1:6" x14ac:dyDescent="0.25">
      <c r="A1626" s="18">
        <v>1619</v>
      </c>
      <c r="B1626" s="18">
        <v>3.1438655</v>
      </c>
      <c r="C1626" s="18">
        <v>536.68799000000001</v>
      </c>
      <c r="D1626" s="18">
        <v>2.7192806999999999E-2</v>
      </c>
      <c r="E1626" s="18">
        <v>7.1486359999999999E-2</v>
      </c>
      <c r="F1626" s="18">
        <v>104.05641</v>
      </c>
    </row>
    <row r="1627" spans="1:6" x14ac:dyDescent="0.25">
      <c r="A1627" s="18">
        <v>1620</v>
      </c>
      <c r="B1627" s="18">
        <v>3.1437876999999999</v>
      </c>
      <c r="C1627" s="18">
        <v>536.72406000000001</v>
      </c>
      <c r="D1627" s="18">
        <v>2.7192543999999999E-2</v>
      </c>
      <c r="E1627" s="18">
        <v>7.0924670999999995E-2</v>
      </c>
      <c r="F1627" s="18">
        <v>104.05596</v>
      </c>
    </row>
    <row r="1628" spans="1:6" x14ac:dyDescent="0.25">
      <c r="A1628" s="18">
        <v>1621</v>
      </c>
      <c r="B1628" s="18">
        <v>3.1437110000000001</v>
      </c>
      <c r="C1628" s="18">
        <v>536.76009999999997</v>
      </c>
      <c r="D1628" s="18">
        <v>2.7192282000000002E-2</v>
      </c>
      <c r="E1628" s="18">
        <v>7.0369625000000005E-2</v>
      </c>
      <c r="F1628" s="18">
        <v>104.05552</v>
      </c>
    </row>
    <row r="1629" spans="1:6" x14ac:dyDescent="0.25">
      <c r="A1629" s="18">
        <v>1622</v>
      </c>
      <c r="B1629" s="18">
        <v>3.1436353000000001</v>
      </c>
      <c r="C1629" s="18">
        <v>536.79603999999995</v>
      </c>
      <c r="D1629" s="18">
        <v>2.7192020000000001E-2</v>
      </c>
      <c r="E1629" s="18">
        <v>6.982112E-2</v>
      </c>
      <c r="F1629" s="18">
        <v>104.05509000000001</v>
      </c>
    </row>
    <row r="1630" spans="1:6" x14ac:dyDescent="0.25">
      <c r="A1630" s="18">
        <v>1623</v>
      </c>
      <c r="B1630" s="18">
        <v>3.1435605999999998</v>
      </c>
      <c r="C1630" s="18">
        <v>536.83087</v>
      </c>
      <c r="D1630" s="18">
        <v>2.7191758999999999E-2</v>
      </c>
      <c r="E1630" s="18">
        <v>6.9279055000000006E-2</v>
      </c>
      <c r="F1630" s="18">
        <v>104.05466</v>
      </c>
    </row>
    <row r="1631" spans="1:6" x14ac:dyDescent="0.25">
      <c r="A1631" s="18">
        <v>1624</v>
      </c>
      <c r="B1631" s="18">
        <v>3.1434869000000001</v>
      </c>
      <c r="C1631" s="18">
        <v>536.86668999999995</v>
      </c>
      <c r="D1631" s="18">
        <v>2.7191499000000001E-2</v>
      </c>
      <c r="E1631" s="18">
        <v>6.8743334000000003E-2</v>
      </c>
      <c r="F1631" s="18">
        <v>104.05423999999999</v>
      </c>
    </row>
    <row r="1632" spans="1:6" x14ac:dyDescent="0.25">
      <c r="A1632" s="18">
        <v>1625</v>
      </c>
      <c r="B1632" s="18">
        <v>3.1434141000000002</v>
      </c>
      <c r="C1632" s="18">
        <v>536.90198999999996</v>
      </c>
      <c r="D1632" s="18">
        <v>2.7191238999999999E-2</v>
      </c>
      <c r="E1632" s="18">
        <v>6.8213861000000001E-2</v>
      </c>
      <c r="F1632" s="18">
        <v>104.05382</v>
      </c>
    </row>
    <row r="1633" spans="1:6" x14ac:dyDescent="0.25">
      <c r="A1633" s="18">
        <v>1626</v>
      </c>
      <c r="B1633" s="18">
        <v>3.1433423</v>
      </c>
      <c r="C1633" s="18">
        <v>536.93547999999998</v>
      </c>
      <c r="D1633" s="18">
        <v>2.7190979000000001E-2</v>
      </c>
      <c r="E1633" s="18">
        <v>6.7690623000000005E-2</v>
      </c>
      <c r="F1633" s="18">
        <v>104.05341</v>
      </c>
    </row>
    <row r="1634" spans="1:6" x14ac:dyDescent="0.25">
      <c r="A1634" s="18">
        <v>1627</v>
      </c>
      <c r="B1634" s="18">
        <v>3.1432714000000002</v>
      </c>
      <c r="C1634" s="18">
        <v>536.96842000000004</v>
      </c>
      <c r="D1634" s="18">
        <v>2.7190720000000002E-2</v>
      </c>
      <c r="E1634" s="18">
        <v>6.7173529999999995E-2</v>
      </c>
      <c r="F1634" s="18">
        <v>104.053</v>
      </c>
    </row>
    <row r="1635" spans="1:6" x14ac:dyDescent="0.25">
      <c r="A1635" s="18">
        <v>1628</v>
      </c>
      <c r="B1635" s="18">
        <v>3.1432014000000001</v>
      </c>
      <c r="C1635" s="18">
        <v>537.00148999999999</v>
      </c>
      <c r="D1635" s="18">
        <v>2.7190461999999999E-2</v>
      </c>
      <c r="E1635" s="18">
        <v>6.6662457999999994E-2</v>
      </c>
      <c r="F1635" s="18">
        <v>104.0526</v>
      </c>
    </row>
    <row r="1636" spans="1:6" x14ac:dyDescent="0.25">
      <c r="A1636" s="18">
        <v>1629</v>
      </c>
      <c r="B1636" s="18">
        <v>3.1431322000000002</v>
      </c>
      <c r="C1636" s="18">
        <v>537.03223000000003</v>
      </c>
      <c r="D1636" s="18">
        <v>2.7190203999999999E-2</v>
      </c>
      <c r="E1636" s="18">
        <v>6.6157311999999996E-2</v>
      </c>
      <c r="F1636" s="18">
        <v>104.0522</v>
      </c>
    </row>
    <row r="1637" spans="1:6" x14ac:dyDescent="0.25">
      <c r="A1637" s="18">
        <v>1630</v>
      </c>
      <c r="B1637" s="18">
        <v>3.1430639</v>
      </c>
      <c r="C1637" s="18">
        <v>537.06377999999995</v>
      </c>
      <c r="D1637" s="18">
        <v>2.7189946E-2</v>
      </c>
      <c r="E1637" s="18">
        <v>6.5657994999999997E-2</v>
      </c>
      <c r="F1637" s="18">
        <v>104.05181</v>
      </c>
    </row>
    <row r="1638" spans="1:6" x14ac:dyDescent="0.25">
      <c r="A1638" s="18">
        <v>1631</v>
      </c>
      <c r="B1638" s="18">
        <v>3.1429963999999999</v>
      </c>
      <c r="C1638" s="18">
        <v>537.09297000000004</v>
      </c>
      <c r="D1638" s="18">
        <v>2.7189689E-2</v>
      </c>
      <c r="E1638" s="18">
        <v>6.5164369E-2</v>
      </c>
      <c r="F1638" s="18">
        <v>104.05141999999999</v>
      </c>
    </row>
    <row r="1639" spans="1:6" x14ac:dyDescent="0.25">
      <c r="A1639" s="18">
        <v>1632</v>
      </c>
      <c r="B1639" s="18">
        <v>3.1429296999999998</v>
      </c>
      <c r="C1639" s="18">
        <v>537.12338999999997</v>
      </c>
      <c r="D1639" s="18">
        <v>2.7189431999999999E-2</v>
      </c>
      <c r="E1639" s="18">
        <v>6.4676338E-2</v>
      </c>
      <c r="F1639" s="18">
        <v>104.05103</v>
      </c>
    </row>
    <row r="1640" spans="1:6" x14ac:dyDescent="0.25">
      <c r="A1640" s="18">
        <v>1633</v>
      </c>
      <c r="B1640" s="18">
        <v>3.1428638000000002</v>
      </c>
      <c r="C1640" s="18">
        <v>537.15495999999996</v>
      </c>
      <c r="D1640" s="18">
        <v>2.7189175999999999E-2</v>
      </c>
      <c r="E1640" s="18">
        <v>6.4193853999999995E-2</v>
      </c>
      <c r="F1640" s="18">
        <v>104.05065</v>
      </c>
    </row>
    <row r="1641" spans="1:6" x14ac:dyDescent="0.25">
      <c r="A1641" s="18">
        <v>1634</v>
      </c>
      <c r="B1641" s="18">
        <v>3.1427985999999999</v>
      </c>
      <c r="C1641" s="18">
        <v>537.18694000000005</v>
      </c>
      <c r="D1641" s="18">
        <v>2.7188919999999998E-2</v>
      </c>
      <c r="E1641" s="18">
        <v>6.3716850000000005E-2</v>
      </c>
      <c r="F1641" s="18">
        <v>104.05028</v>
      </c>
    </row>
    <row r="1642" spans="1:6" x14ac:dyDescent="0.25">
      <c r="A1642" s="18">
        <v>1635</v>
      </c>
      <c r="B1642" s="18">
        <v>3.1427342</v>
      </c>
      <c r="C1642" s="18">
        <v>537.21906000000001</v>
      </c>
      <c r="D1642" s="18">
        <v>2.7188665000000001E-2</v>
      </c>
      <c r="E1642" s="18">
        <v>6.3245256E-2</v>
      </c>
      <c r="F1642" s="18">
        <v>104.04989999999999</v>
      </c>
    </row>
    <row r="1643" spans="1:6" x14ac:dyDescent="0.25">
      <c r="A1643" s="18">
        <v>1636</v>
      </c>
      <c r="B1643" s="18">
        <v>3.1426704999999999</v>
      </c>
      <c r="C1643" s="18">
        <v>537.25111000000004</v>
      </c>
      <c r="D1643" s="18">
        <v>2.718841E-2</v>
      </c>
      <c r="E1643" s="18">
        <v>6.2779010999999996E-2</v>
      </c>
      <c r="F1643" s="18">
        <v>104.04953999999999</v>
      </c>
    </row>
    <row r="1644" spans="1:6" x14ac:dyDescent="0.25">
      <c r="A1644" s="18">
        <v>1637</v>
      </c>
      <c r="B1644" s="18">
        <v>3.1426075999999998</v>
      </c>
      <c r="C1644" s="18">
        <v>537.28290000000004</v>
      </c>
      <c r="D1644" s="18">
        <v>2.7188154999999999E-2</v>
      </c>
      <c r="E1644" s="18">
        <v>6.2318093999999997E-2</v>
      </c>
      <c r="F1644" s="18">
        <v>104.04917</v>
      </c>
    </row>
    <row r="1645" spans="1:6" x14ac:dyDescent="0.25">
      <c r="A1645" s="18">
        <v>1638</v>
      </c>
      <c r="B1645" s="18">
        <v>3.1425453000000001</v>
      </c>
      <c r="C1645" s="18">
        <v>537.31271000000004</v>
      </c>
      <c r="D1645" s="18">
        <v>2.7187901E-2</v>
      </c>
      <c r="E1645" s="18">
        <v>6.1862472000000002E-2</v>
      </c>
      <c r="F1645" s="18">
        <v>104.04881</v>
      </c>
    </row>
    <row r="1646" spans="1:6" x14ac:dyDescent="0.25">
      <c r="A1646" s="18">
        <v>1639</v>
      </c>
      <c r="B1646" s="18">
        <v>3.1424837000000001</v>
      </c>
      <c r="C1646" s="18">
        <v>537.34158000000002</v>
      </c>
      <c r="D1646" s="18">
        <v>2.7187646999999999E-2</v>
      </c>
      <c r="E1646" s="18">
        <v>6.1412005999999998E-2</v>
      </c>
      <c r="F1646" s="18">
        <v>104.04846000000001</v>
      </c>
    </row>
    <row r="1647" spans="1:6" x14ac:dyDescent="0.25">
      <c r="A1647" s="18">
        <v>1640</v>
      </c>
      <c r="B1647" s="18">
        <v>3.1424227999999998</v>
      </c>
      <c r="C1647" s="18">
        <v>537.37180000000001</v>
      </c>
      <c r="D1647" s="18">
        <v>2.7187393000000001E-2</v>
      </c>
      <c r="E1647" s="18">
        <v>6.0966603000000001E-2</v>
      </c>
      <c r="F1647" s="18">
        <v>104.04810999999999</v>
      </c>
    </row>
    <row r="1648" spans="1:6" x14ac:dyDescent="0.25">
      <c r="A1648" s="18">
        <v>1641</v>
      </c>
      <c r="B1648" s="18">
        <v>3.1423624999999999</v>
      </c>
      <c r="C1648" s="18">
        <v>537.40201999999999</v>
      </c>
      <c r="D1648" s="18">
        <v>2.7187139999999999E-2</v>
      </c>
      <c r="E1648" s="18">
        <v>6.0526183999999997E-2</v>
      </c>
      <c r="F1648" s="18">
        <v>104.04776</v>
      </c>
    </row>
    <row r="1649" spans="1:6" x14ac:dyDescent="0.25">
      <c r="A1649" s="18">
        <v>1642</v>
      </c>
      <c r="B1649" s="18">
        <v>3.1423028</v>
      </c>
      <c r="C1649" s="18">
        <v>537.43191000000002</v>
      </c>
      <c r="D1649" s="18">
        <v>2.7186887E-2</v>
      </c>
      <c r="E1649" s="18">
        <v>6.0090670999999998E-2</v>
      </c>
      <c r="F1649" s="18">
        <v>104.04741</v>
      </c>
    </row>
    <row r="1650" spans="1:6" x14ac:dyDescent="0.25">
      <c r="A1650" s="18">
        <v>1643</v>
      </c>
      <c r="B1650" s="18">
        <v>3.1422438000000001</v>
      </c>
      <c r="C1650" s="18">
        <v>537.46128999999996</v>
      </c>
      <c r="D1650" s="18">
        <v>2.7186634000000001E-2</v>
      </c>
      <c r="E1650" s="18">
        <v>5.9659996999999999E-2</v>
      </c>
      <c r="F1650" s="18">
        <v>104.04707000000001</v>
      </c>
    </row>
    <row r="1651" spans="1:6" x14ac:dyDescent="0.25">
      <c r="A1651" s="18">
        <v>1644</v>
      </c>
      <c r="B1651" s="18">
        <v>3.1421853999999998</v>
      </c>
      <c r="C1651" s="18">
        <v>537.49044000000004</v>
      </c>
      <c r="D1651" s="18">
        <v>2.7186381999999999E-2</v>
      </c>
      <c r="E1651" s="18">
        <v>5.9234095E-2</v>
      </c>
      <c r="F1651" s="18">
        <v>104.04674</v>
      </c>
    </row>
    <row r="1652" spans="1:6" x14ac:dyDescent="0.25">
      <c r="A1652" s="18">
        <v>1645</v>
      </c>
      <c r="B1652" s="18">
        <v>3.1421275999999998</v>
      </c>
      <c r="C1652" s="18">
        <v>537.51856999999995</v>
      </c>
      <c r="D1652" s="18">
        <v>2.7186129999999999E-2</v>
      </c>
      <c r="E1652" s="18">
        <v>5.8812894999999997E-2</v>
      </c>
      <c r="F1652" s="18">
        <v>104.04640999999999</v>
      </c>
    </row>
    <row r="1653" spans="1:6" x14ac:dyDescent="0.25">
      <c r="A1653" s="18">
        <v>1646</v>
      </c>
      <c r="B1653" s="18">
        <v>3.1420702999999999</v>
      </c>
      <c r="C1653" s="18">
        <v>537.54687000000001</v>
      </c>
      <c r="D1653" s="18">
        <v>2.7185878E-2</v>
      </c>
      <c r="E1653" s="18">
        <v>5.8396315999999997E-2</v>
      </c>
      <c r="F1653" s="18">
        <v>104.04608</v>
      </c>
    </row>
    <row r="1654" spans="1:6" x14ac:dyDescent="0.25">
      <c r="A1654" s="18">
        <v>1647</v>
      </c>
      <c r="B1654" s="18">
        <v>3.1420135999999999</v>
      </c>
      <c r="C1654" s="18">
        <v>537.57384000000002</v>
      </c>
      <c r="D1654" s="18">
        <v>2.7185627E-2</v>
      </c>
      <c r="E1654" s="18">
        <v>5.7984277000000001E-2</v>
      </c>
      <c r="F1654" s="18">
        <v>104.04575</v>
      </c>
    </row>
    <row r="1655" spans="1:6" x14ac:dyDescent="0.25">
      <c r="A1655" s="18">
        <v>1648</v>
      </c>
      <c r="B1655" s="18">
        <v>3.1419575000000002</v>
      </c>
      <c r="C1655" s="18">
        <v>537.60112000000004</v>
      </c>
      <c r="D1655" s="18">
        <v>2.7185376000000001E-2</v>
      </c>
      <c r="E1655" s="18">
        <v>5.7576768E-2</v>
      </c>
      <c r="F1655" s="18">
        <v>104.04543</v>
      </c>
    </row>
    <row r="1656" spans="1:6" x14ac:dyDescent="0.25">
      <c r="A1656" s="18">
        <v>1649</v>
      </c>
      <c r="B1656" s="18">
        <v>3.1419017999999999</v>
      </c>
      <c r="C1656" s="18">
        <v>537.62804000000006</v>
      </c>
      <c r="D1656" s="18">
        <v>2.7185125000000001E-2</v>
      </c>
      <c r="E1656" s="18">
        <v>5.7173729E-2</v>
      </c>
      <c r="F1656" s="18">
        <v>104.04510999999999</v>
      </c>
    </row>
    <row r="1657" spans="1:6" x14ac:dyDescent="0.25">
      <c r="A1657" s="18">
        <v>1650</v>
      </c>
      <c r="B1657" s="18">
        <v>3.1418468000000002</v>
      </c>
      <c r="C1657" s="18">
        <v>537.65482999999995</v>
      </c>
      <c r="D1657" s="18">
        <v>2.7184874000000001E-2</v>
      </c>
      <c r="E1657" s="18">
        <v>5.6775078E-2</v>
      </c>
      <c r="F1657" s="18">
        <v>104.0448</v>
      </c>
    </row>
    <row r="1658" spans="1:6" x14ac:dyDescent="0.25">
      <c r="A1658" s="18">
        <v>1651</v>
      </c>
      <c r="B1658" s="18">
        <v>3.1417921999999998</v>
      </c>
      <c r="C1658" s="18">
        <v>537.68138999999996</v>
      </c>
      <c r="D1658" s="18">
        <v>2.7184624000000001E-2</v>
      </c>
      <c r="E1658" s="18">
        <v>5.6380801000000001E-2</v>
      </c>
      <c r="F1658" s="18">
        <v>104.04449</v>
      </c>
    </row>
    <row r="1659" spans="1:6" x14ac:dyDescent="0.25">
      <c r="A1659" s="18">
        <v>1652</v>
      </c>
      <c r="B1659" s="18">
        <v>3.1417381999999998</v>
      </c>
      <c r="C1659" s="18">
        <v>537.70624999999995</v>
      </c>
      <c r="D1659" s="18">
        <v>2.7184374000000001E-2</v>
      </c>
      <c r="E1659" s="18">
        <v>5.5990822000000003E-2</v>
      </c>
      <c r="F1659" s="18">
        <v>104.04418</v>
      </c>
    </row>
    <row r="1660" spans="1:6" x14ac:dyDescent="0.25">
      <c r="A1660" s="18">
        <v>1653</v>
      </c>
      <c r="B1660" s="18">
        <v>3.1416846</v>
      </c>
      <c r="C1660" s="18">
        <v>537.73193000000003</v>
      </c>
      <c r="D1660" s="18">
        <v>2.7184124E-2</v>
      </c>
      <c r="E1660" s="18">
        <v>5.5605056E-2</v>
      </c>
      <c r="F1660" s="18">
        <v>104.04387</v>
      </c>
    </row>
    <row r="1661" spans="1:6" x14ac:dyDescent="0.25">
      <c r="A1661" s="18">
        <v>1654</v>
      </c>
      <c r="B1661" s="18">
        <v>3.1416314999999999</v>
      </c>
      <c r="C1661" s="18">
        <v>537.75750000000005</v>
      </c>
      <c r="D1661" s="18">
        <v>2.7183875E-2</v>
      </c>
      <c r="E1661" s="18">
        <v>5.5223439999999999E-2</v>
      </c>
      <c r="F1661" s="18">
        <v>104.04357</v>
      </c>
    </row>
    <row r="1662" spans="1:6" x14ac:dyDescent="0.25">
      <c r="A1662" s="18">
        <v>1655</v>
      </c>
      <c r="B1662" s="18">
        <v>3.1415788999999998</v>
      </c>
      <c r="C1662" s="18">
        <v>537.78414999999995</v>
      </c>
      <c r="D1662" s="18">
        <v>2.7183624999999999E-2</v>
      </c>
      <c r="E1662" s="18">
        <v>5.4845923999999997E-2</v>
      </c>
      <c r="F1662" s="18">
        <v>104.04328</v>
      </c>
    </row>
    <row r="1663" spans="1:6" x14ac:dyDescent="0.25">
      <c r="A1663" s="18">
        <v>1656</v>
      </c>
      <c r="B1663" s="18">
        <v>3.1415267</v>
      </c>
      <c r="C1663" s="18">
        <v>537.81074999999998</v>
      </c>
      <c r="D1663" s="18">
        <v>2.7183375999999999E-2</v>
      </c>
      <c r="E1663" s="18">
        <v>5.4472453999999997E-2</v>
      </c>
      <c r="F1663" s="18">
        <v>104.04298</v>
      </c>
    </row>
    <row r="1664" spans="1:6" x14ac:dyDescent="0.25">
      <c r="A1664" s="18">
        <v>1657</v>
      </c>
      <c r="B1664" s="18">
        <v>3.1414749999999998</v>
      </c>
      <c r="C1664" s="18">
        <v>537.83700999999996</v>
      </c>
      <c r="D1664" s="18">
        <v>2.7183128000000001E-2</v>
      </c>
      <c r="E1664" s="18">
        <v>5.4102973999999998E-2</v>
      </c>
      <c r="F1664" s="18">
        <v>104.04268999999999</v>
      </c>
    </row>
    <row r="1665" spans="1:6" x14ac:dyDescent="0.25">
      <c r="A1665" s="18">
        <v>1658</v>
      </c>
      <c r="B1665" s="18">
        <v>3.1414238000000001</v>
      </c>
      <c r="C1665" s="18">
        <v>537.86149</v>
      </c>
      <c r="D1665" s="18">
        <v>2.7182879E-2</v>
      </c>
      <c r="E1665" s="18">
        <v>5.3737432000000002E-2</v>
      </c>
      <c r="F1665" s="18">
        <v>104.0424</v>
      </c>
    </row>
    <row r="1666" spans="1:6" x14ac:dyDescent="0.25">
      <c r="A1666" s="18">
        <v>1659</v>
      </c>
      <c r="B1666" s="18">
        <v>3.1413730000000002</v>
      </c>
      <c r="C1666" s="18">
        <v>537.88584000000003</v>
      </c>
      <c r="D1666" s="18">
        <v>2.7182630999999999E-2</v>
      </c>
      <c r="E1666" s="18">
        <v>5.3375780999999997E-2</v>
      </c>
      <c r="F1666" s="18">
        <v>104.04212</v>
      </c>
    </row>
    <row r="1667" spans="1:6" x14ac:dyDescent="0.25">
      <c r="A1667" s="18">
        <v>1660</v>
      </c>
      <c r="B1667" s="18">
        <v>3.1413226000000001</v>
      </c>
      <c r="C1667" s="18">
        <v>537.91141000000005</v>
      </c>
      <c r="D1667" s="18">
        <v>2.7182383000000001E-2</v>
      </c>
      <c r="E1667" s="18">
        <v>5.3017966E-2</v>
      </c>
      <c r="F1667" s="18">
        <v>104.04183</v>
      </c>
    </row>
    <row r="1668" spans="1:6" x14ac:dyDescent="0.25">
      <c r="A1668" s="18">
        <v>1661</v>
      </c>
      <c r="B1668" s="18">
        <v>3.1412726000000002</v>
      </c>
      <c r="C1668" s="18">
        <v>537.93682999999999</v>
      </c>
      <c r="D1668" s="18">
        <v>2.7182135E-2</v>
      </c>
      <c r="E1668" s="18">
        <v>5.2663942999999998E-2</v>
      </c>
      <c r="F1668" s="18">
        <v>104.04155</v>
      </c>
    </row>
    <row r="1669" spans="1:6" x14ac:dyDescent="0.25">
      <c r="A1669" s="18">
        <v>1662</v>
      </c>
      <c r="B1669" s="18">
        <v>3.1412230000000001</v>
      </c>
      <c r="C1669" s="18">
        <v>537.96200999999996</v>
      </c>
      <c r="D1669" s="18">
        <v>2.7181886999999998E-2</v>
      </c>
      <c r="E1669" s="18">
        <v>5.231367E-2</v>
      </c>
      <c r="F1669" s="18">
        <v>104.04128</v>
      </c>
    </row>
    <row r="1670" spans="1:6" x14ac:dyDescent="0.25">
      <c r="A1670" s="18">
        <v>1663</v>
      </c>
      <c r="B1670" s="18">
        <v>3.1411739000000001</v>
      </c>
      <c r="C1670" s="18">
        <v>537.98725000000002</v>
      </c>
      <c r="D1670" s="18">
        <v>2.718164E-2</v>
      </c>
      <c r="E1670" s="18">
        <v>5.1967086000000003E-2</v>
      </c>
      <c r="F1670" s="18">
        <v>104.041</v>
      </c>
    </row>
    <row r="1671" spans="1:6" x14ac:dyDescent="0.25">
      <c r="A1671" s="18">
        <v>1664</v>
      </c>
      <c r="B1671" s="18">
        <v>3.1411251</v>
      </c>
      <c r="C1671" s="18">
        <v>538.01067999999998</v>
      </c>
      <c r="D1671" s="18">
        <v>2.7181391999999999E-2</v>
      </c>
      <c r="E1671" s="18">
        <v>5.1624137E-2</v>
      </c>
      <c r="F1671" s="18">
        <v>104.04073</v>
      </c>
    </row>
    <row r="1672" spans="1:6" x14ac:dyDescent="0.25">
      <c r="A1672" s="18">
        <v>1665</v>
      </c>
      <c r="B1672" s="18">
        <v>3.1410767000000002</v>
      </c>
      <c r="C1672" s="18">
        <v>538.03465000000006</v>
      </c>
      <c r="D1672" s="18">
        <v>2.7181145E-2</v>
      </c>
      <c r="E1672" s="18">
        <v>5.1284739000000003E-2</v>
      </c>
      <c r="F1672" s="18">
        <v>104.04047</v>
      </c>
    </row>
    <row r="1673" spans="1:6" x14ac:dyDescent="0.25">
      <c r="A1673" s="18">
        <v>1666</v>
      </c>
      <c r="B1673" s="18">
        <v>3.1410285999999998</v>
      </c>
      <c r="C1673" s="18">
        <v>538.05748000000006</v>
      </c>
      <c r="D1673" s="18">
        <v>2.7180897999999998E-2</v>
      </c>
      <c r="E1673" s="18">
        <v>5.0948891000000003E-2</v>
      </c>
      <c r="F1673" s="18">
        <v>104.0402</v>
      </c>
    </row>
    <row r="1674" spans="1:6" x14ac:dyDescent="0.25">
      <c r="A1674" s="18">
        <v>1667</v>
      </c>
      <c r="B1674" s="18">
        <v>3.140981</v>
      </c>
      <c r="C1674" s="18">
        <v>538.07892000000004</v>
      </c>
      <c r="D1674" s="18">
        <v>2.7180652E-2</v>
      </c>
      <c r="E1674" s="18">
        <v>5.0616545999999998E-2</v>
      </c>
      <c r="F1674" s="18">
        <v>104.03994</v>
      </c>
    </row>
    <row r="1675" spans="1:6" x14ac:dyDescent="0.25">
      <c r="A1675" s="18">
        <v>1668</v>
      </c>
      <c r="B1675" s="18">
        <v>3.1409337000000002</v>
      </c>
      <c r="C1675" s="18">
        <v>538.10158999999999</v>
      </c>
      <c r="D1675" s="18">
        <v>2.7180405000000001E-2</v>
      </c>
      <c r="E1675" s="18">
        <v>5.0287638000000003E-2</v>
      </c>
      <c r="F1675" s="18">
        <v>104.03968</v>
      </c>
    </row>
    <row r="1676" spans="1:6" x14ac:dyDescent="0.25">
      <c r="A1676" s="18">
        <v>1669</v>
      </c>
      <c r="B1676" s="18">
        <v>3.1408866999999998</v>
      </c>
      <c r="C1676" s="18">
        <v>538.12456999999995</v>
      </c>
      <c r="D1676" s="18">
        <v>2.7180158999999999E-2</v>
      </c>
      <c r="E1676" s="18">
        <v>4.9962120999999998E-2</v>
      </c>
      <c r="F1676" s="18">
        <v>104.03942000000001</v>
      </c>
    </row>
    <row r="1677" spans="1:6" x14ac:dyDescent="0.25">
      <c r="A1677" s="18">
        <v>1670</v>
      </c>
      <c r="B1677" s="18">
        <v>3.1408401000000001</v>
      </c>
      <c r="C1677" s="18">
        <v>538.14703999999995</v>
      </c>
      <c r="D1677" s="18">
        <v>2.7179913E-2</v>
      </c>
      <c r="E1677" s="18">
        <v>4.9639941E-2</v>
      </c>
      <c r="F1677" s="18">
        <v>104.03917</v>
      </c>
    </row>
    <row r="1678" spans="1:6" x14ac:dyDescent="0.25">
      <c r="A1678" s="18">
        <v>1671</v>
      </c>
      <c r="B1678" s="18">
        <v>3.1407938999999998</v>
      </c>
      <c r="C1678" s="18">
        <v>538.16949999999997</v>
      </c>
      <c r="D1678" s="18">
        <v>2.7179667000000001E-2</v>
      </c>
      <c r="E1678" s="18">
        <v>4.9321055000000003E-2</v>
      </c>
      <c r="F1678" s="18">
        <v>104.03892</v>
      </c>
    </row>
    <row r="1679" spans="1:6" x14ac:dyDescent="0.25">
      <c r="A1679" s="18">
        <v>1672</v>
      </c>
      <c r="B1679" s="18">
        <v>3.1407479</v>
      </c>
      <c r="C1679" s="18">
        <v>538.19218999999998</v>
      </c>
      <c r="D1679" s="18">
        <v>2.7179420999999999E-2</v>
      </c>
      <c r="E1679" s="18">
        <v>4.9005431000000002E-2</v>
      </c>
      <c r="F1679" s="18">
        <v>104.03867</v>
      </c>
    </row>
    <row r="1680" spans="1:6" x14ac:dyDescent="0.25">
      <c r="A1680" s="18">
        <v>1673</v>
      </c>
      <c r="B1680" s="18">
        <v>3.1407023000000001</v>
      </c>
      <c r="C1680" s="18">
        <v>538.21489999999994</v>
      </c>
      <c r="D1680" s="18">
        <v>2.7179175E-2</v>
      </c>
      <c r="E1680" s="18">
        <v>4.8693027E-2</v>
      </c>
      <c r="F1680" s="18">
        <v>104.03842</v>
      </c>
    </row>
    <row r="1681" spans="1:6" x14ac:dyDescent="0.25">
      <c r="A1681" s="18">
        <v>1674</v>
      </c>
      <c r="B1681" s="18">
        <v>3.140657</v>
      </c>
      <c r="C1681" s="18">
        <v>538.23724000000004</v>
      </c>
      <c r="D1681" s="18">
        <v>2.717893E-2</v>
      </c>
      <c r="E1681" s="18">
        <v>4.8383798999999998E-2</v>
      </c>
      <c r="F1681" s="18">
        <v>104.03818</v>
      </c>
    </row>
    <row r="1682" spans="1:6" x14ac:dyDescent="0.25">
      <c r="A1682" s="18">
        <v>1675</v>
      </c>
      <c r="B1682" s="18">
        <v>3.140612</v>
      </c>
      <c r="C1682" s="18">
        <v>538.25756000000001</v>
      </c>
      <c r="D1682" s="18">
        <v>2.7178684000000002E-2</v>
      </c>
      <c r="E1682" s="18">
        <v>4.8077705999999998E-2</v>
      </c>
      <c r="F1682" s="18">
        <v>104.03794000000001</v>
      </c>
    </row>
    <row r="1683" spans="1:6" x14ac:dyDescent="0.25">
      <c r="A1683" s="18">
        <v>1676</v>
      </c>
      <c r="B1683" s="18">
        <v>3.1405674000000001</v>
      </c>
      <c r="C1683" s="18">
        <v>538.27909</v>
      </c>
      <c r="D1683" s="18">
        <v>2.7178438999999999E-2</v>
      </c>
      <c r="E1683" s="18">
        <v>4.7774724999999997E-2</v>
      </c>
      <c r="F1683" s="18">
        <v>104.0377</v>
      </c>
    </row>
    <row r="1684" spans="1:6" x14ac:dyDescent="0.25">
      <c r="A1684" s="18">
        <v>1677</v>
      </c>
      <c r="B1684" s="18">
        <v>3.140523</v>
      </c>
      <c r="C1684" s="18">
        <v>538.30002000000002</v>
      </c>
      <c r="D1684" s="18">
        <v>2.7178193999999999E-2</v>
      </c>
      <c r="E1684" s="18">
        <v>4.7474810999999999E-2</v>
      </c>
      <c r="F1684" s="18">
        <v>104.03746</v>
      </c>
    </row>
    <row r="1685" spans="1:6" x14ac:dyDescent="0.25">
      <c r="A1685" s="18">
        <v>1678</v>
      </c>
      <c r="B1685" s="18">
        <v>3.1404789000000002</v>
      </c>
      <c r="C1685" s="18">
        <v>538.32083999999998</v>
      </c>
      <c r="D1685" s="18">
        <v>2.7177949E-2</v>
      </c>
      <c r="E1685" s="18">
        <v>4.7177918999999999E-2</v>
      </c>
      <c r="F1685" s="18">
        <v>104.03722999999999</v>
      </c>
    </row>
    <row r="1686" spans="1:6" x14ac:dyDescent="0.25">
      <c r="A1686" s="18">
        <v>1679</v>
      </c>
      <c r="B1686" s="18">
        <v>3.1404350999999999</v>
      </c>
      <c r="C1686" s="18">
        <v>538.34151999999995</v>
      </c>
      <c r="D1686" s="18">
        <v>2.7177705E-2</v>
      </c>
      <c r="E1686" s="18">
        <v>4.6884004E-2</v>
      </c>
      <c r="F1686" s="18">
        <v>104.03699</v>
      </c>
    </row>
    <row r="1687" spans="1:6" x14ac:dyDescent="0.25">
      <c r="A1687" s="18">
        <v>1680</v>
      </c>
      <c r="B1687" s="18">
        <v>3.1403916000000001</v>
      </c>
      <c r="C1687" s="18">
        <v>538.36264000000006</v>
      </c>
      <c r="D1687" s="18">
        <v>2.7177460000000001E-2</v>
      </c>
      <c r="E1687" s="18">
        <v>4.6593028000000002E-2</v>
      </c>
      <c r="F1687" s="18">
        <v>104.03676</v>
      </c>
    </row>
    <row r="1688" spans="1:6" x14ac:dyDescent="0.25">
      <c r="A1688" s="18">
        <v>1681</v>
      </c>
      <c r="B1688" s="18">
        <v>3.1403484000000002</v>
      </c>
      <c r="C1688" s="18">
        <v>538.38381000000004</v>
      </c>
      <c r="D1688" s="18">
        <v>2.7177215000000001E-2</v>
      </c>
      <c r="E1688" s="18">
        <v>4.6304953000000003E-2</v>
      </c>
      <c r="F1688" s="18">
        <v>104.03654</v>
      </c>
    </row>
    <row r="1689" spans="1:6" x14ac:dyDescent="0.25">
      <c r="A1689" s="18">
        <v>1682</v>
      </c>
      <c r="B1689" s="18">
        <v>3.1403053999999999</v>
      </c>
      <c r="C1689" s="18">
        <v>538.40450999999996</v>
      </c>
      <c r="D1689" s="18">
        <v>2.7176971000000001E-2</v>
      </c>
      <c r="E1689" s="18">
        <v>4.6019740000000003E-2</v>
      </c>
      <c r="F1689" s="18">
        <v>104.03631</v>
      </c>
    </row>
    <row r="1690" spans="1:6" x14ac:dyDescent="0.25">
      <c r="A1690" s="18">
        <v>1683</v>
      </c>
      <c r="B1690" s="18">
        <v>3.1402627000000001</v>
      </c>
      <c r="C1690" s="18">
        <v>538.42438000000004</v>
      </c>
      <c r="D1690" s="18">
        <v>2.7176727000000001E-2</v>
      </c>
      <c r="E1690" s="18">
        <v>4.5737383E-2</v>
      </c>
      <c r="F1690" s="18">
        <v>104.03609</v>
      </c>
    </row>
    <row r="1691" spans="1:6" x14ac:dyDescent="0.25">
      <c r="A1691" s="18">
        <v>1684</v>
      </c>
      <c r="B1691" s="18">
        <v>3.1402203000000002</v>
      </c>
      <c r="C1691" s="18">
        <v>538.44484999999997</v>
      </c>
      <c r="D1691" s="18">
        <v>2.7176483000000001E-2</v>
      </c>
      <c r="E1691" s="18">
        <v>4.5457833000000003E-2</v>
      </c>
      <c r="F1691" s="18">
        <v>104.03587</v>
      </c>
    </row>
    <row r="1692" spans="1:6" x14ac:dyDescent="0.25">
      <c r="A1692" s="18">
        <v>1685</v>
      </c>
      <c r="B1692" s="18">
        <v>3.1401781</v>
      </c>
      <c r="C1692" s="18">
        <v>538.46518000000003</v>
      </c>
      <c r="D1692" s="18">
        <v>2.7176239000000001E-2</v>
      </c>
      <c r="E1692" s="18">
        <v>4.5181041999999998E-2</v>
      </c>
      <c r="F1692" s="18">
        <v>104.03565</v>
      </c>
    </row>
    <row r="1693" spans="1:6" x14ac:dyDescent="0.25">
      <c r="A1693" s="18">
        <v>1686</v>
      </c>
      <c r="B1693" s="18">
        <v>3.1401362000000002</v>
      </c>
      <c r="C1693" s="18">
        <v>538.48528999999996</v>
      </c>
      <c r="D1693" s="18">
        <v>2.7175995000000001E-2</v>
      </c>
      <c r="E1693" s="18">
        <v>4.4906967999999998E-2</v>
      </c>
      <c r="F1693" s="18">
        <v>104.03543000000001</v>
      </c>
    </row>
    <row r="1694" spans="1:6" x14ac:dyDescent="0.25">
      <c r="A1694" s="18">
        <v>1687</v>
      </c>
      <c r="B1694" s="18">
        <v>3.1400945</v>
      </c>
      <c r="C1694" s="18">
        <v>538.50477000000001</v>
      </c>
      <c r="D1694" s="18">
        <v>2.7175751000000001E-2</v>
      </c>
      <c r="E1694" s="18">
        <v>4.4635557999999999E-2</v>
      </c>
      <c r="F1694" s="18">
        <v>104.03522</v>
      </c>
    </row>
    <row r="1695" spans="1:6" x14ac:dyDescent="0.25">
      <c r="A1695" s="18">
        <v>1688</v>
      </c>
      <c r="B1695" s="18">
        <v>3.1400530999999998</v>
      </c>
      <c r="C1695" s="18">
        <v>538.52421000000004</v>
      </c>
      <c r="D1695" s="18">
        <v>2.7175508000000001E-2</v>
      </c>
      <c r="E1695" s="18">
        <v>4.4366796999999999E-2</v>
      </c>
      <c r="F1695" s="18">
        <v>104.03501</v>
      </c>
    </row>
    <row r="1696" spans="1:6" x14ac:dyDescent="0.25">
      <c r="A1696" s="18">
        <v>1689</v>
      </c>
      <c r="B1696" s="18">
        <v>3.1400119000000002</v>
      </c>
      <c r="C1696" s="18">
        <v>538.54371000000003</v>
      </c>
      <c r="D1696" s="18">
        <v>2.7175264000000001E-2</v>
      </c>
      <c r="E1696" s="18">
        <v>4.4100654000000003E-2</v>
      </c>
      <c r="F1696" s="18">
        <v>104.0348</v>
      </c>
    </row>
    <row r="1697" spans="1:6" x14ac:dyDescent="0.25">
      <c r="A1697" s="18">
        <v>1690</v>
      </c>
      <c r="B1697" s="18">
        <v>3.1399708999999998</v>
      </c>
      <c r="C1697" s="18">
        <v>538.56321000000003</v>
      </c>
      <c r="D1697" s="18">
        <v>2.7175021000000001E-2</v>
      </c>
      <c r="E1697" s="18">
        <v>4.3837096999999998E-2</v>
      </c>
      <c r="F1697" s="18">
        <v>104.03458999999999</v>
      </c>
    </row>
    <row r="1698" spans="1:6" x14ac:dyDescent="0.25">
      <c r="A1698" s="18">
        <v>1691</v>
      </c>
      <c r="B1698" s="18">
        <v>3.1399301999999998</v>
      </c>
      <c r="C1698" s="18">
        <v>538.58264999999994</v>
      </c>
      <c r="D1698" s="18">
        <v>2.7174778E-2</v>
      </c>
      <c r="E1698" s="18">
        <v>4.3576091999999997E-2</v>
      </c>
      <c r="F1698" s="18">
        <v>104.03438</v>
      </c>
    </row>
    <row r="1699" spans="1:6" x14ac:dyDescent="0.25">
      <c r="A1699" s="18">
        <v>1692</v>
      </c>
      <c r="B1699" s="18">
        <v>3.1398896999999999</v>
      </c>
      <c r="C1699" s="18">
        <v>538.60200999999995</v>
      </c>
      <c r="D1699" s="18">
        <v>2.7174535E-2</v>
      </c>
      <c r="E1699" s="18">
        <v>4.3317610999999999E-2</v>
      </c>
      <c r="F1699" s="18">
        <v>104.03418000000001</v>
      </c>
    </row>
    <row r="1700" spans="1:6" x14ac:dyDescent="0.25">
      <c r="A1700" s="18">
        <v>1693</v>
      </c>
      <c r="B1700" s="18">
        <v>3.1398494000000001</v>
      </c>
      <c r="C1700" s="18">
        <v>538.62117999999998</v>
      </c>
      <c r="D1700" s="18">
        <v>2.7174291999999999E-2</v>
      </c>
      <c r="E1700" s="18">
        <v>4.3061637E-2</v>
      </c>
      <c r="F1700" s="18">
        <v>104.03398</v>
      </c>
    </row>
    <row r="1701" spans="1:6" x14ac:dyDescent="0.25">
      <c r="A1701" s="18">
        <v>1694</v>
      </c>
      <c r="B1701" s="18">
        <v>3.1398093</v>
      </c>
      <c r="C1701" s="18">
        <v>538.63955999999996</v>
      </c>
      <c r="D1701" s="18">
        <v>2.7174048999999999E-2</v>
      </c>
      <c r="E1701" s="18">
        <v>4.2808138000000003E-2</v>
      </c>
      <c r="F1701" s="18">
        <v>104.03377999999999</v>
      </c>
    </row>
    <row r="1702" spans="1:6" x14ac:dyDescent="0.25">
      <c r="A1702" s="18">
        <v>1695</v>
      </c>
      <c r="B1702" s="18">
        <v>3.1397694999999999</v>
      </c>
      <c r="C1702" s="18">
        <v>538.65701000000001</v>
      </c>
      <c r="D1702" s="18">
        <v>2.7173805999999998E-2</v>
      </c>
      <c r="E1702" s="18">
        <v>4.2557065999999998E-2</v>
      </c>
      <c r="F1702" s="18">
        <v>104.03358</v>
      </c>
    </row>
    <row r="1703" spans="1:6" x14ac:dyDescent="0.25">
      <c r="A1703" s="18">
        <v>1696</v>
      </c>
      <c r="B1703" s="18">
        <v>3.1397298</v>
      </c>
      <c r="C1703" s="18">
        <v>538.67363</v>
      </c>
      <c r="D1703" s="18">
        <v>2.7173563000000001E-2</v>
      </c>
      <c r="E1703" s="18">
        <v>4.2308378000000001E-2</v>
      </c>
      <c r="F1703" s="18">
        <v>104.03337999999999</v>
      </c>
    </row>
    <row r="1704" spans="1:6" x14ac:dyDescent="0.25">
      <c r="A1704" s="18">
        <v>1697</v>
      </c>
      <c r="B1704" s="18">
        <v>3.1396904000000001</v>
      </c>
      <c r="C1704" s="18">
        <v>538.68872999999996</v>
      </c>
      <c r="D1704" s="18">
        <v>2.7173321E-2</v>
      </c>
      <c r="E1704" s="18">
        <v>4.2062048999999997E-2</v>
      </c>
      <c r="F1704" s="18">
        <v>104.03319</v>
      </c>
    </row>
    <row r="1705" spans="1:6" x14ac:dyDescent="0.25">
      <c r="A1705" s="18">
        <v>1698</v>
      </c>
      <c r="B1705" s="18">
        <v>3.1396511</v>
      </c>
      <c r="C1705" s="18">
        <v>538.70569</v>
      </c>
      <c r="D1705" s="18">
        <v>2.7173078E-2</v>
      </c>
      <c r="E1705" s="18">
        <v>4.1818053000000001E-2</v>
      </c>
      <c r="F1705" s="18">
        <v>104.033</v>
      </c>
    </row>
    <row r="1706" spans="1:6" x14ac:dyDescent="0.25">
      <c r="A1706" s="18">
        <v>1699</v>
      </c>
      <c r="B1706" s="18">
        <v>3.1396120999999999</v>
      </c>
      <c r="C1706" s="18">
        <v>538.72335999999996</v>
      </c>
      <c r="D1706" s="18">
        <v>2.7172835999999999E-2</v>
      </c>
      <c r="E1706" s="18">
        <v>4.1576361999999999E-2</v>
      </c>
      <c r="F1706" s="18">
        <v>104.03281</v>
      </c>
    </row>
    <row r="1707" spans="1:6" x14ac:dyDescent="0.25">
      <c r="A1707" s="18">
        <v>1700</v>
      </c>
      <c r="B1707" s="18">
        <v>3.1395732999999999</v>
      </c>
      <c r="C1707" s="18">
        <v>538.74117000000001</v>
      </c>
      <c r="D1707" s="18">
        <v>2.7172594000000001E-2</v>
      </c>
      <c r="E1707" s="18">
        <v>4.1336946999999999E-2</v>
      </c>
      <c r="F1707" s="18">
        <v>104.03261999999999</v>
      </c>
    </row>
    <row r="1708" spans="1:6" x14ac:dyDescent="0.25">
      <c r="A1708" s="18">
        <v>1701</v>
      </c>
      <c r="B1708" s="18">
        <v>3.1395346000000002</v>
      </c>
      <c r="C1708" s="18">
        <v>538.75901999999996</v>
      </c>
      <c r="D1708" s="18">
        <v>2.7172351000000001E-2</v>
      </c>
      <c r="E1708" s="18">
        <v>4.1099782000000001E-2</v>
      </c>
      <c r="F1708" s="18">
        <v>104.03243000000001</v>
      </c>
    </row>
    <row r="1709" spans="1:6" x14ac:dyDescent="0.25">
      <c r="A1709" s="18">
        <v>1702</v>
      </c>
      <c r="B1709" s="18">
        <v>3.1394961000000001</v>
      </c>
      <c r="C1709" s="18">
        <v>538.77680999999995</v>
      </c>
      <c r="D1709" s="18">
        <v>2.7172109E-2</v>
      </c>
      <c r="E1709" s="18">
        <v>4.0864848000000002E-2</v>
      </c>
      <c r="F1709" s="18">
        <v>104.03224</v>
      </c>
    </row>
    <row r="1710" spans="1:6" x14ac:dyDescent="0.25">
      <c r="A1710" s="18">
        <v>1703</v>
      </c>
      <c r="B1710" s="18">
        <v>3.1394578000000002</v>
      </c>
      <c r="C1710" s="18">
        <v>538.79441999999995</v>
      </c>
      <c r="D1710" s="18">
        <v>2.7171866999999999E-2</v>
      </c>
      <c r="E1710" s="18">
        <v>4.0632123999999999E-2</v>
      </c>
      <c r="F1710" s="18">
        <v>104.03206</v>
      </c>
    </row>
    <row r="1711" spans="1:6" x14ac:dyDescent="0.25">
      <c r="A1711" s="18">
        <v>1704</v>
      </c>
      <c r="B1711" s="18">
        <v>3.1394196999999999</v>
      </c>
      <c r="C1711" s="18">
        <v>538.81168000000002</v>
      </c>
      <c r="D1711" s="18">
        <v>2.7171625000000001E-2</v>
      </c>
      <c r="E1711" s="18">
        <v>4.0401602000000002E-2</v>
      </c>
      <c r="F1711" s="18">
        <v>104.03188</v>
      </c>
    </row>
    <row r="1712" spans="1:6" x14ac:dyDescent="0.25">
      <c r="A1712" s="18">
        <v>1705</v>
      </c>
      <c r="B1712" s="18">
        <v>3.1393817999999998</v>
      </c>
      <c r="C1712" s="18">
        <v>538.82735000000002</v>
      </c>
      <c r="D1712" s="18">
        <v>2.7171383E-2</v>
      </c>
      <c r="E1712" s="18">
        <v>4.0173234000000002E-2</v>
      </c>
      <c r="F1712" s="18">
        <v>104.0317</v>
      </c>
    </row>
    <row r="1713" spans="1:6" x14ac:dyDescent="0.25">
      <c r="A1713" s="18">
        <v>1706</v>
      </c>
      <c r="B1713" s="18">
        <v>3.1393441000000002</v>
      </c>
      <c r="C1713" s="18">
        <v>538.84397999999999</v>
      </c>
      <c r="D1713" s="18">
        <v>2.7171141999999999E-2</v>
      </c>
      <c r="E1713" s="18">
        <v>3.9946988000000003E-2</v>
      </c>
      <c r="F1713" s="18">
        <v>104.03152</v>
      </c>
    </row>
    <row r="1714" spans="1:6" x14ac:dyDescent="0.25">
      <c r="A1714" s="18">
        <v>1707</v>
      </c>
      <c r="B1714" s="18">
        <v>3.1393065</v>
      </c>
      <c r="C1714" s="18">
        <v>538.85955999999999</v>
      </c>
      <c r="D1714" s="18">
        <v>2.7170900000000001E-2</v>
      </c>
      <c r="E1714" s="18">
        <v>3.9722834999999998E-2</v>
      </c>
      <c r="F1714" s="18">
        <v>104.03134</v>
      </c>
    </row>
    <row r="1715" spans="1:6" x14ac:dyDescent="0.25">
      <c r="A1715" s="18">
        <v>1708</v>
      </c>
      <c r="B1715" s="18">
        <v>3.1392690999999999</v>
      </c>
      <c r="C1715" s="18">
        <v>538.87635999999998</v>
      </c>
      <c r="D1715" s="18">
        <v>2.7170658E-2</v>
      </c>
      <c r="E1715" s="18">
        <v>3.9500747000000003E-2</v>
      </c>
      <c r="F1715" s="18">
        <v>104.03117</v>
      </c>
    </row>
    <row r="1716" spans="1:6" x14ac:dyDescent="0.25">
      <c r="A1716" s="18">
        <v>1709</v>
      </c>
      <c r="B1716" s="18">
        <v>3.1392318000000001</v>
      </c>
      <c r="C1716" s="18">
        <v>538.89309000000003</v>
      </c>
      <c r="D1716" s="18">
        <v>2.7170416999999999E-2</v>
      </c>
      <c r="E1716" s="18">
        <v>3.9280700000000002E-2</v>
      </c>
      <c r="F1716" s="18">
        <v>104.03099</v>
      </c>
    </row>
    <row r="1717" spans="1:6" x14ac:dyDescent="0.25">
      <c r="A1717" s="18">
        <v>1710</v>
      </c>
      <c r="B1717" s="18">
        <v>3.1391947999999998</v>
      </c>
      <c r="C1717" s="18">
        <v>538.90877999999998</v>
      </c>
      <c r="D1717" s="18">
        <v>2.7170175000000001E-2</v>
      </c>
      <c r="E1717" s="18">
        <v>3.9062669000000001E-2</v>
      </c>
      <c r="F1717" s="18">
        <v>104.03082000000001</v>
      </c>
    </row>
    <row r="1718" spans="1:6" x14ac:dyDescent="0.25">
      <c r="A1718" s="18">
        <v>1711</v>
      </c>
      <c r="B1718" s="18">
        <v>3.1391578999999998</v>
      </c>
      <c r="C1718" s="18">
        <v>538.92474000000004</v>
      </c>
      <c r="D1718" s="18">
        <v>2.7169934E-2</v>
      </c>
      <c r="E1718" s="18">
        <v>3.884663E-2</v>
      </c>
      <c r="F1718" s="18">
        <v>104.03064999999999</v>
      </c>
    </row>
    <row r="1719" spans="1:6" x14ac:dyDescent="0.25">
      <c r="A1719" s="18">
        <v>1712</v>
      </c>
      <c r="B1719" s="18">
        <v>3.1391211000000001</v>
      </c>
      <c r="C1719" s="18">
        <v>538.94028000000003</v>
      </c>
      <c r="D1719" s="18">
        <v>2.7169693000000002E-2</v>
      </c>
      <c r="E1719" s="18">
        <v>3.8632564000000001E-2</v>
      </c>
      <c r="F1719" s="18">
        <v>104.03048</v>
      </c>
    </row>
    <row r="1720" spans="1:6" x14ac:dyDescent="0.25">
      <c r="A1720" s="18">
        <v>1713</v>
      </c>
      <c r="B1720" s="18">
        <v>3.1390845000000001</v>
      </c>
      <c r="C1720" s="18">
        <v>538.95550000000003</v>
      </c>
      <c r="D1720" s="18">
        <v>2.7169451000000001E-2</v>
      </c>
      <c r="E1720" s="18">
        <v>3.8420445999999997E-2</v>
      </c>
      <c r="F1720" s="18">
        <v>104.03032</v>
      </c>
    </row>
    <row r="1721" spans="1:6" x14ac:dyDescent="0.25">
      <c r="A1721" s="18">
        <v>1714</v>
      </c>
      <c r="B1721" s="18">
        <v>3.1390479999999998</v>
      </c>
      <c r="C1721" s="18">
        <v>538.97199000000001</v>
      </c>
      <c r="D1721" s="18">
        <v>2.7169209999999999E-2</v>
      </c>
      <c r="E1721" s="18">
        <v>3.8210234000000003E-2</v>
      </c>
      <c r="F1721" s="18">
        <v>104.03015000000001</v>
      </c>
    </row>
    <row r="1722" spans="1:6" x14ac:dyDescent="0.25">
      <c r="A1722" s="18">
        <v>1715</v>
      </c>
      <c r="B1722" s="18">
        <v>3.1390117000000002</v>
      </c>
      <c r="C1722" s="18">
        <v>538.98603000000003</v>
      </c>
      <c r="D1722" s="18">
        <v>2.7168969000000001E-2</v>
      </c>
      <c r="E1722" s="18">
        <v>3.8001918000000003E-2</v>
      </c>
      <c r="F1722" s="18">
        <v>104.02999</v>
      </c>
    </row>
    <row r="1723" spans="1:6" x14ac:dyDescent="0.25">
      <c r="A1723" s="18">
        <v>1716</v>
      </c>
      <c r="B1723" s="18">
        <v>3.1389756000000002</v>
      </c>
      <c r="C1723" s="18">
        <v>539.00109999999995</v>
      </c>
      <c r="D1723" s="18">
        <v>2.7168728E-2</v>
      </c>
      <c r="E1723" s="18">
        <v>3.7795477000000001E-2</v>
      </c>
      <c r="F1723" s="18">
        <v>104.02982</v>
      </c>
    </row>
    <row r="1724" spans="1:6" x14ac:dyDescent="0.25">
      <c r="A1724" s="18">
        <v>1717</v>
      </c>
      <c r="B1724" s="18">
        <v>3.1389396000000001</v>
      </c>
      <c r="C1724" s="18">
        <v>539.01635999999996</v>
      </c>
      <c r="D1724" s="18">
        <v>2.7168487000000002E-2</v>
      </c>
      <c r="E1724" s="18">
        <v>3.7590890000000002E-2</v>
      </c>
      <c r="F1724" s="18">
        <v>104.02966000000001</v>
      </c>
    </row>
    <row r="1725" spans="1:6" x14ac:dyDescent="0.25">
      <c r="A1725" s="18">
        <v>1718</v>
      </c>
      <c r="B1725" s="18">
        <v>3.1389037000000002</v>
      </c>
      <c r="C1725" s="18">
        <v>539.03165999999999</v>
      </c>
      <c r="D1725" s="18">
        <v>2.7168246E-2</v>
      </c>
      <c r="E1725" s="18">
        <v>3.7388135000000003E-2</v>
      </c>
      <c r="F1725" s="18">
        <v>104.0295</v>
      </c>
    </row>
    <row r="1726" spans="1:6" x14ac:dyDescent="0.25">
      <c r="A1726" s="18">
        <v>1719</v>
      </c>
      <c r="B1726" s="18">
        <v>3.138868</v>
      </c>
      <c r="C1726" s="18">
        <v>539.04692999999997</v>
      </c>
      <c r="D1726" s="18">
        <v>2.7168004999999999E-2</v>
      </c>
      <c r="E1726" s="18">
        <v>3.7187191000000001E-2</v>
      </c>
      <c r="F1726" s="18">
        <v>104.02934</v>
      </c>
    </row>
    <row r="1727" spans="1:6" x14ac:dyDescent="0.25">
      <c r="A1727" s="18">
        <v>1720</v>
      </c>
      <c r="B1727" s="18">
        <v>3.1388324000000001</v>
      </c>
      <c r="C1727" s="18">
        <v>539.06213000000002</v>
      </c>
      <c r="D1727" s="18">
        <v>2.7167765E-2</v>
      </c>
      <c r="E1727" s="18">
        <v>3.698804E-2</v>
      </c>
      <c r="F1727" s="18">
        <v>104.02919</v>
      </c>
    </row>
    <row r="1728" spans="1:6" x14ac:dyDescent="0.25">
      <c r="A1728" s="18">
        <v>1721</v>
      </c>
      <c r="B1728" s="18">
        <v>3.1387969999999998</v>
      </c>
      <c r="C1728" s="18">
        <v>539.07719999999995</v>
      </c>
      <c r="D1728" s="18">
        <v>2.7167523999999998E-2</v>
      </c>
      <c r="E1728" s="18">
        <v>3.6790663000000001E-2</v>
      </c>
      <c r="F1728" s="18">
        <v>104.02903000000001</v>
      </c>
    </row>
    <row r="1729" spans="1:6" x14ac:dyDescent="0.25">
      <c r="A1729" s="18">
        <v>1722</v>
      </c>
      <c r="B1729" s="18">
        <v>3.1387616</v>
      </c>
      <c r="C1729" s="18">
        <v>539.09211000000005</v>
      </c>
      <c r="D1729" s="18">
        <v>2.7167283E-2</v>
      </c>
      <c r="E1729" s="18">
        <v>3.6595040000000002E-2</v>
      </c>
      <c r="F1729" s="18">
        <v>104.02888</v>
      </c>
    </row>
    <row r="1730" spans="1:6" x14ac:dyDescent="0.25">
      <c r="A1730" s="18">
        <v>1723</v>
      </c>
      <c r="B1730" s="18">
        <v>3.1387265000000002</v>
      </c>
      <c r="C1730" s="18">
        <v>539.10667000000001</v>
      </c>
      <c r="D1730" s="18">
        <v>2.7167042999999998E-2</v>
      </c>
      <c r="E1730" s="18">
        <v>3.6401147000000002E-2</v>
      </c>
      <c r="F1730" s="18">
        <v>104.02872000000001</v>
      </c>
    </row>
    <row r="1731" spans="1:6" x14ac:dyDescent="0.25">
      <c r="A1731" s="18">
        <v>1724</v>
      </c>
      <c r="B1731" s="18">
        <v>3.1386913999999999</v>
      </c>
      <c r="C1731" s="18">
        <v>539.12037999999995</v>
      </c>
      <c r="D1731" s="18">
        <v>2.7166802E-2</v>
      </c>
      <c r="E1731" s="18">
        <v>3.6208965000000003E-2</v>
      </c>
      <c r="F1731" s="18">
        <v>104.02857</v>
      </c>
    </row>
    <row r="1732" spans="1:6" x14ac:dyDescent="0.25">
      <c r="A1732" s="18">
        <v>1725</v>
      </c>
      <c r="B1732" s="18">
        <v>3.1386565000000002</v>
      </c>
      <c r="C1732" s="18">
        <v>539.13328999999999</v>
      </c>
      <c r="D1732" s="18">
        <v>2.7166561999999998E-2</v>
      </c>
      <c r="E1732" s="18">
        <v>3.6018471000000003E-2</v>
      </c>
      <c r="F1732" s="18">
        <v>104.02842</v>
      </c>
    </row>
    <row r="1733" spans="1:6" x14ac:dyDescent="0.25">
      <c r="A1733" s="18">
        <v>1726</v>
      </c>
      <c r="B1733" s="18">
        <v>3.1386216999999998</v>
      </c>
      <c r="C1733" s="18">
        <v>539.14727000000005</v>
      </c>
      <c r="D1733" s="18">
        <v>2.7166321E-2</v>
      </c>
      <c r="E1733" s="18">
        <v>3.5829644000000001E-2</v>
      </c>
      <c r="F1733" s="18">
        <v>104.02827000000001</v>
      </c>
    </row>
    <row r="1734" spans="1:6" x14ac:dyDescent="0.25">
      <c r="A1734" s="18">
        <v>1727</v>
      </c>
      <c r="B1734" s="18">
        <v>3.1385869999999998</v>
      </c>
      <c r="C1734" s="18">
        <v>539.16132000000005</v>
      </c>
      <c r="D1734" s="18">
        <v>2.7166081000000002E-2</v>
      </c>
      <c r="E1734" s="18">
        <v>3.5642464999999998E-2</v>
      </c>
      <c r="F1734" s="18">
        <v>104.02812</v>
      </c>
    </row>
    <row r="1735" spans="1:6" x14ac:dyDescent="0.25">
      <c r="A1735" s="18">
        <v>1728</v>
      </c>
      <c r="B1735" s="18">
        <v>3.1385524</v>
      </c>
      <c r="C1735" s="18">
        <v>539.17375000000004</v>
      </c>
      <c r="D1735" s="18">
        <v>2.7165841E-2</v>
      </c>
      <c r="E1735" s="18">
        <v>3.5456914999999999E-2</v>
      </c>
      <c r="F1735" s="18">
        <v>104.02798</v>
      </c>
    </row>
    <row r="1736" spans="1:6" x14ac:dyDescent="0.25">
      <c r="A1736" s="18">
        <v>1729</v>
      </c>
      <c r="B1736" s="18">
        <v>3.1385179999999999</v>
      </c>
      <c r="C1736" s="18">
        <v>539.18700000000001</v>
      </c>
      <c r="D1736" s="18">
        <v>2.7165600000000002E-2</v>
      </c>
      <c r="E1736" s="18">
        <v>3.5272989999999997E-2</v>
      </c>
      <c r="F1736" s="18">
        <v>104.02782999999999</v>
      </c>
    </row>
    <row r="1737" spans="1:6" x14ac:dyDescent="0.25">
      <c r="A1737" s="18">
        <v>1730</v>
      </c>
      <c r="B1737" s="18">
        <v>3.1384837000000001</v>
      </c>
      <c r="C1737" s="18">
        <v>539.20015000000001</v>
      </c>
      <c r="D1737" s="18">
        <v>2.716536E-2</v>
      </c>
      <c r="E1737" s="18">
        <v>3.5090662000000002E-2</v>
      </c>
      <c r="F1737" s="18">
        <v>104.02769000000001</v>
      </c>
    </row>
    <row r="1738" spans="1:6" x14ac:dyDescent="0.25">
      <c r="A1738" s="18">
        <v>1731</v>
      </c>
      <c r="B1738" s="18">
        <v>3.1384495000000001</v>
      </c>
      <c r="C1738" s="18">
        <v>539.21245999999996</v>
      </c>
      <c r="D1738" s="18">
        <v>2.7165120000000001E-2</v>
      </c>
      <c r="E1738" s="18">
        <v>3.4909906999999997E-2</v>
      </c>
      <c r="F1738" s="18">
        <v>104.02755000000001</v>
      </c>
    </row>
    <row r="1739" spans="1:6" x14ac:dyDescent="0.25">
      <c r="A1739" s="18">
        <v>1732</v>
      </c>
      <c r="B1739" s="18">
        <v>3.1384154</v>
      </c>
      <c r="C1739" s="18">
        <v>539.22519999999997</v>
      </c>
      <c r="D1739" s="18">
        <v>2.7164879999999999E-2</v>
      </c>
      <c r="E1739" s="18">
        <v>3.4730703000000002E-2</v>
      </c>
      <c r="F1739" s="18">
        <v>104.0274</v>
      </c>
    </row>
    <row r="1740" spans="1:6" x14ac:dyDescent="0.25">
      <c r="A1740" s="18">
        <v>1733</v>
      </c>
      <c r="B1740" s="18">
        <v>3.1383814000000001</v>
      </c>
      <c r="C1740" s="18">
        <v>539.23828000000003</v>
      </c>
      <c r="D1740" s="18">
        <v>2.716464E-2</v>
      </c>
      <c r="E1740" s="18">
        <v>3.4553036000000002E-2</v>
      </c>
      <c r="F1740" s="18">
        <v>104.02726</v>
      </c>
    </row>
    <row r="1741" spans="1:6" x14ac:dyDescent="0.25">
      <c r="A1741" s="18">
        <v>1734</v>
      </c>
      <c r="B1741" s="18">
        <v>3.1383475000000001</v>
      </c>
      <c r="C1741" s="18">
        <v>539.25085000000001</v>
      </c>
      <c r="D1741" s="18">
        <v>2.7164399999999998E-2</v>
      </c>
      <c r="E1741" s="18">
        <v>3.437689E-2</v>
      </c>
      <c r="F1741" s="18">
        <v>104.02712</v>
      </c>
    </row>
    <row r="1742" spans="1:6" x14ac:dyDescent="0.25">
      <c r="A1742" s="18">
        <v>1735</v>
      </c>
      <c r="B1742" s="18">
        <v>3.1383138000000002</v>
      </c>
      <c r="C1742" s="18">
        <v>539.26414999999997</v>
      </c>
      <c r="D1742" s="18">
        <v>2.716416E-2</v>
      </c>
      <c r="E1742" s="18">
        <v>3.4202247999999998E-2</v>
      </c>
      <c r="F1742" s="18">
        <v>104.02699</v>
      </c>
    </row>
    <row r="1743" spans="1:6" x14ac:dyDescent="0.25">
      <c r="A1743" s="18">
        <v>1736</v>
      </c>
      <c r="B1743" s="18">
        <v>3.1382800999999998</v>
      </c>
      <c r="C1743" s="18">
        <v>539.27733000000001</v>
      </c>
      <c r="D1743" s="18">
        <v>2.7163920000000001E-2</v>
      </c>
      <c r="E1743" s="18">
        <v>3.4029103999999998E-2</v>
      </c>
      <c r="F1743" s="18">
        <v>104.02685</v>
      </c>
    </row>
    <row r="1744" spans="1:6" x14ac:dyDescent="0.25">
      <c r="A1744" s="18">
        <v>1737</v>
      </c>
      <c r="B1744" s="18">
        <v>3.1382465000000002</v>
      </c>
      <c r="C1744" s="18">
        <v>539.2903</v>
      </c>
      <c r="D1744" s="18">
        <v>2.7163679999999999E-2</v>
      </c>
      <c r="E1744" s="18">
        <v>3.3857436999999997E-2</v>
      </c>
      <c r="F1744" s="18">
        <v>104.02672</v>
      </c>
    </row>
    <row r="1745" spans="1:6" x14ac:dyDescent="0.25">
      <c r="A1745" s="18">
        <v>1738</v>
      </c>
      <c r="B1745" s="18">
        <v>3.1382131000000002</v>
      </c>
      <c r="C1745" s="18">
        <v>539.30309999999997</v>
      </c>
      <c r="D1745" s="18">
        <v>2.7163441E-2</v>
      </c>
      <c r="E1745" s="18">
        <v>3.3687228999999999E-2</v>
      </c>
      <c r="F1745" s="18">
        <v>104.02658</v>
      </c>
    </row>
    <row r="1746" spans="1:6" x14ac:dyDescent="0.25">
      <c r="A1746" s="18">
        <v>1739</v>
      </c>
      <c r="B1746" s="18">
        <v>3.1381798000000001</v>
      </c>
      <c r="C1746" s="18">
        <v>539.31579999999997</v>
      </c>
      <c r="D1746" s="18">
        <v>2.7163201000000001E-2</v>
      </c>
      <c r="E1746" s="18">
        <v>3.3518461999999999E-2</v>
      </c>
      <c r="F1746" s="18">
        <v>104.02645</v>
      </c>
    </row>
    <row r="1747" spans="1:6" x14ac:dyDescent="0.25">
      <c r="A1747" s="18">
        <v>1740</v>
      </c>
      <c r="B1747" s="18">
        <v>3.1381464999999999</v>
      </c>
      <c r="C1747" s="18">
        <v>539.32840999999996</v>
      </c>
      <c r="D1747" s="18">
        <v>2.7162960999999999E-2</v>
      </c>
      <c r="E1747" s="18">
        <v>3.3351118999999999E-2</v>
      </c>
      <c r="F1747" s="18">
        <v>104.02632</v>
      </c>
    </row>
    <row r="1748" spans="1:6" x14ac:dyDescent="0.25">
      <c r="A1748" s="18">
        <v>1741</v>
      </c>
      <c r="B1748" s="18">
        <v>3.1381133999999999</v>
      </c>
      <c r="C1748" s="18">
        <v>539.34094000000005</v>
      </c>
      <c r="D1748" s="18">
        <v>2.7162722E-2</v>
      </c>
      <c r="E1748" s="18">
        <v>3.3185182000000001E-2</v>
      </c>
      <c r="F1748" s="18">
        <v>104.02618</v>
      </c>
    </row>
    <row r="1749" spans="1:6" x14ac:dyDescent="0.25">
      <c r="A1749" s="18">
        <v>1742</v>
      </c>
      <c r="B1749" s="18">
        <v>3.1380802999999999</v>
      </c>
      <c r="C1749" s="18">
        <v>539.35341000000005</v>
      </c>
      <c r="D1749" s="18">
        <v>2.7162482000000002E-2</v>
      </c>
      <c r="E1749" s="18">
        <v>3.3020635999999999E-2</v>
      </c>
      <c r="F1749" s="18">
        <v>104.02605</v>
      </c>
    </row>
    <row r="1750" spans="1:6" x14ac:dyDescent="0.25">
      <c r="A1750" s="18">
        <v>1743</v>
      </c>
      <c r="B1750" s="18">
        <v>3.1380474</v>
      </c>
      <c r="C1750" s="18">
        <v>539.36581000000001</v>
      </c>
      <c r="D1750" s="18">
        <v>2.7162242E-2</v>
      </c>
      <c r="E1750" s="18">
        <v>3.2857466000000002E-2</v>
      </c>
      <c r="F1750" s="18">
        <v>104.02593</v>
      </c>
    </row>
    <row r="1751" spans="1:6" x14ac:dyDescent="0.25">
      <c r="A1751" s="18">
        <v>1744</v>
      </c>
      <c r="B1751" s="18">
        <v>3.1380145000000002</v>
      </c>
      <c r="C1751" s="18">
        <v>539.37811999999997</v>
      </c>
      <c r="D1751" s="18">
        <v>2.7162003000000001E-2</v>
      </c>
      <c r="E1751" s="18">
        <v>3.2695658000000002E-2</v>
      </c>
      <c r="F1751" s="18">
        <v>104.0258</v>
      </c>
    </row>
    <row r="1752" spans="1:6" x14ac:dyDescent="0.25">
      <c r="A1752" s="18">
        <v>1745</v>
      </c>
      <c r="B1752" s="18">
        <v>3.1379817000000001</v>
      </c>
      <c r="C1752" s="18">
        <v>539.39030000000002</v>
      </c>
      <c r="D1752" s="18">
        <v>2.7161762999999998E-2</v>
      </c>
      <c r="E1752" s="18">
        <v>3.2535197000000002E-2</v>
      </c>
      <c r="F1752" s="18">
        <v>104.02567000000001</v>
      </c>
    </row>
    <row r="1753" spans="1:6" x14ac:dyDescent="0.25">
      <c r="A1753" s="18">
        <v>1746</v>
      </c>
      <c r="B1753" s="18">
        <v>3.1379491000000002</v>
      </c>
      <c r="C1753" s="18">
        <v>539.40236000000004</v>
      </c>
      <c r="D1753" s="18">
        <v>2.7161523999999999E-2</v>
      </c>
      <c r="E1753" s="18">
        <v>3.2376068000000001E-2</v>
      </c>
      <c r="F1753" s="18">
        <v>104.02555</v>
      </c>
    </row>
    <row r="1754" spans="1:6" x14ac:dyDescent="0.25">
      <c r="A1754" s="18">
        <v>1747</v>
      </c>
      <c r="B1754" s="18">
        <v>3.1379165000000002</v>
      </c>
      <c r="C1754" s="18">
        <v>539.41432999999995</v>
      </c>
      <c r="D1754" s="18">
        <v>2.7161285E-2</v>
      </c>
      <c r="E1754" s="18">
        <v>3.2218254000000002E-2</v>
      </c>
      <c r="F1754" s="18">
        <v>104.02542</v>
      </c>
    </row>
    <row r="1755" spans="1:6" x14ac:dyDescent="0.25">
      <c r="A1755" s="18">
        <v>1748</v>
      </c>
      <c r="B1755" s="18">
        <v>3.1378840000000001</v>
      </c>
      <c r="C1755" s="18">
        <v>539.42605000000003</v>
      </c>
      <c r="D1755" s="18">
        <v>2.7161045000000002E-2</v>
      </c>
      <c r="E1755" s="18">
        <v>3.2061737E-2</v>
      </c>
      <c r="F1755" s="18">
        <v>104.0253</v>
      </c>
    </row>
    <row r="1756" spans="1:6" x14ac:dyDescent="0.25">
      <c r="A1756" s="18">
        <v>1749</v>
      </c>
      <c r="B1756" s="18">
        <v>3.1378515999999999</v>
      </c>
      <c r="C1756" s="18">
        <v>539.43718000000001</v>
      </c>
      <c r="D1756" s="18">
        <v>2.7160805999999999E-2</v>
      </c>
      <c r="E1756" s="18">
        <v>3.1906491000000002E-2</v>
      </c>
      <c r="F1756" s="18">
        <v>104.02518000000001</v>
      </c>
    </row>
    <row r="1757" spans="1:6" x14ac:dyDescent="0.25">
      <c r="A1757" s="18">
        <v>1750</v>
      </c>
      <c r="B1757" s="18">
        <v>3.1378192999999999</v>
      </c>
      <c r="C1757" s="18">
        <v>539.44830000000002</v>
      </c>
      <c r="D1757" s="18">
        <v>2.7160567E-2</v>
      </c>
      <c r="E1757" s="18">
        <v>3.1752516000000001E-2</v>
      </c>
      <c r="F1757" s="18">
        <v>104.02504999999999</v>
      </c>
    </row>
    <row r="1758" spans="1:6" x14ac:dyDescent="0.25">
      <c r="A1758" s="18">
        <v>1751</v>
      </c>
      <c r="B1758" s="18">
        <v>3.1377869999999999</v>
      </c>
      <c r="C1758" s="18">
        <v>539.45953999999995</v>
      </c>
      <c r="D1758" s="18">
        <v>2.7160327000000001E-2</v>
      </c>
      <c r="E1758" s="18">
        <v>3.1599798999999998E-2</v>
      </c>
      <c r="F1758" s="18">
        <v>104.02493</v>
      </c>
    </row>
    <row r="1759" spans="1:6" x14ac:dyDescent="0.25">
      <c r="A1759" s="18">
        <v>1752</v>
      </c>
      <c r="B1759" s="18">
        <v>3.1377549</v>
      </c>
      <c r="C1759" s="18">
        <v>539.47082</v>
      </c>
      <c r="D1759" s="18">
        <v>2.7160087999999999E-2</v>
      </c>
      <c r="E1759" s="18">
        <v>3.1448327999999998E-2</v>
      </c>
      <c r="F1759" s="18">
        <v>104.02481</v>
      </c>
    </row>
    <row r="1760" spans="1:6" x14ac:dyDescent="0.25">
      <c r="A1760" s="18">
        <v>1753</v>
      </c>
      <c r="B1760" s="18">
        <v>3.1377228000000001</v>
      </c>
      <c r="C1760" s="18">
        <v>539.48140999999998</v>
      </c>
      <c r="D1760" s="18">
        <v>2.7159849E-2</v>
      </c>
      <c r="E1760" s="18">
        <v>3.1298090000000001E-2</v>
      </c>
      <c r="F1760" s="18">
        <v>104.0247</v>
      </c>
    </row>
    <row r="1761" spans="1:6" x14ac:dyDescent="0.25">
      <c r="A1761" s="18">
        <v>1754</v>
      </c>
      <c r="B1761" s="18">
        <v>3.1376908000000001</v>
      </c>
      <c r="C1761" s="18">
        <v>539.49190999999996</v>
      </c>
      <c r="D1761" s="18">
        <v>2.7159610000000001E-2</v>
      </c>
      <c r="E1761" s="18">
        <v>3.1149070000000001E-2</v>
      </c>
      <c r="F1761" s="18">
        <v>104.02458</v>
      </c>
    </row>
    <row r="1762" spans="1:6" x14ac:dyDescent="0.25">
      <c r="A1762" s="18">
        <v>1755</v>
      </c>
      <c r="B1762" s="18">
        <v>3.1376588999999999</v>
      </c>
      <c r="C1762" s="18">
        <v>539.50302999999997</v>
      </c>
      <c r="D1762" s="18">
        <v>2.7159371000000002E-2</v>
      </c>
      <c r="E1762" s="18">
        <v>3.1001254999999998E-2</v>
      </c>
      <c r="F1762" s="18">
        <v>104.02446</v>
      </c>
    </row>
    <row r="1763" spans="1:6" x14ac:dyDescent="0.25">
      <c r="A1763" s="18">
        <v>1756</v>
      </c>
      <c r="B1763" s="18">
        <v>3.1376271</v>
      </c>
      <c r="C1763" s="18">
        <v>539.51413000000002</v>
      </c>
      <c r="D1763" s="18">
        <v>2.7159131999999999E-2</v>
      </c>
      <c r="E1763" s="18">
        <v>3.0854632E-2</v>
      </c>
      <c r="F1763" s="18">
        <v>104.02435</v>
      </c>
    </row>
    <row r="1764" spans="1:6" x14ac:dyDescent="0.25">
      <c r="A1764" s="18">
        <v>1757</v>
      </c>
      <c r="B1764" s="18">
        <v>3.1375953000000001</v>
      </c>
      <c r="C1764" s="18">
        <v>539.52497000000005</v>
      </c>
      <c r="D1764" s="18">
        <v>2.7158893E-2</v>
      </c>
      <c r="E1764" s="18">
        <v>3.0709187999999998E-2</v>
      </c>
      <c r="F1764" s="18">
        <v>104.02423</v>
      </c>
    </row>
    <row r="1765" spans="1:6" x14ac:dyDescent="0.25">
      <c r="A1765" s="18">
        <v>1758</v>
      </c>
      <c r="B1765" s="18">
        <v>3.1375636999999998</v>
      </c>
      <c r="C1765" s="18">
        <v>539.53427999999997</v>
      </c>
      <c r="D1765" s="18">
        <v>2.7158654000000001E-2</v>
      </c>
      <c r="E1765" s="18">
        <v>3.0564910000000001E-2</v>
      </c>
      <c r="F1765" s="18">
        <v>104.02412</v>
      </c>
    </row>
    <row r="1766" spans="1:6" x14ac:dyDescent="0.25">
      <c r="A1766" s="18">
        <v>1759</v>
      </c>
      <c r="B1766" s="18">
        <v>3.1375321</v>
      </c>
      <c r="C1766" s="18">
        <v>539.54477999999995</v>
      </c>
      <c r="D1766" s="18">
        <v>2.7158415000000002E-2</v>
      </c>
      <c r="E1766" s="18">
        <v>3.0421785999999999E-2</v>
      </c>
      <c r="F1766" s="18">
        <v>104.024</v>
      </c>
    </row>
    <row r="1767" spans="1:6" x14ac:dyDescent="0.25">
      <c r="A1767" s="18">
        <v>1760</v>
      </c>
      <c r="B1767" s="18">
        <v>3.1375004999999998</v>
      </c>
      <c r="C1767" s="18">
        <v>539.55520999999999</v>
      </c>
      <c r="D1767" s="18">
        <v>2.7158175999999999E-2</v>
      </c>
      <c r="E1767" s="18">
        <v>3.0279817000000001E-2</v>
      </c>
      <c r="F1767" s="18">
        <v>104.02388999999999</v>
      </c>
    </row>
    <row r="1768" spans="1:6" x14ac:dyDescent="0.25">
      <c r="A1768" s="18">
        <v>1761</v>
      </c>
      <c r="B1768" s="18">
        <v>3.1374691000000001</v>
      </c>
      <c r="C1768" s="18">
        <v>539.56461000000002</v>
      </c>
      <c r="D1768" s="18">
        <v>2.7157937E-2</v>
      </c>
      <c r="E1768" s="18">
        <v>3.0138986999999999E-2</v>
      </c>
      <c r="F1768" s="18">
        <v>104.02378</v>
      </c>
    </row>
    <row r="1769" spans="1:6" x14ac:dyDescent="0.25">
      <c r="A1769" s="18">
        <v>1762</v>
      </c>
      <c r="B1769" s="18">
        <v>3.1374377</v>
      </c>
      <c r="C1769" s="18">
        <v>539.57381999999996</v>
      </c>
      <c r="D1769" s="18">
        <v>2.7157698000000001E-2</v>
      </c>
      <c r="E1769" s="18">
        <v>2.9999274999999999E-2</v>
      </c>
      <c r="F1769" s="18">
        <v>104.02367</v>
      </c>
    </row>
    <row r="1770" spans="1:6" x14ac:dyDescent="0.25">
      <c r="A1770" s="18">
        <v>1763</v>
      </c>
      <c r="B1770" s="18">
        <v>3.1374064000000002</v>
      </c>
      <c r="C1770" s="18">
        <v>539.58219999999994</v>
      </c>
      <c r="D1770" s="18">
        <v>2.7157458999999998E-2</v>
      </c>
      <c r="E1770" s="18">
        <v>2.9860667E-2</v>
      </c>
      <c r="F1770" s="18">
        <v>104.02356</v>
      </c>
    </row>
    <row r="1771" spans="1:6" x14ac:dyDescent="0.25">
      <c r="A1771" s="18">
        <v>1764</v>
      </c>
      <c r="B1771" s="18">
        <v>3.1373752000000001</v>
      </c>
      <c r="C1771" s="18">
        <v>539.59078</v>
      </c>
      <c r="D1771" s="18">
        <v>2.7157219999999999E-2</v>
      </c>
      <c r="E1771" s="18">
        <v>2.9723151999999999E-2</v>
      </c>
      <c r="F1771" s="18">
        <v>104.02345</v>
      </c>
    </row>
    <row r="1772" spans="1:6" x14ac:dyDescent="0.25">
      <c r="A1772" s="18">
        <v>1765</v>
      </c>
      <c r="B1772" s="18">
        <v>3.1373440000000001</v>
      </c>
      <c r="C1772" s="18">
        <v>539.60058000000004</v>
      </c>
      <c r="D1772" s="18">
        <v>2.7156981E-2</v>
      </c>
      <c r="E1772" s="18">
        <v>2.9586721999999999E-2</v>
      </c>
      <c r="F1772" s="18">
        <v>104.02334999999999</v>
      </c>
    </row>
    <row r="1773" spans="1:6" x14ac:dyDescent="0.25">
      <c r="A1773" s="18">
        <v>1766</v>
      </c>
      <c r="B1773" s="18">
        <v>3.1373129</v>
      </c>
      <c r="C1773" s="18">
        <v>539.61042999999995</v>
      </c>
      <c r="D1773" s="18">
        <v>2.7156743000000001E-2</v>
      </c>
      <c r="E1773" s="18">
        <v>2.9451369000000002E-2</v>
      </c>
      <c r="F1773" s="18">
        <v>104.02324</v>
      </c>
    </row>
    <row r="1774" spans="1:6" x14ac:dyDescent="0.25">
      <c r="A1774" s="18">
        <v>1767</v>
      </c>
      <c r="B1774" s="18">
        <v>3.1372819000000001</v>
      </c>
      <c r="C1774" s="18">
        <v>539.61947999999995</v>
      </c>
      <c r="D1774" s="18">
        <v>2.7156504000000001E-2</v>
      </c>
      <c r="E1774" s="18">
        <v>2.9317079999999999E-2</v>
      </c>
      <c r="F1774" s="18">
        <v>104.02312999999999</v>
      </c>
    </row>
    <row r="1775" spans="1:6" x14ac:dyDescent="0.25">
      <c r="A1775" s="18">
        <v>1768</v>
      </c>
      <c r="B1775" s="18">
        <v>3.1372509000000002</v>
      </c>
      <c r="C1775" s="18">
        <v>539.62918000000002</v>
      </c>
      <c r="D1775" s="18">
        <v>2.7156264999999999E-2</v>
      </c>
      <c r="E1775" s="18">
        <v>2.9183839999999999E-2</v>
      </c>
      <c r="F1775" s="18">
        <v>104.02303000000001</v>
      </c>
    </row>
    <row r="1776" spans="1:6" x14ac:dyDescent="0.25">
      <c r="A1776" s="18">
        <v>1769</v>
      </c>
      <c r="B1776" s="18">
        <v>3.1372200000000001</v>
      </c>
      <c r="C1776" s="18">
        <v>539.63888999999995</v>
      </c>
      <c r="D1776" s="18">
        <v>2.7156026999999999E-2</v>
      </c>
      <c r="E1776" s="18">
        <v>2.9051638000000001E-2</v>
      </c>
      <c r="F1776" s="18">
        <v>104.02292</v>
      </c>
    </row>
    <row r="1777" spans="1:6" x14ac:dyDescent="0.25">
      <c r="A1777" s="18">
        <v>1770</v>
      </c>
      <c r="B1777" s="18">
        <v>3.1371891999999999</v>
      </c>
      <c r="C1777" s="18">
        <v>539.64856999999995</v>
      </c>
      <c r="D1777" s="18">
        <v>2.7155788E-2</v>
      </c>
      <c r="E1777" s="18">
        <v>2.8920462000000001E-2</v>
      </c>
      <c r="F1777" s="18">
        <v>104.02282</v>
      </c>
    </row>
    <row r="1778" spans="1:6" x14ac:dyDescent="0.25">
      <c r="A1778" s="18">
        <v>1771</v>
      </c>
      <c r="B1778" s="18">
        <v>3.1371584000000001</v>
      </c>
      <c r="C1778" s="18">
        <v>539.65823</v>
      </c>
      <c r="D1778" s="18">
        <v>2.7155549000000001E-2</v>
      </c>
      <c r="E1778" s="18">
        <v>2.8790302E-2</v>
      </c>
      <c r="F1778" s="18">
        <v>104.02272000000001</v>
      </c>
    </row>
    <row r="1779" spans="1:6" x14ac:dyDescent="0.25">
      <c r="A1779" s="18">
        <v>1772</v>
      </c>
      <c r="B1779" s="18">
        <v>3.1371277000000002</v>
      </c>
      <c r="C1779" s="18">
        <v>539.66782000000001</v>
      </c>
      <c r="D1779" s="18">
        <v>2.7155311000000001E-2</v>
      </c>
      <c r="E1779" s="18">
        <v>2.8661149E-2</v>
      </c>
      <c r="F1779" s="18">
        <v>104.02261</v>
      </c>
    </row>
    <row r="1780" spans="1:6" x14ac:dyDescent="0.25">
      <c r="A1780" s="18">
        <v>1773</v>
      </c>
      <c r="B1780" s="18">
        <v>3.1370971000000001</v>
      </c>
      <c r="C1780" s="18">
        <v>539.67731000000003</v>
      </c>
      <c r="D1780" s="18">
        <v>2.7155071999999999E-2</v>
      </c>
      <c r="E1780" s="18">
        <v>2.8532993E-2</v>
      </c>
      <c r="F1780" s="18">
        <v>104.02251</v>
      </c>
    </row>
    <row r="1781" spans="1:6" x14ac:dyDescent="0.25">
      <c r="A1781" s="18">
        <v>1774</v>
      </c>
      <c r="B1781" s="18">
        <v>3.1370665</v>
      </c>
      <c r="C1781" s="18">
        <v>539.68642999999997</v>
      </c>
      <c r="D1781" s="18">
        <v>2.7154833999999999E-2</v>
      </c>
      <c r="E1781" s="18">
        <v>2.8405822000000001E-2</v>
      </c>
      <c r="F1781" s="18">
        <v>104.02240999999999</v>
      </c>
    </row>
    <row r="1782" spans="1:6" x14ac:dyDescent="0.25">
      <c r="A1782" s="18">
        <v>1775</v>
      </c>
      <c r="B1782" s="18">
        <v>3.1370360000000002</v>
      </c>
      <c r="C1782" s="18">
        <v>539.69496000000004</v>
      </c>
      <c r="D1782" s="18">
        <v>2.7154595E-2</v>
      </c>
      <c r="E1782" s="18">
        <v>2.8279619999999998E-2</v>
      </c>
      <c r="F1782" s="18">
        <v>104.02231</v>
      </c>
    </row>
    <row r="1783" spans="1:6" x14ac:dyDescent="0.25">
      <c r="A1783" s="18">
        <v>1776</v>
      </c>
      <c r="B1783" s="18">
        <v>3.1370054999999999</v>
      </c>
      <c r="C1783" s="18">
        <v>539.70375999999999</v>
      </c>
      <c r="D1783" s="18">
        <v>2.7154357E-2</v>
      </c>
      <c r="E1783" s="18">
        <v>2.815438E-2</v>
      </c>
      <c r="F1783" s="18">
        <v>104.02222</v>
      </c>
    </row>
    <row r="1784" spans="1:6" x14ac:dyDescent="0.25">
      <c r="A1784" s="18">
        <v>1777</v>
      </c>
      <c r="B1784" s="18">
        <v>3.1369750999999999</v>
      </c>
      <c r="C1784" s="18">
        <v>539.71271000000002</v>
      </c>
      <c r="D1784" s="18">
        <v>2.7154118000000001E-2</v>
      </c>
      <c r="E1784" s="18">
        <v>2.8030092999999999E-2</v>
      </c>
      <c r="F1784" s="18">
        <v>104.02212</v>
      </c>
    </row>
    <row r="1785" spans="1:6" x14ac:dyDescent="0.25">
      <c r="A1785" s="18">
        <v>1778</v>
      </c>
      <c r="B1785" s="18">
        <v>3.1369448000000002</v>
      </c>
      <c r="C1785" s="18">
        <v>539.72170000000006</v>
      </c>
      <c r="D1785" s="18">
        <v>2.7153879999999998E-2</v>
      </c>
      <c r="E1785" s="18">
        <v>2.7906750000000001E-2</v>
      </c>
      <c r="F1785" s="18">
        <v>104.02202</v>
      </c>
    </row>
    <row r="1786" spans="1:6" x14ac:dyDescent="0.25">
      <c r="A1786" s="18">
        <v>1779</v>
      </c>
      <c r="B1786" s="18">
        <v>3.1369145000000001</v>
      </c>
      <c r="C1786" s="18">
        <v>539.73004000000003</v>
      </c>
      <c r="D1786" s="18">
        <v>2.7153640999999999E-2</v>
      </c>
      <c r="E1786" s="18">
        <v>2.7784342E-2</v>
      </c>
      <c r="F1786" s="18">
        <v>104.02191999999999</v>
      </c>
    </row>
    <row r="1787" spans="1:6" x14ac:dyDescent="0.25">
      <c r="A1787" s="18">
        <v>1780</v>
      </c>
      <c r="B1787" s="18">
        <v>3.1368843000000002</v>
      </c>
      <c r="C1787" s="18">
        <v>539.73878000000002</v>
      </c>
      <c r="D1787" s="18">
        <v>2.7153403E-2</v>
      </c>
      <c r="E1787" s="18">
        <v>2.7662860000000001E-2</v>
      </c>
      <c r="F1787" s="18">
        <v>104.02182999999999</v>
      </c>
    </row>
    <row r="1788" spans="1:6" x14ac:dyDescent="0.25">
      <c r="A1788" s="18">
        <v>1781</v>
      </c>
      <c r="B1788" s="18">
        <v>3.1368540999999999</v>
      </c>
      <c r="C1788" s="18">
        <v>539.74767999999995</v>
      </c>
      <c r="D1788" s="18">
        <v>2.7153165E-2</v>
      </c>
      <c r="E1788" s="18">
        <v>2.7542295000000001E-2</v>
      </c>
      <c r="F1788" s="18">
        <v>104.02173000000001</v>
      </c>
    </row>
    <row r="1789" spans="1:6" x14ac:dyDescent="0.25">
      <c r="A1789" s="18">
        <v>1782</v>
      </c>
      <c r="B1789" s="18">
        <v>3.1368239999999998</v>
      </c>
      <c r="C1789" s="18">
        <v>539.75653</v>
      </c>
      <c r="D1789" s="18">
        <v>2.7152926000000001E-2</v>
      </c>
      <c r="E1789" s="18">
        <v>2.7422637E-2</v>
      </c>
      <c r="F1789" s="18">
        <v>104.02164</v>
      </c>
    </row>
    <row r="1790" spans="1:6" x14ac:dyDescent="0.25">
      <c r="A1790" s="18">
        <v>1783</v>
      </c>
      <c r="B1790" s="18">
        <v>3.1367938999999998</v>
      </c>
      <c r="C1790" s="18">
        <v>539.76530000000002</v>
      </c>
      <c r="D1790" s="18">
        <v>2.7152688000000001E-2</v>
      </c>
      <c r="E1790" s="18">
        <v>2.7303876000000001E-2</v>
      </c>
      <c r="F1790" s="18">
        <v>104.02154</v>
      </c>
    </row>
    <row r="1791" spans="1:6" x14ac:dyDescent="0.25">
      <c r="A1791" s="18">
        <v>1784</v>
      </c>
      <c r="B1791" s="18">
        <v>3.1367639</v>
      </c>
      <c r="C1791" s="18">
        <v>539.77354000000003</v>
      </c>
      <c r="D1791" s="18">
        <v>2.7152450000000002E-2</v>
      </c>
      <c r="E1791" s="18">
        <v>2.7186004E-2</v>
      </c>
      <c r="F1791" s="18">
        <v>104.02145</v>
      </c>
    </row>
    <row r="1792" spans="1:6" x14ac:dyDescent="0.25">
      <c r="A1792" s="18">
        <v>1785</v>
      </c>
      <c r="B1792" s="18">
        <v>3.1367338999999999</v>
      </c>
      <c r="C1792" s="18">
        <v>539.78134</v>
      </c>
      <c r="D1792" s="18">
        <v>2.7152210999999999E-2</v>
      </c>
      <c r="E1792" s="18">
        <v>2.7069009000000002E-2</v>
      </c>
      <c r="F1792" s="18">
        <v>104.02136</v>
      </c>
    </row>
    <row r="1793" spans="1:6" x14ac:dyDescent="0.25">
      <c r="A1793" s="18">
        <v>1786</v>
      </c>
      <c r="B1793" s="18">
        <v>3.1367039999999999</v>
      </c>
      <c r="C1793" s="18">
        <v>539.78958</v>
      </c>
      <c r="D1793" s="18">
        <v>2.7151972999999999E-2</v>
      </c>
      <c r="E1793" s="18">
        <v>2.6952882000000001E-2</v>
      </c>
      <c r="F1793" s="18">
        <v>104.02127</v>
      </c>
    </row>
    <row r="1794" spans="1:6" x14ac:dyDescent="0.25">
      <c r="A1794" s="18">
        <v>1787</v>
      </c>
      <c r="B1794" s="18">
        <v>3.1366741999999999</v>
      </c>
      <c r="C1794" s="18">
        <v>539.79791999999998</v>
      </c>
      <c r="D1794" s="18">
        <v>2.7151735E-2</v>
      </c>
      <c r="E1794" s="18">
        <v>2.6837616000000002E-2</v>
      </c>
      <c r="F1794" s="18">
        <v>104.02118</v>
      </c>
    </row>
    <row r="1795" spans="1:6" x14ac:dyDescent="0.25">
      <c r="A1795" s="18">
        <v>1788</v>
      </c>
      <c r="B1795" s="18">
        <v>3.1366444000000002</v>
      </c>
      <c r="C1795" s="18">
        <v>539.80628000000002</v>
      </c>
      <c r="D1795" s="18">
        <v>2.7151497E-2</v>
      </c>
      <c r="E1795" s="18">
        <v>2.6723200999999999E-2</v>
      </c>
      <c r="F1795" s="18">
        <v>104.02109</v>
      </c>
    </row>
    <row r="1796" spans="1:6" x14ac:dyDescent="0.25">
      <c r="A1796" s="18">
        <v>1789</v>
      </c>
      <c r="B1796" s="18">
        <v>3.1366146000000001</v>
      </c>
      <c r="C1796" s="18">
        <v>539.81462999999997</v>
      </c>
      <c r="D1796" s="18">
        <v>2.7151258000000001E-2</v>
      </c>
      <c r="E1796" s="18">
        <v>2.6609629999999999E-2</v>
      </c>
      <c r="F1796" s="18">
        <v>104.021</v>
      </c>
    </row>
    <row r="1797" spans="1:6" x14ac:dyDescent="0.25">
      <c r="A1797" s="18">
        <v>1790</v>
      </c>
      <c r="B1797" s="18">
        <v>3.1365848999999999</v>
      </c>
      <c r="C1797" s="18">
        <v>539.82294000000002</v>
      </c>
      <c r="D1797" s="18">
        <v>2.7151020000000001E-2</v>
      </c>
      <c r="E1797" s="18">
        <v>2.6496894999999999E-2</v>
      </c>
      <c r="F1797" s="18">
        <v>104.02091</v>
      </c>
    </row>
    <row r="1798" spans="1:6" x14ac:dyDescent="0.25">
      <c r="A1798" s="18">
        <v>1791</v>
      </c>
      <c r="B1798" s="18">
        <v>3.1365552000000001</v>
      </c>
      <c r="C1798" s="18">
        <v>539.83119999999997</v>
      </c>
      <c r="D1798" s="18">
        <v>2.7150781999999998E-2</v>
      </c>
      <c r="E1798" s="18">
        <v>2.6384986999999999E-2</v>
      </c>
      <c r="F1798" s="18">
        <v>104.02082</v>
      </c>
    </row>
    <row r="1799" spans="1:6" x14ac:dyDescent="0.25">
      <c r="A1799" s="18">
        <v>1792</v>
      </c>
      <c r="B1799" s="18">
        <v>3.1365256000000001</v>
      </c>
      <c r="C1799" s="18">
        <v>539.83834000000002</v>
      </c>
      <c r="D1799" s="18">
        <v>2.7150543999999999E-2</v>
      </c>
      <c r="E1799" s="18">
        <v>2.6273898E-2</v>
      </c>
      <c r="F1799" s="18">
        <v>104.02073</v>
      </c>
    </row>
    <row r="1800" spans="1:6" x14ac:dyDescent="0.25">
      <c r="A1800" s="18">
        <v>1793</v>
      </c>
      <c r="B1800" s="18">
        <v>3.1364961</v>
      </c>
      <c r="C1800" s="18">
        <v>539.84616000000005</v>
      </c>
      <c r="D1800" s="18">
        <v>2.7150305999999999E-2</v>
      </c>
      <c r="E1800" s="18">
        <v>2.6163619999999999E-2</v>
      </c>
      <c r="F1800" s="18">
        <v>104.02064</v>
      </c>
    </row>
    <row r="1801" spans="1:6" x14ac:dyDescent="0.25">
      <c r="A1801" s="18">
        <v>1794</v>
      </c>
      <c r="B1801" s="18">
        <v>3.1364665999999999</v>
      </c>
      <c r="C1801" s="18">
        <v>539.85415</v>
      </c>
      <c r="D1801" s="18">
        <v>2.7150067999999999E-2</v>
      </c>
      <c r="E1801" s="18">
        <v>2.6054145000000001E-2</v>
      </c>
      <c r="F1801" s="18">
        <v>104.02056</v>
      </c>
    </row>
    <row r="1802" spans="1:6" x14ac:dyDescent="0.25">
      <c r="A1802" s="18">
        <v>1795</v>
      </c>
      <c r="B1802" s="18">
        <v>3.1364371000000002</v>
      </c>
      <c r="C1802" s="18">
        <v>539.86213999999995</v>
      </c>
      <c r="D1802" s="18">
        <v>2.714983E-2</v>
      </c>
      <c r="E1802" s="18">
        <v>2.5945464000000001E-2</v>
      </c>
      <c r="F1802" s="18">
        <v>104.02047</v>
      </c>
    </row>
    <row r="1803" spans="1:6" x14ac:dyDescent="0.25">
      <c r="A1803" s="18">
        <v>1796</v>
      </c>
      <c r="B1803" s="18">
        <v>3.1364076999999999</v>
      </c>
      <c r="C1803" s="18">
        <v>539.87009</v>
      </c>
      <c r="D1803" s="18">
        <v>2.7149592E-2</v>
      </c>
      <c r="E1803" s="18">
        <v>2.5837570000000001E-2</v>
      </c>
      <c r="F1803" s="18">
        <v>104.02039000000001</v>
      </c>
    </row>
    <row r="1804" spans="1:6" x14ac:dyDescent="0.25">
      <c r="A1804" s="18">
        <v>1797</v>
      </c>
      <c r="B1804" s="18">
        <v>3.1363783000000001</v>
      </c>
      <c r="C1804" s="18">
        <v>539.87797999999998</v>
      </c>
      <c r="D1804" s="18">
        <v>2.7149354000000001E-2</v>
      </c>
      <c r="E1804" s="18">
        <v>2.5730455999999999E-2</v>
      </c>
      <c r="F1804" s="18">
        <v>104.02030000000001</v>
      </c>
    </row>
    <row r="1805" spans="1:6" x14ac:dyDescent="0.25">
      <c r="A1805" s="18">
        <v>1798</v>
      </c>
      <c r="B1805" s="18">
        <v>3.1363490000000001</v>
      </c>
      <c r="C1805" s="18">
        <v>539.88580000000002</v>
      </c>
      <c r="D1805" s="18">
        <v>2.7149116000000001E-2</v>
      </c>
      <c r="E1805" s="18">
        <v>2.5624112000000001E-2</v>
      </c>
      <c r="F1805" s="18">
        <v>104.02021999999999</v>
      </c>
    </row>
    <row r="1806" spans="1:6" x14ac:dyDescent="0.25">
      <c r="A1806" s="18">
        <v>1799</v>
      </c>
      <c r="B1806" s="18">
        <v>3.1363197</v>
      </c>
      <c r="C1806" s="18">
        <v>539.89319999999998</v>
      </c>
      <c r="D1806" s="18">
        <v>2.7148878000000001E-2</v>
      </c>
      <c r="E1806" s="18">
        <v>2.5518525E-2</v>
      </c>
      <c r="F1806" s="18">
        <v>104.02014</v>
      </c>
    </row>
    <row r="1807" spans="1:6" x14ac:dyDescent="0.25">
      <c r="A1807" s="18">
        <v>1800</v>
      </c>
      <c r="B1807" s="18">
        <v>3.1362904</v>
      </c>
      <c r="C1807" s="18">
        <v>539.90030000000002</v>
      </c>
      <c r="D1807" s="18">
        <v>2.7148640000000002E-2</v>
      </c>
      <c r="E1807" s="18">
        <v>2.5413689999999999E-2</v>
      </c>
      <c r="F1807" s="18">
        <v>104.02005</v>
      </c>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tabColor indexed="31"/>
  </sheetPr>
  <dimension ref="A1:L1007"/>
  <sheetViews>
    <sheetView workbookViewId="0">
      <pane ySplit="4" topLeftCell="A5" activePane="bottomLeft" state="frozenSplit"/>
      <selection pane="bottomLeft" activeCell="A5" sqref="A5"/>
    </sheetView>
  </sheetViews>
  <sheetFormatPr defaultRowHeight="12.5" x14ac:dyDescent="0.25"/>
  <sheetData>
    <row r="1" spans="1:12" s="2" customFormat="1" x14ac:dyDescent="0.25">
      <c r="A1" s="1"/>
    </row>
    <row r="2" spans="1:12" s="4" customFormat="1" ht="18" x14ac:dyDescent="0.4">
      <c r="A2" s="12" t="s">
        <v>107</v>
      </c>
    </row>
    <row r="3" spans="1:12" s="4" customFormat="1" ht="12.75" customHeight="1" x14ac:dyDescent="0.3">
      <c r="A3" s="54" t="s">
        <v>114</v>
      </c>
    </row>
    <row r="4" spans="1:12" s="9" customFormat="1" x14ac:dyDescent="0.25">
      <c r="A4" s="11" t="s">
        <v>0</v>
      </c>
      <c r="B4" s="262" t="str">
        <f>CONCATENATE(Setup!$D$7,"_B",$E$4)</f>
        <v>BRE_Spray_B24</v>
      </c>
      <c r="C4" s="212"/>
      <c r="D4" s="15" t="s">
        <v>4</v>
      </c>
      <c r="E4" s="23">
        <f>Setup!B4</f>
        <v>24</v>
      </c>
      <c r="F4" s="10" t="s">
        <v>2</v>
      </c>
      <c r="G4" s="262" t="str">
        <f>Setup!D8</f>
        <v>C:\Users\hostiks1\Temp\BRE_spray</v>
      </c>
      <c r="H4" s="212"/>
      <c r="I4" s="9" t="s">
        <v>15</v>
      </c>
      <c r="J4" s="262" t="str">
        <f>CONCATENATE(B4,"_ctrl.csv")</f>
        <v>BRE_Spray_B24_ctrl.csv</v>
      </c>
      <c r="K4" s="212"/>
      <c r="L4" s="8"/>
    </row>
    <row r="7" spans="1:12" x14ac:dyDescent="0.25">
      <c r="A7" s="18"/>
    </row>
    <row r="8" spans="1:12" x14ac:dyDescent="0.25">
      <c r="A8" s="18"/>
    </row>
    <row r="9" spans="1:12" x14ac:dyDescent="0.25">
      <c r="A9" s="18"/>
    </row>
    <row r="10" spans="1:12" x14ac:dyDescent="0.25">
      <c r="A10" s="18"/>
    </row>
    <row r="11" spans="1:12" x14ac:dyDescent="0.25">
      <c r="A11" s="18"/>
    </row>
    <row r="12" spans="1:12" x14ac:dyDescent="0.25">
      <c r="A12" s="18"/>
    </row>
    <row r="13" spans="1:12" x14ac:dyDescent="0.25">
      <c r="A13" s="18"/>
    </row>
    <row r="14" spans="1:12" x14ac:dyDescent="0.25">
      <c r="A14" s="18"/>
    </row>
    <row r="15" spans="1:12" x14ac:dyDescent="0.25">
      <c r="A15" s="18"/>
    </row>
    <row r="16" spans="1:12" x14ac:dyDescent="0.25">
      <c r="A16" s="18"/>
    </row>
    <row r="17" spans="1:1" x14ac:dyDescent="0.25">
      <c r="A17" s="18"/>
    </row>
    <row r="18" spans="1:1" x14ac:dyDescent="0.25">
      <c r="A18" s="18"/>
    </row>
    <row r="19" spans="1:1" x14ac:dyDescent="0.25">
      <c r="A19" s="18"/>
    </row>
    <row r="20" spans="1:1" x14ac:dyDescent="0.25">
      <c r="A20" s="18"/>
    </row>
    <row r="21" spans="1:1" x14ac:dyDescent="0.25">
      <c r="A21" s="18"/>
    </row>
    <row r="22" spans="1:1" x14ac:dyDescent="0.25">
      <c r="A22" s="18"/>
    </row>
    <row r="23" spans="1:1" x14ac:dyDescent="0.25">
      <c r="A23" s="18"/>
    </row>
    <row r="24" spans="1:1" x14ac:dyDescent="0.25">
      <c r="A24" s="18"/>
    </row>
    <row r="25" spans="1:1" x14ac:dyDescent="0.25">
      <c r="A25" s="18"/>
    </row>
    <row r="26" spans="1:1" x14ac:dyDescent="0.25">
      <c r="A26" s="18"/>
    </row>
    <row r="27" spans="1:1" x14ac:dyDescent="0.25">
      <c r="A27" s="18"/>
    </row>
    <row r="28" spans="1:1" x14ac:dyDescent="0.25">
      <c r="A28" s="18"/>
    </row>
    <row r="29" spans="1:1" x14ac:dyDescent="0.25">
      <c r="A29" s="18"/>
    </row>
    <row r="30" spans="1:1" x14ac:dyDescent="0.25">
      <c r="A30" s="18"/>
    </row>
    <row r="31" spans="1:1" x14ac:dyDescent="0.25">
      <c r="A31" s="18"/>
    </row>
    <row r="32" spans="1:1" x14ac:dyDescent="0.25">
      <c r="A32" s="18"/>
    </row>
    <row r="33" spans="1:1" x14ac:dyDescent="0.25">
      <c r="A33" s="18"/>
    </row>
    <row r="34" spans="1:1" x14ac:dyDescent="0.25">
      <c r="A34" s="18"/>
    </row>
    <row r="35" spans="1:1" x14ac:dyDescent="0.25">
      <c r="A35" s="18"/>
    </row>
    <row r="36" spans="1:1" x14ac:dyDescent="0.25">
      <c r="A36" s="18"/>
    </row>
    <row r="37" spans="1:1" x14ac:dyDescent="0.25">
      <c r="A37" s="18"/>
    </row>
    <row r="38" spans="1:1" x14ac:dyDescent="0.25">
      <c r="A38" s="18"/>
    </row>
    <row r="39" spans="1:1" x14ac:dyDescent="0.25">
      <c r="A39" s="18"/>
    </row>
    <row r="40" spans="1:1" x14ac:dyDescent="0.25">
      <c r="A40" s="18"/>
    </row>
    <row r="41" spans="1:1" x14ac:dyDescent="0.25">
      <c r="A41" s="18"/>
    </row>
    <row r="42" spans="1:1" x14ac:dyDescent="0.25">
      <c r="A42" s="18"/>
    </row>
    <row r="43" spans="1:1" x14ac:dyDescent="0.25">
      <c r="A43" s="18"/>
    </row>
    <row r="44" spans="1:1" x14ac:dyDescent="0.25">
      <c r="A44" s="18"/>
    </row>
    <row r="45" spans="1:1" x14ac:dyDescent="0.25">
      <c r="A45" s="18"/>
    </row>
    <row r="46" spans="1:1" x14ac:dyDescent="0.25">
      <c r="A46" s="18"/>
    </row>
    <row r="47" spans="1:1" x14ac:dyDescent="0.25">
      <c r="A47" s="18"/>
    </row>
    <row r="48" spans="1:1" x14ac:dyDescent="0.25">
      <c r="A48" s="18"/>
    </row>
    <row r="49" spans="1:1" x14ac:dyDescent="0.25">
      <c r="A49" s="18"/>
    </row>
    <row r="50" spans="1:1" x14ac:dyDescent="0.25">
      <c r="A50" s="18"/>
    </row>
    <row r="51" spans="1:1" x14ac:dyDescent="0.25">
      <c r="A51" s="18"/>
    </row>
    <row r="52" spans="1:1" x14ac:dyDescent="0.25">
      <c r="A52" s="18"/>
    </row>
    <row r="53" spans="1:1" x14ac:dyDescent="0.25">
      <c r="A53" s="18"/>
    </row>
    <row r="54" spans="1:1" x14ac:dyDescent="0.25">
      <c r="A54" s="18"/>
    </row>
    <row r="55" spans="1:1" x14ac:dyDescent="0.25">
      <c r="A55" s="18"/>
    </row>
    <row r="56" spans="1:1" x14ac:dyDescent="0.25">
      <c r="A56" s="18"/>
    </row>
    <row r="57" spans="1:1" x14ac:dyDescent="0.25">
      <c r="A57" s="18"/>
    </row>
    <row r="58" spans="1:1" x14ac:dyDescent="0.25">
      <c r="A58" s="18"/>
    </row>
    <row r="59" spans="1:1" x14ac:dyDescent="0.25">
      <c r="A59" s="18"/>
    </row>
    <row r="60" spans="1:1" x14ac:dyDescent="0.25">
      <c r="A60" s="18"/>
    </row>
    <row r="61" spans="1:1" x14ac:dyDescent="0.25">
      <c r="A61" s="18"/>
    </row>
    <row r="62" spans="1:1" x14ac:dyDescent="0.25">
      <c r="A62" s="18"/>
    </row>
    <row r="63" spans="1:1" x14ac:dyDescent="0.25">
      <c r="A63" s="18"/>
    </row>
    <row r="64" spans="1:1" x14ac:dyDescent="0.25">
      <c r="A64" s="18"/>
    </row>
    <row r="65" spans="1:1" x14ac:dyDescent="0.25">
      <c r="A65" s="18"/>
    </row>
    <row r="66" spans="1:1" x14ac:dyDescent="0.25">
      <c r="A66" s="18"/>
    </row>
    <row r="67" spans="1:1" x14ac:dyDescent="0.25">
      <c r="A67" s="18"/>
    </row>
    <row r="68" spans="1:1" x14ac:dyDescent="0.25">
      <c r="A68" s="18"/>
    </row>
    <row r="69" spans="1:1" x14ac:dyDescent="0.25">
      <c r="A69" s="18"/>
    </row>
    <row r="70" spans="1:1" x14ac:dyDescent="0.25">
      <c r="A70" s="18"/>
    </row>
    <row r="71" spans="1:1" x14ac:dyDescent="0.25">
      <c r="A71" s="18"/>
    </row>
    <row r="72" spans="1:1" x14ac:dyDescent="0.25">
      <c r="A72" s="18"/>
    </row>
    <row r="73" spans="1:1" x14ac:dyDescent="0.25">
      <c r="A73" s="18"/>
    </row>
    <row r="74" spans="1:1" x14ac:dyDescent="0.25">
      <c r="A74" s="18"/>
    </row>
    <row r="75" spans="1:1" x14ac:dyDescent="0.25">
      <c r="A75" s="18"/>
    </row>
    <row r="76" spans="1:1" x14ac:dyDescent="0.25">
      <c r="A76" s="18"/>
    </row>
    <row r="77" spans="1:1" x14ac:dyDescent="0.25">
      <c r="A77" s="18"/>
    </row>
    <row r="78" spans="1:1" x14ac:dyDescent="0.25">
      <c r="A78" s="18"/>
    </row>
    <row r="79" spans="1:1" x14ac:dyDescent="0.25">
      <c r="A79" s="18"/>
    </row>
    <row r="80" spans="1:1" x14ac:dyDescent="0.25">
      <c r="A80" s="18"/>
    </row>
    <row r="81" spans="1:1" x14ac:dyDescent="0.25">
      <c r="A81" s="18"/>
    </row>
    <row r="82" spans="1:1" x14ac:dyDescent="0.25">
      <c r="A82" s="18"/>
    </row>
    <row r="83" spans="1:1" x14ac:dyDescent="0.25">
      <c r="A83" s="18"/>
    </row>
    <row r="84" spans="1:1" x14ac:dyDescent="0.25">
      <c r="A84" s="18"/>
    </row>
    <row r="85" spans="1:1" x14ac:dyDescent="0.25">
      <c r="A85" s="18"/>
    </row>
    <row r="86" spans="1:1" x14ac:dyDescent="0.25">
      <c r="A86" s="18"/>
    </row>
    <row r="87" spans="1:1" x14ac:dyDescent="0.25">
      <c r="A87" s="18"/>
    </row>
    <row r="88" spans="1:1" x14ac:dyDescent="0.25">
      <c r="A88" s="18"/>
    </row>
    <row r="89" spans="1:1" x14ac:dyDescent="0.25">
      <c r="A89" s="18"/>
    </row>
    <row r="90" spans="1:1" x14ac:dyDescent="0.25">
      <c r="A90" s="18"/>
    </row>
    <row r="91" spans="1:1" x14ac:dyDescent="0.25">
      <c r="A91" s="18"/>
    </row>
    <row r="92" spans="1:1" x14ac:dyDescent="0.25">
      <c r="A92" s="18"/>
    </row>
    <row r="93" spans="1:1" x14ac:dyDescent="0.25">
      <c r="A93" s="18"/>
    </row>
    <row r="94" spans="1:1" x14ac:dyDescent="0.25">
      <c r="A94" s="18"/>
    </row>
    <row r="95" spans="1:1" x14ac:dyDescent="0.25">
      <c r="A95" s="18"/>
    </row>
    <row r="96" spans="1:1" x14ac:dyDescent="0.25">
      <c r="A96" s="18"/>
    </row>
    <row r="97" spans="1:1" x14ac:dyDescent="0.25">
      <c r="A97" s="18"/>
    </row>
    <row r="98" spans="1:1" x14ac:dyDescent="0.25">
      <c r="A98" s="18"/>
    </row>
    <row r="99" spans="1:1" x14ac:dyDescent="0.25">
      <c r="A99" s="18"/>
    </row>
    <row r="100" spans="1:1" x14ac:dyDescent="0.25">
      <c r="A100" s="18"/>
    </row>
    <row r="101" spans="1:1" x14ac:dyDescent="0.25">
      <c r="A101" s="18"/>
    </row>
    <row r="102" spans="1:1" x14ac:dyDescent="0.25">
      <c r="A102" s="18"/>
    </row>
    <row r="103" spans="1:1" x14ac:dyDescent="0.25">
      <c r="A103" s="18"/>
    </row>
    <row r="104" spans="1:1" x14ac:dyDescent="0.25">
      <c r="A104" s="18"/>
    </row>
    <row r="105" spans="1:1" x14ac:dyDescent="0.25">
      <c r="A105" s="18"/>
    </row>
    <row r="106" spans="1:1" x14ac:dyDescent="0.25">
      <c r="A106" s="18"/>
    </row>
    <row r="107" spans="1:1" x14ac:dyDescent="0.25">
      <c r="A107" s="18"/>
    </row>
    <row r="108" spans="1:1" x14ac:dyDescent="0.25">
      <c r="A108" s="18"/>
    </row>
    <row r="109" spans="1:1" x14ac:dyDescent="0.25">
      <c r="A109" s="18"/>
    </row>
    <row r="110" spans="1:1" x14ac:dyDescent="0.25">
      <c r="A110" s="18"/>
    </row>
    <row r="111" spans="1:1" x14ac:dyDescent="0.25">
      <c r="A111" s="18"/>
    </row>
    <row r="112" spans="1:1" x14ac:dyDescent="0.25">
      <c r="A112" s="18"/>
    </row>
    <row r="113" spans="1:1" x14ac:dyDescent="0.25">
      <c r="A113" s="18"/>
    </row>
    <row r="114" spans="1:1" x14ac:dyDescent="0.25">
      <c r="A114" s="18"/>
    </row>
    <row r="115" spans="1:1" x14ac:dyDescent="0.25">
      <c r="A115" s="18"/>
    </row>
    <row r="116" spans="1:1" x14ac:dyDescent="0.25">
      <c r="A116" s="18"/>
    </row>
    <row r="117" spans="1:1" x14ac:dyDescent="0.25">
      <c r="A117" s="18"/>
    </row>
    <row r="118" spans="1:1" x14ac:dyDescent="0.25">
      <c r="A118" s="18"/>
    </row>
    <row r="119" spans="1:1" x14ac:dyDescent="0.25">
      <c r="A119" s="18"/>
    </row>
    <row r="120" spans="1:1" x14ac:dyDescent="0.25">
      <c r="A120" s="18"/>
    </row>
    <row r="121" spans="1:1" x14ac:dyDescent="0.25">
      <c r="A121" s="18"/>
    </row>
    <row r="122" spans="1:1" x14ac:dyDescent="0.25">
      <c r="A122" s="18"/>
    </row>
    <row r="123" spans="1:1" x14ac:dyDescent="0.25">
      <c r="A123" s="18"/>
    </row>
    <row r="124" spans="1:1" x14ac:dyDescent="0.25">
      <c r="A124" s="18"/>
    </row>
    <row r="125" spans="1:1" x14ac:dyDescent="0.25">
      <c r="A125" s="18"/>
    </row>
    <row r="126" spans="1:1" x14ac:dyDescent="0.25">
      <c r="A126" s="18"/>
    </row>
    <row r="127" spans="1:1" x14ac:dyDescent="0.25">
      <c r="A127" s="18"/>
    </row>
    <row r="128" spans="1:1" x14ac:dyDescent="0.25">
      <c r="A128" s="18"/>
    </row>
    <row r="129" spans="1:1" x14ac:dyDescent="0.25">
      <c r="A129" s="18"/>
    </row>
    <row r="130" spans="1:1" x14ac:dyDescent="0.25">
      <c r="A130" s="18"/>
    </row>
    <row r="131" spans="1:1" x14ac:dyDescent="0.25">
      <c r="A131" s="18"/>
    </row>
    <row r="132" spans="1:1" x14ac:dyDescent="0.25">
      <c r="A132" s="18"/>
    </row>
    <row r="133" spans="1:1" x14ac:dyDescent="0.25">
      <c r="A133" s="18"/>
    </row>
    <row r="134" spans="1:1" x14ac:dyDescent="0.25">
      <c r="A134" s="18"/>
    </row>
    <row r="135" spans="1:1" x14ac:dyDescent="0.25">
      <c r="A135" s="18"/>
    </row>
    <row r="136" spans="1:1" x14ac:dyDescent="0.25">
      <c r="A136" s="18"/>
    </row>
    <row r="137" spans="1:1" x14ac:dyDescent="0.25">
      <c r="A137" s="18"/>
    </row>
    <row r="138" spans="1:1" x14ac:dyDescent="0.25">
      <c r="A138" s="18"/>
    </row>
    <row r="139" spans="1:1" x14ac:dyDescent="0.25">
      <c r="A139" s="18"/>
    </row>
    <row r="140" spans="1:1" x14ac:dyDescent="0.25">
      <c r="A140" s="18"/>
    </row>
    <row r="141" spans="1:1" x14ac:dyDescent="0.25">
      <c r="A141" s="18"/>
    </row>
    <row r="142" spans="1:1" x14ac:dyDescent="0.25">
      <c r="A142" s="18"/>
    </row>
    <row r="143" spans="1:1" x14ac:dyDescent="0.25">
      <c r="A143" s="18"/>
    </row>
    <row r="144" spans="1:1" x14ac:dyDescent="0.25">
      <c r="A144" s="18"/>
    </row>
    <row r="145" spans="1:1" x14ac:dyDescent="0.25">
      <c r="A145" s="18"/>
    </row>
    <row r="146" spans="1:1" x14ac:dyDescent="0.25">
      <c r="A146" s="18"/>
    </row>
    <row r="147" spans="1:1" x14ac:dyDescent="0.25">
      <c r="A147" s="18"/>
    </row>
    <row r="148" spans="1:1" x14ac:dyDescent="0.25">
      <c r="A148" s="18"/>
    </row>
    <row r="149" spans="1:1" x14ac:dyDescent="0.25">
      <c r="A149" s="18"/>
    </row>
    <row r="150" spans="1:1" x14ac:dyDescent="0.25">
      <c r="A150" s="18"/>
    </row>
    <row r="151" spans="1:1" x14ac:dyDescent="0.25">
      <c r="A151" s="18"/>
    </row>
    <row r="152" spans="1:1" x14ac:dyDescent="0.25">
      <c r="A152" s="18"/>
    </row>
    <row r="153" spans="1:1" x14ac:dyDescent="0.25">
      <c r="A153" s="18"/>
    </row>
    <row r="154" spans="1:1" x14ac:dyDescent="0.25">
      <c r="A154" s="18"/>
    </row>
    <row r="155" spans="1:1" x14ac:dyDescent="0.25">
      <c r="A155" s="18"/>
    </row>
    <row r="156" spans="1:1" x14ac:dyDescent="0.25">
      <c r="A156" s="18"/>
    </row>
    <row r="157" spans="1:1" x14ac:dyDescent="0.25">
      <c r="A157" s="18"/>
    </row>
    <row r="158" spans="1:1" x14ac:dyDescent="0.25">
      <c r="A158" s="18"/>
    </row>
    <row r="159" spans="1:1" x14ac:dyDescent="0.25">
      <c r="A159" s="18"/>
    </row>
    <row r="160" spans="1:1" x14ac:dyDescent="0.25">
      <c r="A160" s="18"/>
    </row>
    <row r="161" spans="1:1" x14ac:dyDescent="0.25">
      <c r="A161" s="18"/>
    </row>
    <row r="162" spans="1:1" x14ac:dyDescent="0.25">
      <c r="A162" s="18"/>
    </row>
    <row r="163" spans="1:1" x14ac:dyDescent="0.25">
      <c r="A163" s="18"/>
    </row>
    <row r="164" spans="1:1" x14ac:dyDescent="0.25">
      <c r="A164" s="18"/>
    </row>
    <row r="165" spans="1:1" x14ac:dyDescent="0.25">
      <c r="A165" s="18"/>
    </row>
    <row r="166" spans="1:1" x14ac:dyDescent="0.25">
      <c r="A166" s="18"/>
    </row>
    <row r="167" spans="1:1" x14ac:dyDescent="0.25">
      <c r="A167" s="18"/>
    </row>
    <row r="168" spans="1:1" x14ac:dyDescent="0.25">
      <c r="A168" s="18"/>
    </row>
    <row r="169" spans="1:1" x14ac:dyDescent="0.25">
      <c r="A169" s="18"/>
    </row>
    <row r="170" spans="1:1" x14ac:dyDescent="0.25">
      <c r="A170" s="18"/>
    </row>
    <row r="171" spans="1:1" x14ac:dyDescent="0.25">
      <c r="A171" s="18"/>
    </row>
    <row r="172" spans="1:1" x14ac:dyDescent="0.25">
      <c r="A172" s="18"/>
    </row>
    <row r="173" spans="1:1" x14ac:dyDescent="0.25">
      <c r="A173" s="18"/>
    </row>
    <row r="174" spans="1:1" x14ac:dyDescent="0.25">
      <c r="A174" s="18"/>
    </row>
    <row r="175" spans="1:1" x14ac:dyDescent="0.25">
      <c r="A175" s="18"/>
    </row>
    <row r="176" spans="1:1" x14ac:dyDescent="0.25">
      <c r="A176" s="18"/>
    </row>
    <row r="177" spans="1:1" x14ac:dyDescent="0.25">
      <c r="A177" s="18"/>
    </row>
    <row r="178" spans="1:1" x14ac:dyDescent="0.25">
      <c r="A178" s="18"/>
    </row>
    <row r="179" spans="1:1" x14ac:dyDescent="0.25">
      <c r="A179" s="18"/>
    </row>
    <row r="180" spans="1:1" x14ac:dyDescent="0.25">
      <c r="A180" s="18"/>
    </row>
    <row r="181" spans="1:1" x14ac:dyDescent="0.25">
      <c r="A181" s="18"/>
    </row>
    <row r="182" spans="1:1" x14ac:dyDescent="0.25">
      <c r="A182" s="18"/>
    </row>
    <row r="183" spans="1:1" x14ac:dyDescent="0.25">
      <c r="A183" s="18"/>
    </row>
    <row r="184" spans="1:1" x14ac:dyDescent="0.25">
      <c r="A184" s="18"/>
    </row>
    <row r="185" spans="1:1" x14ac:dyDescent="0.25">
      <c r="A185" s="18"/>
    </row>
    <row r="186" spans="1:1" x14ac:dyDescent="0.25">
      <c r="A186" s="18"/>
    </row>
    <row r="187" spans="1:1" x14ac:dyDescent="0.25">
      <c r="A187" s="18"/>
    </row>
    <row r="188" spans="1:1" x14ac:dyDescent="0.25">
      <c r="A188" s="18"/>
    </row>
    <row r="189" spans="1:1" x14ac:dyDescent="0.25">
      <c r="A189" s="18"/>
    </row>
    <row r="190" spans="1:1" x14ac:dyDescent="0.25">
      <c r="A190" s="18"/>
    </row>
    <row r="191" spans="1:1" x14ac:dyDescent="0.25">
      <c r="A191" s="18"/>
    </row>
    <row r="192" spans="1:1" x14ac:dyDescent="0.25">
      <c r="A192" s="18"/>
    </row>
    <row r="193" spans="1:1" x14ac:dyDescent="0.25">
      <c r="A193" s="18"/>
    </row>
    <row r="194" spans="1:1" x14ac:dyDescent="0.25">
      <c r="A194" s="18"/>
    </row>
    <row r="195" spans="1:1" x14ac:dyDescent="0.25">
      <c r="A195" s="18"/>
    </row>
    <row r="196" spans="1:1" x14ac:dyDescent="0.25">
      <c r="A196" s="18"/>
    </row>
    <row r="197" spans="1:1" x14ac:dyDescent="0.25">
      <c r="A197" s="18"/>
    </row>
    <row r="198" spans="1:1" x14ac:dyDescent="0.25">
      <c r="A198" s="18"/>
    </row>
    <row r="199" spans="1:1" x14ac:dyDescent="0.25">
      <c r="A199" s="18"/>
    </row>
    <row r="200" spans="1:1" x14ac:dyDescent="0.25">
      <c r="A200" s="18"/>
    </row>
    <row r="201" spans="1:1" x14ac:dyDescent="0.25">
      <c r="A201" s="18"/>
    </row>
    <row r="202" spans="1:1" x14ac:dyDescent="0.25">
      <c r="A202" s="18"/>
    </row>
    <row r="203" spans="1:1" x14ac:dyDescent="0.25">
      <c r="A203" s="18"/>
    </row>
    <row r="204" spans="1:1" x14ac:dyDescent="0.25">
      <c r="A204" s="18"/>
    </row>
    <row r="205" spans="1:1" x14ac:dyDescent="0.25">
      <c r="A205" s="18"/>
    </row>
    <row r="206" spans="1:1" x14ac:dyDescent="0.25">
      <c r="A206" s="18"/>
    </row>
    <row r="207" spans="1:1" x14ac:dyDescent="0.25">
      <c r="A207" s="18"/>
    </row>
    <row r="208" spans="1:1" x14ac:dyDescent="0.25">
      <c r="A208" s="18"/>
    </row>
    <row r="209" spans="1:1" x14ac:dyDescent="0.25">
      <c r="A209" s="18"/>
    </row>
    <row r="210" spans="1:1" x14ac:dyDescent="0.25">
      <c r="A210" s="18"/>
    </row>
    <row r="211" spans="1:1" x14ac:dyDescent="0.25">
      <c r="A211" s="18"/>
    </row>
    <row r="212" spans="1:1" x14ac:dyDescent="0.25">
      <c r="A212" s="18"/>
    </row>
    <row r="213" spans="1:1" x14ac:dyDescent="0.25">
      <c r="A213" s="18"/>
    </row>
    <row r="214" spans="1:1" x14ac:dyDescent="0.25">
      <c r="A214" s="18"/>
    </row>
    <row r="215" spans="1:1" x14ac:dyDescent="0.25">
      <c r="A215" s="18"/>
    </row>
    <row r="216" spans="1:1" x14ac:dyDescent="0.25">
      <c r="A216" s="18"/>
    </row>
    <row r="217" spans="1:1" x14ac:dyDescent="0.25">
      <c r="A217" s="18"/>
    </row>
    <row r="218" spans="1:1" x14ac:dyDescent="0.25">
      <c r="A218" s="18"/>
    </row>
    <row r="219" spans="1:1" x14ac:dyDescent="0.25">
      <c r="A219" s="18"/>
    </row>
    <row r="220" spans="1:1" x14ac:dyDescent="0.25">
      <c r="A220" s="18"/>
    </row>
    <row r="221" spans="1:1" x14ac:dyDescent="0.25">
      <c r="A221" s="18"/>
    </row>
    <row r="222" spans="1:1" x14ac:dyDescent="0.25">
      <c r="A222" s="18"/>
    </row>
    <row r="223" spans="1:1" x14ac:dyDescent="0.25">
      <c r="A223" s="18"/>
    </row>
    <row r="224" spans="1:1" x14ac:dyDescent="0.25">
      <c r="A224" s="18"/>
    </row>
    <row r="225" spans="1:1" x14ac:dyDescent="0.25">
      <c r="A225" s="18"/>
    </row>
    <row r="226" spans="1:1" x14ac:dyDescent="0.25">
      <c r="A226" s="18"/>
    </row>
    <row r="227" spans="1:1" x14ac:dyDescent="0.25">
      <c r="A227" s="18"/>
    </row>
    <row r="228" spans="1:1" x14ac:dyDescent="0.25">
      <c r="A228" s="18"/>
    </row>
    <row r="229" spans="1:1" x14ac:dyDescent="0.25">
      <c r="A229" s="18"/>
    </row>
    <row r="230" spans="1:1" x14ac:dyDescent="0.25">
      <c r="A230" s="18"/>
    </row>
    <row r="231" spans="1:1" x14ac:dyDescent="0.25">
      <c r="A231" s="18"/>
    </row>
    <row r="232" spans="1:1" x14ac:dyDescent="0.25">
      <c r="A232" s="18"/>
    </row>
    <row r="233" spans="1:1" x14ac:dyDescent="0.25">
      <c r="A233" s="18"/>
    </row>
    <row r="234" spans="1:1" x14ac:dyDescent="0.25">
      <c r="A234" s="18"/>
    </row>
    <row r="235" spans="1:1" x14ac:dyDescent="0.25">
      <c r="A235" s="18"/>
    </row>
    <row r="236" spans="1:1" x14ac:dyDescent="0.25">
      <c r="A236" s="18"/>
    </row>
    <row r="237" spans="1:1" x14ac:dyDescent="0.25">
      <c r="A237" s="18"/>
    </row>
    <row r="238" spans="1:1" x14ac:dyDescent="0.25">
      <c r="A238" s="18"/>
    </row>
    <row r="239" spans="1:1" x14ac:dyDescent="0.25">
      <c r="A239" s="18"/>
    </row>
    <row r="240" spans="1:1" x14ac:dyDescent="0.25">
      <c r="A240" s="18"/>
    </row>
    <row r="241" spans="1:1" x14ac:dyDescent="0.25">
      <c r="A241" s="18"/>
    </row>
    <row r="242" spans="1:1" x14ac:dyDescent="0.25">
      <c r="A242" s="18"/>
    </row>
    <row r="243" spans="1:1" x14ac:dyDescent="0.25">
      <c r="A243" s="18"/>
    </row>
    <row r="244" spans="1:1" x14ac:dyDescent="0.25">
      <c r="A244" s="18"/>
    </row>
    <row r="245" spans="1:1" x14ac:dyDescent="0.25">
      <c r="A245" s="18"/>
    </row>
    <row r="246" spans="1:1" x14ac:dyDescent="0.25">
      <c r="A246" s="18"/>
    </row>
    <row r="247" spans="1:1" x14ac:dyDescent="0.25">
      <c r="A247" s="18"/>
    </row>
    <row r="248" spans="1:1" x14ac:dyDescent="0.25">
      <c r="A248" s="18"/>
    </row>
    <row r="249" spans="1:1" x14ac:dyDescent="0.25">
      <c r="A249" s="18"/>
    </row>
    <row r="250" spans="1:1" x14ac:dyDescent="0.25">
      <c r="A250" s="18"/>
    </row>
    <row r="251" spans="1:1" x14ac:dyDescent="0.25">
      <c r="A251" s="18"/>
    </row>
    <row r="252" spans="1:1" x14ac:dyDescent="0.25">
      <c r="A252" s="18"/>
    </row>
    <row r="253" spans="1:1" x14ac:dyDescent="0.25">
      <c r="A253" s="18"/>
    </row>
    <row r="254" spans="1:1" x14ac:dyDescent="0.25">
      <c r="A254" s="18"/>
    </row>
    <row r="255" spans="1:1" x14ac:dyDescent="0.25">
      <c r="A255" s="18"/>
    </row>
    <row r="256" spans="1:1" x14ac:dyDescent="0.25">
      <c r="A256" s="18"/>
    </row>
    <row r="257" spans="1:1" x14ac:dyDescent="0.25">
      <c r="A257" s="18"/>
    </row>
    <row r="258" spans="1:1" x14ac:dyDescent="0.25">
      <c r="A258" s="18"/>
    </row>
    <row r="259" spans="1:1" x14ac:dyDescent="0.25">
      <c r="A259" s="18"/>
    </row>
    <row r="260" spans="1:1" x14ac:dyDescent="0.25">
      <c r="A260" s="18"/>
    </row>
    <row r="261" spans="1:1" x14ac:dyDescent="0.25">
      <c r="A261" s="18"/>
    </row>
    <row r="262" spans="1:1" x14ac:dyDescent="0.25">
      <c r="A262" s="18"/>
    </row>
    <row r="263" spans="1:1" x14ac:dyDescent="0.25">
      <c r="A263" s="18"/>
    </row>
    <row r="264" spans="1:1" x14ac:dyDescent="0.25">
      <c r="A264" s="18"/>
    </row>
    <row r="265" spans="1:1" x14ac:dyDescent="0.25">
      <c r="A265" s="18"/>
    </row>
    <row r="266" spans="1:1" x14ac:dyDescent="0.25">
      <c r="A266" s="18"/>
    </row>
    <row r="267" spans="1:1" x14ac:dyDescent="0.25">
      <c r="A267" s="18"/>
    </row>
    <row r="268" spans="1:1" x14ac:dyDescent="0.25">
      <c r="A268" s="18"/>
    </row>
    <row r="269" spans="1:1" x14ac:dyDescent="0.25">
      <c r="A269" s="18"/>
    </row>
    <row r="270" spans="1:1" x14ac:dyDescent="0.25">
      <c r="A270" s="18"/>
    </row>
    <row r="271" spans="1:1" x14ac:dyDescent="0.25">
      <c r="A271" s="18"/>
    </row>
    <row r="272" spans="1:1" x14ac:dyDescent="0.25">
      <c r="A272" s="18"/>
    </row>
    <row r="273" spans="1:1" x14ac:dyDescent="0.25">
      <c r="A273" s="18"/>
    </row>
    <row r="274" spans="1:1" x14ac:dyDescent="0.25">
      <c r="A274" s="18"/>
    </row>
    <row r="275" spans="1:1" x14ac:dyDescent="0.25">
      <c r="A275" s="18"/>
    </row>
    <row r="276" spans="1:1" x14ac:dyDescent="0.25">
      <c r="A276" s="18"/>
    </row>
    <row r="277" spans="1:1" x14ac:dyDescent="0.25">
      <c r="A277" s="18"/>
    </row>
    <row r="278" spans="1:1" x14ac:dyDescent="0.25">
      <c r="A278" s="18"/>
    </row>
    <row r="279" spans="1:1" x14ac:dyDescent="0.25">
      <c r="A279" s="18"/>
    </row>
    <row r="280" spans="1:1" x14ac:dyDescent="0.25">
      <c r="A280" s="18"/>
    </row>
    <row r="281" spans="1:1" x14ac:dyDescent="0.25">
      <c r="A281" s="18"/>
    </row>
    <row r="282" spans="1:1" x14ac:dyDescent="0.25">
      <c r="A282" s="18"/>
    </row>
    <row r="283" spans="1:1" x14ac:dyDescent="0.25">
      <c r="A283" s="18"/>
    </row>
    <row r="284" spans="1:1" x14ac:dyDescent="0.25">
      <c r="A284" s="18"/>
    </row>
    <row r="285" spans="1:1" x14ac:dyDescent="0.25">
      <c r="A285" s="18"/>
    </row>
    <row r="286" spans="1:1" x14ac:dyDescent="0.25">
      <c r="A286" s="18"/>
    </row>
    <row r="287" spans="1:1" x14ac:dyDescent="0.25">
      <c r="A287" s="18"/>
    </row>
    <row r="288" spans="1:1" x14ac:dyDescent="0.25">
      <c r="A288" s="18"/>
    </row>
    <row r="289" spans="1:1" x14ac:dyDescent="0.25">
      <c r="A289" s="18"/>
    </row>
    <row r="290" spans="1:1" x14ac:dyDescent="0.25">
      <c r="A290" s="18"/>
    </row>
    <row r="291" spans="1:1" x14ac:dyDescent="0.25">
      <c r="A291" s="18"/>
    </row>
    <row r="292" spans="1:1" x14ac:dyDescent="0.25">
      <c r="A292" s="18"/>
    </row>
    <row r="293" spans="1:1" x14ac:dyDescent="0.25">
      <c r="A293" s="18"/>
    </row>
    <row r="294" spans="1:1" x14ac:dyDescent="0.25">
      <c r="A294" s="18"/>
    </row>
    <row r="295" spans="1:1" x14ac:dyDescent="0.25">
      <c r="A295" s="18"/>
    </row>
    <row r="296" spans="1:1" x14ac:dyDescent="0.25">
      <c r="A296" s="18"/>
    </row>
    <row r="297" spans="1:1" x14ac:dyDescent="0.25">
      <c r="A297" s="18"/>
    </row>
    <row r="298" spans="1:1" x14ac:dyDescent="0.25">
      <c r="A298" s="18"/>
    </row>
    <row r="299" spans="1:1" x14ac:dyDescent="0.25">
      <c r="A299" s="18"/>
    </row>
    <row r="300" spans="1:1" x14ac:dyDescent="0.25">
      <c r="A300" s="18"/>
    </row>
    <row r="301" spans="1:1" x14ac:dyDescent="0.25">
      <c r="A301" s="18"/>
    </row>
    <row r="302" spans="1:1" x14ac:dyDescent="0.25">
      <c r="A302" s="18"/>
    </row>
    <row r="303" spans="1:1" x14ac:dyDescent="0.25">
      <c r="A303" s="18"/>
    </row>
    <row r="304" spans="1:1" x14ac:dyDescent="0.25">
      <c r="A304" s="18"/>
    </row>
    <row r="305" spans="1:1" x14ac:dyDescent="0.25">
      <c r="A305" s="18"/>
    </row>
    <row r="306" spans="1:1" x14ac:dyDescent="0.25">
      <c r="A306" s="18"/>
    </row>
    <row r="307" spans="1:1" x14ac:dyDescent="0.25">
      <c r="A307" s="18"/>
    </row>
    <row r="308" spans="1:1" x14ac:dyDescent="0.25">
      <c r="A308" s="18"/>
    </row>
    <row r="309" spans="1:1" x14ac:dyDescent="0.25">
      <c r="A309" s="18"/>
    </row>
    <row r="310" spans="1:1" x14ac:dyDescent="0.25">
      <c r="A310" s="18"/>
    </row>
    <row r="311" spans="1:1" x14ac:dyDescent="0.25">
      <c r="A311" s="18"/>
    </row>
    <row r="312" spans="1:1" x14ac:dyDescent="0.25">
      <c r="A312" s="18"/>
    </row>
    <row r="313" spans="1:1" x14ac:dyDescent="0.25">
      <c r="A313" s="18"/>
    </row>
    <row r="314" spans="1:1" x14ac:dyDescent="0.25">
      <c r="A314" s="18"/>
    </row>
    <row r="315" spans="1:1" x14ac:dyDescent="0.25">
      <c r="A315" s="18"/>
    </row>
    <row r="316" spans="1:1" x14ac:dyDescent="0.25">
      <c r="A316" s="18"/>
    </row>
    <row r="317" spans="1:1" x14ac:dyDescent="0.25">
      <c r="A317" s="18"/>
    </row>
    <row r="318" spans="1:1" x14ac:dyDescent="0.25">
      <c r="A318" s="18"/>
    </row>
    <row r="319" spans="1:1" x14ac:dyDescent="0.25">
      <c r="A319" s="18"/>
    </row>
    <row r="320" spans="1:1" x14ac:dyDescent="0.25">
      <c r="A320" s="18"/>
    </row>
    <row r="321" spans="1:1" x14ac:dyDescent="0.25">
      <c r="A321" s="18"/>
    </row>
    <row r="322" spans="1:1" x14ac:dyDescent="0.25">
      <c r="A322" s="18"/>
    </row>
    <row r="323" spans="1:1" x14ac:dyDescent="0.25">
      <c r="A323" s="18"/>
    </row>
    <row r="324" spans="1:1" x14ac:dyDescent="0.25">
      <c r="A324" s="18"/>
    </row>
    <row r="325" spans="1:1" x14ac:dyDescent="0.25">
      <c r="A325" s="18"/>
    </row>
    <row r="326" spans="1:1" x14ac:dyDescent="0.25">
      <c r="A326" s="18"/>
    </row>
    <row r="327" spans="1:1" x14ac:dyDescent="0.25">
      <c r="A327" s="18"/>
    </row>
    <row r="328" spans="1:1" x14ac:dyDescent="0.25">
      <c r="A328" s="18"/>
    </row>
    <row r="329" spans="1:1" x14ac:dyDescent="0.25">
      <c r="A329" s="18"/>
    </row>
    <row r="330" spans="1:1" x14ac:dyDescent="0.25">
      <c r="A330" s="18"/>
    </row>
    <row r="331" spans="1:1" x14ac:dyDescent="0.25">
      <c r="A331" s="18"/>
    </row>
    <row r="332" spans="1:1" x14ac:dyDescent="0.25">
      <c r="A332" s="18"/>
    </row>
    <row r="333" spans="1:1" x14ac:dyDescent="0.25">
      <c r="A333" s="18"/>
    </row>
    <row r="334" spans="1:1" x14ac:dyDescent="0.25">
      <c r="A334" s="18"/>
    </row>
    <row r="335" spans="1:1" x14ac:dyDescent="0.25">
      <c r="A335" s="18"/>
    </row>
    <row r="336" spans="1:1" x14ac:dyDescent="0.25">
      <c r="A336" s="18"/>
    </row>
    <row r="337" spans="1:1" x14ac:dyDescent="0.25">
      <c r="A337" s="18"/>
    </row>
    <row r="338" spans="1:1" x14ac:dyDescent="0.25">
      <c r="A338" s="18"/>
    </row>
    <row r="339" spans="1:1" x14ac:dyDescent="0.25">
      <c r="A339" s="18"/>
    </row>
    <row r="340" spans="1:1" x14ac:dyDescent="0.25">
      <c r="A340" s="18"/>
    </row>
    <row r="341" spans="1:1" x14ac:dyDescent="0.25">
      <c r="A341" s="18"/>
    </row>
    <row r="342" spans="1:1" x14ac:dyDescent="0.25">
      <c r="A342" s="18"/>
    </row>
    <row r="343" spans="1:1" x14ac:dyDescent="0.25">
      <c r="A343" s="18"/>
    </row>
    <row r="344" spans="1:1" x14ac:dyDescent="0.25">
      <c r="A344" s="18"/>
    </row>
    <row r="345" spans="1:1" x14ac:dyDescent="0.25">
      <c r="A345" s="18"/>
    </row>
    <row r="346" spans="1:1" x14ac:dyDescent="0.25">
      <c r="A346" s="18"/>
    </row>
    <row r="347" spans="1:1" x14ac:dyDescent="0.25">
      <c r="A347" s="18"/>
    </row>
    <row r="348" spans="1:1" x14ac:dyDescent="0.25">
      <c r="A348" s="18"/>
    </row>
    <row r="349" spans="1:1" x14ac:dyDescent="0.25">
      <c r="A349" s="18"/>
    </row>
    <row r="350" spans="1:1" x14ac:dyDescent="0.25">
      <c r="A350" s="18"/>
    </row>
    <row r="351" spans="1:1" x14ac:dyDescent="0.25">
      <c r="A351" s="18"/>
    </row>
    <row r="352" spans="1:1" x14ac:dyDescent="0.25">
      <c r="A352" s="18"/>
    </row>
    <row r="353" spans="1:1" x14ac:dyDescent="0.25">
      <c r="A353" s="18"/>
    </row>
    <row r="354" spans="1:1" x14ac:dyDescent="0.25">
      <c r="A354" s="18"/>
    </row>
    <row r="355" spans="1:1" x14ac:dyDescent="0.25">
      <c r="A355" s="18"/>
    </row>
    <row r="356" spans="1:1" x14ac:dyDescent="0.25">
      <c r="A356" s="18"/>
    </row>
    <row r="357" spans="1:1" x14ac:dyDescent="0.25">
      <c r="A357" s="18"/>
    </row>
    <row r="358" spans="1:1" x14ac:dyDescent="0.25">
      <c r="A358" s="18"/>
    </row>
    <row r="359" spans="1:1" x14ac:dyDescent="0.25">
      <c r="A359" s="18"/>
    </row>
    <row r="360" spans="1:1" x14ac:dyDescent="0.25">
      <c r="A360" s="18"/>
    </row>
    <row r="361" spans="1:1" x14ac:dyDescent="0.25">
      <c r="A361" s="18"/>
    </row>
    <row r="362" spans="1:1" x14ac:dyDescent="0.25">
      <c r="A362" s="18"/>
    </row>
    <row r="363" spans="1:1" x14ac:dyDescent="0.25">
      <c r="A363" s="18"/>
    </row>
    <row r="364" spans="1:1" x14ac:dyDescent="0.25">
      <c r="A364" s="18"/>
    </row>
    <row r="365" spans="1:1" x14ac:dyDescent="0.25">
      <c r="A365" s="18"/>
    </row>
    <row r="366" spans="1:1" x14ac:dyDescent="0.25">
      <c r="A366" s="18"/>
    </row>
    <row r="367" spans="1:1" x14ac:dyDescent="0.25">
      <c r="A367" s="18"/>
    </row>
    <row r="368" spans="1:1" x14ac:dyDescent="0.25">
      <c r="A368" s="18"/>
    </row>
    <row r="369" spans="1:1" x14ac:dyDescent="0.25">
      <c r="A369" s="18"/>
    </row>
    <row r="370" spans="1:1" x14ac:dyDescent="0.25">
      <c r="A370" s="18"/>
    </row>
    <row r="371" spans="1:1" x14ac:dyDescent="0.25">
      <c r="A371" s="18"/>
    </row>
    <row r="372" spans="1:1" x14ac:dyDescent="0.25">
      <c r="A372" s="18"/>
    </row>
    <row r="373" spans="1:1" x14ac:dyDescent="0.25">
      <c r="A373" s="18"/>
    </row>
    <row r="374" spans="1:1" x14ac:dyDescent="0.25">
      <c r="A374" s="18"/>
    </row>
    <row r="375" spans="1:1" x14ac:dyDescent="0.25">
      <c r="A375" s="18"/>
    </row>
    <row r="376" spans="1:1" x14ac:dyDescent="0.25">
      <c r="A376" s="18"/>
    </row>
    <row r="377" spans="1:1" x14ac:dyDescent="0.25">
      <c r="A377" s="18"/>
    </row>
    <row r="378" spans="1:1" x14ac:dyDescent="0.25">
      <c r="A378" s="18"/>
    </row>
    <row r="379" spans="1:1" x14ac:dyDescent="0.25">
      <c r="A379" s="18"/>
    </row>
    <row r="380" spans="1:1" x14ac:dyDescent="0.25">
      <c r="A380" s="18"/>
    </row>
    <row r="381" spans="1:1" x14ac:dyDescent="0.25">
      <c r="A381" s="18"/>
    </row>
    <row r="382" spans="1:1" x14ac:dyDescent="0.25">
      <c r="A382" s="18"/>
    </row>
    <row r="383" spans="1:1" x14ac:dyDescent="0.25">
      <c r="A383" s="18"/>
    </row>
    <row r="384" spans="1:1" x14ac:dyDescent="0.25">
      <c r="A384" s="18"/>
    </row>
    <row r="385" spans="1:1" x14ac:dyDescent="0.25">
      <c r="A385" s="18"/>
    </row>
    <row r="386" spans="1:1" x14ac:dyDescent="0.25">
      <c r="A386" s="18"/>
    </row>
    <row r="387" spans="1:1" x14ac:dyDescent="0.25">
      <c r="A387" s="18"/>
    </row>
    <row r="388" spans="1:1" x14ac:dyDescent="0.25">
      <c r="A388" s="18"/>
    </row>
    <row r="389" spans="1:1" x14ac:dyDescent="0.25">
      <c r="A389" s="18"/>
    </row>
    <row r="390" spans="1:1" x14ac:dyDescent="0.25">
      <c r="A390" s="18"/>
    </row>
    <row r="391" spans="1:1" x14ac:dyDescent="0.25">
      <c r="A391" s="18"/>
    </row>
    <row r="392" spans="1:1" x14ac:dyDescent="0.25">
      <c r="A392" s="18"/>
    </row>
    <row r="393" spans="1:1" x14ac:dyDescent="0.25">
      <c r="A393" s="18"/>
    </row>
    <row r="394" spans="1:1" x14ac:dyDescent="0.25">
      <c r="A394" s="18"/>
    </row>
    <row r="395" spans="1:1" x14ac:dyDescent="0.25">
      <c r="A395" s="18"/>
    </row>
    <row r="396" spans="1:1" x14ac:dyDescent="0.25">
      <c r="A396" s="18"/>
    </row>
    <row r="397" spans="1:1" x14ac:dyDescent="0.25">
      <c r="A397" s="18"/>
    </row>
    <row r="398" spans="1:1" x14ac:dyDescent="0.25">
      <c r="A398" s="18"/>
    </row>
    <row r="399" spans="1:1" x14ac:dyDescent="0.25">
      <c r="A399" s="18"/>
    </row>
    <row r="400" spans="1:1" x14ac:dyDescent="0.25">
      <c r="A400" s="18"/>
    </row>
    <row r="401" spans="1:1" x14ac:dyDescent="0.25">
      <c r="A401" s="18"/>
    </row>
    <row r="402" spans="1:1" x14ac:dyDescent="0.25">
      <c r="A402" s="18"/>
    </row>
    <row r="403" spans="1:1" x14ac:dyDescent="0.25">
      <c r="A403" s="18"/>
    </row>
    <row r="404" spans="1:1" x14ac:dyDescent="0.25">
      <c r="A404" s="18"/>
    </row>
    <row r="405" spans="1:1" x14ac:dyDescent="0.25">
      <c r="A405" s="18"/>
    </row>
    <row r="406" spans="1:1" x14ac:dyDescent="0.25">
      <c r="A406" s="18"/>
    </row>
    <row r="407" spans="1:1" x14ac:dyDescent="0.25">
      <c r="A407" s="18"/>
    </row>
    <row r="408" spans="1:1" x14ac:dyDescent="0.25">
      <c r="A408" s="18"/>
    </row>
    <row r="409" spans="1:1" x14ac:dyDescent="0.25">
      <c r="A409" s="18"/>
    </row>
    <row r="410" spans="1:1" x14ac:dyDescent="0.25">
      <c r="A410" s="18"/>
    </row>
    <row r="411" spans="1:1" x14ac:dyDescent="0.25">
      <c r="A411" s="18"/>
    </row>
    <row r="412" spans="1:1" x14ac:dyDescent="0.25">
      <c r="A412" s="18"/>
    </row>
    <row r="413" spans="1:1" x14ac:dyDescent="0.25">
      <c r="A413" s="18"/>
    </row>
    <row r="414" spans="1:1" x14ac:dyDescent="0.25">
      <c r="A414" s="18"/>
    </row>
    <row r="415" spans="1:1" x14ac:dyDescent="0.25">
      <c r="A415" s="18"/>
    </row>
    <row r="416" spans="1:1" x14ac:dyDescent="0.25">
      <c r="A416" s="18"/>
    </row>
    <row r="417" spans="1:1" x14ac:dyDescent="0.25">
      <c r="A417" s="18"/>
    </row>
    <row r="418" spans="1:1" x14ac:dyDescent="0.25">
      <c r="A418" s="18"/>
    </row>
    <row r="419" spans="1:1" x14ac:dyDescent="0.25">
      <c r="A419" s="18"/>
    </row>
    <row r="420" spans="1:1" x14ac:dyDescent="0.25">
      <c r="A420" s="18"/>
    </row>
    <row r="421" spans="1:1" x14ac:dyDescent="0.25">
      <c r="A421" s="18"/>
    </row>
    <row r="422" spans="1:1" x14ac:dyDescent="0.25">
      <c r="A422" s="18"/>
    </row>
    <row r="423" spans="1:1" x14ac:dyDescent="0.25">
      <c r="A423" s="18"/>
    </row>
    <row r="424" spans="1:1" x14ac:dyDescent="0.25">
      <c r="A424" s="18"/>
    </row>
    <row r="425" spans="1:1" x14ac:dyDescent="0.25">
      <c r="A425" s="18"/>
    </row>
    <row r="426" spans="1:1" x14ac:dyDescent="0.25">
      <c r="A426" s="18"/>
    </row>
    <row r="427" spans="1:1" x14ac:dyDescent="0.25">
      <c r="A427" s="18"/>
    </row>
    <row r="428" spans="1:1" x14ac:dyDescent="0.25">
      <c r="A428" s="18"/>
    </row>
    <row r="429" spans="1:1" x14ac:dyDescent="0.25">
      <c r="A429" s="18"/>
    </row>
    <row r="430" spans="1:1" x14ac:dyDescent="0.25">
      <c r="A430" s="18"/>
    </row>
    <row r="431" spans="1:1" x14ac:dyDescent="0.25">
      <c r="A431" s="18"/>
    </row>
    <row r="432" spans="1:1" x14ac:dyDescent="0.25">
      <c r="A432" s="18"/>
    </row>
    <row r="433" spans="1:1" x14ac:dyDescent="0.25">
      <c r="A433" s="18"/>
    </row>
    <row r="434" spans="1:1" x14ac:dyDescent="0.25">
      <c r="A434" s="18"/>
    </row>
    <row r="435" spans="1:1" x14ac:dyDescent="0.25">
      <c r="A435" s="18"/>
    </row>
    <row r="436" spans="1:1" x14ac:dyDescent="0.25">
      <c r="A436" s="18"/>
    </row>
    <row r="437" spans="1:1" x14ac:dyDescent="0.25">
      <c r="A437" s="18"/>
    </row>
    <row r="438" spans="1:1" x14ac:dyDescent="0.25">
      <c r="A438" s="18"/>
    </row>
    <row r="439" spans="1:1" x14ac:dyDescent="0.25">
      <c r="A439" s="18"/>
    </row>
    <row r="440" spans="1:1" x14ac:dyDescent="0.25">
      <c r="A440" s="18"/>
    </row>
    <row r="441" spans="1:1" x14ac:dyDescent="0.25">
      <c r="A441" s="18"/>
    </row>
    <row r="442" spans="1:1" x14ac:dyDescent="0.25">
      <c r="A442" s="18"/>
    </row>
    <row r="443" spans="1:1" x14ac:dyDescent="0.25">
      <c r="A443" s="18"/>
    </row>
    <row r="444" spans="1:1" x14ac:dyDescent="0.25">
      <c r="A444" s="18"/>
    </row>
    <row r="445" spans="1:1" x14ac:dyDescent="0.25">
      <c r="A445" s="18"/>
    </row>
    <row r="446" spans="1:1" x14ac:dyDescent="0.25">
      <c r="A446" s="18"/>
    </row>
    <row r="447" spans="1:1" x14ac:dyDescent="0.25">
      <c r="A447" s="18"/>
    </row>
    <row r="448" spans="1:1" x14ac:dyDescent="0.25">
      <c r="A448" s="18"/>
    </row>
    <row r="449" spans="1:1" x14ac:dyDescent="0.25">
      <c r="A449" s="18"/>
    </row>
    <row r="450" spans="1:1" x14ac:dyDescent="0.25">
      <c r="A450" s="18"/>
    </row>
    <row r="451" spans="1:1" x14ac:dyDescent="0.25">
      <c r="A451" s="18"/>
    </row>
    <row r="452" spans="1:1" x14ac:dyDescent="0.25">
      <c r="A452" s="18"/>
    </row>
    <row r="453" spans="1:1" x14ac:dyDescent="0.25">
      <c r="A453" s="18"/>
    </row>
    <row r="454" spans="1:1" x14ac:dyDescent="0.25">
      <c r="A454" s="18"/>
    </row>
    <row r="455" spans="1:1" x14ac:dyDescent="0.25">
      <c r="A455" s="18"/>
    </row>
    <row r="456" spans="1:1" x14ac:dyDescent="0.25">
      <c r="A456" s="18"/>
    </row>
    <row r="457" spans="1:1" x14ac:dyDescent="0.25">
      <c r="A457" s="18"/>
    </row>
    <row r="458" spans="1:1" x14ac:dyDescent="0.25">
      <c r="A458" s="18"/>
    </row>
    <row r="459" spans="1:1" x14ac:dyDescent="0.25">
      <c r="A459" s="18"/>
    </row>
    <row r="460" spans="1:1" x14ac:dyDescent="0.25">
      <c r="A460" s="18"/>
    </row>
    <row r="461" spans="1:1" x14ac:dyDescent="0.25">
      <c r="A461" s="18"/>
    </row>
    <row r="462" spans="1:1" x14ac:dyDescent="0.25">
      <c r="A462" s="18"/>
    </row>
    <row r="463" spans="1:1" x14ac:dyDescent="0.25">
      <c r="A463" s="18"/>
    </row>
    <row r="464" spans="1:1" x14ac:dyDescent="0.25">
      <c r="A464" s="18"/>
    </row>
    <row r="465" spans="1:1" x14ac:dyDescent="0.25">
      <c r="A465" s="18"/>
    </row>
    <row r="466" spans="1:1" x14ac:dyDescent="0.25">
      <c r="A466" s="18"/>
    </row>
    <row r="467" spans="1:1" x14ac:dyDescent="0.25">
      <c r="A467" s="18"/>
    </row>
    <row r="468" spans="1:1" x14ac:dyDescent="0.25">
      <c r="A468" s="18"/>
    </row>
    <row r="469" spans="1:1" x14ac:dyDescent="0.25">
      <c r="A469" s="18"/>
    </row>
    <row r="470" spans="1:1" x14ac:dyDescent="0.25">
      <c r="A470" s="18"/>
    </row>
    <row r="471" spans="1:1" x14ac:dyDescent="0.25">
      <c r="A471" s="18"/>
    </row>
    <row r="472" spans="1:1" x14ac:dyDescent="0.25">
      <c r="A472" s="18"/>
    </row>
    <row r="473" spans="1:1" x14ac:dyDescent="0.25">
      <c r="A473" s="18"/>
    </row>
    <row r="474" spans="1:1" x14ac:dyDescent="0.25">
      <c r="A474" s="18"/>
    </row>
    <row r="475" spans="1:1" x14ac:dyDescent="0.25">
      <c r="A475" s="18"/>
    </row>
    <row r="476" spans="1:1" x14ac:dyDescent="0.25">
      <c r="A476" s="18"/>
    </row>
    <row r="477" spans="1:1" x14ac:dyDescent="0.25">
      <c r="A477" s="18"/>
    </row>
    <row r="478" spans="1:1" x14ac:dyDescent="0.25">
      <c r="A478" s="18"/>
    </row>
    <row r="479" spans="1:1" x14ac:dyDescent="0.25">
      <c r="A479" s="18"/>
    </row>
    <row r="480" spans="1:1" x14ac:dyDescent="0.25">
      <c r="A480" s="18"/>
    </row>
    <row r="481" spans="1:1" x14ac:dyDescent="0.25">
      <c r="A481" s="18"/>
    </row>
    <row r="482" spans="1:1" x14ac:dyDescent="0.25">
      <c r="A482" s="18"/>
    </row>
    <row r="483" spans="1:1" x14ac:dyDescent="0.25">
      <c r="A483" s="18"/>
    </row>
    <row r="484" spans="1:1" x14ac:dyDescent="0.25">
      <c r="A484" s="18"/>
    </row>
    <row r="485" spans="1:1" x14ac:dyDescent="0.25">
      <c r="A485" s="18"/>
    </row>
    <row r="486" spans="1:1" x14ac:dyDescent="0.25">
      <c r="A486" s="18"/>
    </row>
    <row r="487" spans="1:1" x14ac:dyDescent="0.25">
      <c r="A487" s="18"/>
    </row>
    <row r="488" spans="1:1" x14ac:dyDescent="0.25">
      <c r="A488" s="18"/>
    </row>
    <row r="489" spans="1:1" x14ac:dyDescent="0.25">
      <c r="A489" s="18"/>
    </row>
    <row r="490" spans="1:1" x14ac:dyDescent="0.25">
      <c r="A490" s="18"/>
    </row>
    <row r="491" spans="1:1" x14ac:dyDescent="0.25">
      <c r="A491" s="18"/>
    </row>
    <row r="492" spans="1:1" x14ac:dyDescent="0.25">
      <c r="A492" s="18"/>
    </row>
    <row r="493" spans="1:1" x14ac:dyDescent="0.25">
      <c r="A493" s="18"/>
    </row>
    <row r="494" spans="1:1" x14ac:dyDescent="0.25">
      <c r="A494" s="18"/>
    </row>
    <row r="495" spans="1:1" x14ac:dyDescent="0.25">
      <c r="A495" s="18"/>
    </row>
    <row r="496" spans="1:1" x14ac:dyDescent="0.25">
      <c r="A496" s="18"/>
    </row>
    <row r="497" spans="1:1" x14ac:dyDescent="0.25">
      <c r="A497" s="18"/>
    </row>
    <row r="498" spans="1:1" x14ac:dyDescent="0.25">
      <c r="A498" s="18"/>
    </row>
    <row r="499" spans="1:1" x14ac:dyDescent="0.25">
      <c r="A499" s="18"/>
    </row>
    <row r="500" spans="1:1" x14ac:dyDescent="0.25">
      <c r="A500" s="18"/>
    </row>
    <row r="501" spans="1:1" x14ac:dyDescent="0.25">
      <c r="A501" s="18"/>
    </row>
    <row r="502" spans="1:1" x14ac:dyDescent="0.25">
      <c r="A502" s="18"/>
    </row>
    <row r="503" spans="1:1" x14ac:dyDescent="0.25">
      <c r="A503" s="18"/>
    </row>
    <row r="504" spans="1:1" x14ac:dyDescent="0.25">
      <c r="A504" s="18"/>
    </row>
    <row r="505" spans="1:1" x14ac:dyDescent="0.25">
      <c r="A505" s="18"/>
    </row>
    <row r="506" spans="1:1" x14ac:dyDescent="0.25">
      <c r="A506" s="18"/>
    </row>
    <row r="507" spans="1:1" x14ac:dyDescent="0.25">
      <c r="A507" s="18"/>
    </row>
    <row r="508" spans="1:1" x14ac:dyDescent="0.25">
      <c r="A508" s="18"/>
    </row>
    <row r="509" spans="1:1" x14ac:dyDescent="0.25">
      <c r="A509" s="18"/>
    </row>
    <row r="510" spans="1:1" x14ac:dyDescent="0.25">
      <c r="A510" s="18"/>
    </row>
    <row r="511" spans="1:1" x14ac:dyDescent="0.25">
      <c r="A511" s="18"/>
    </row>
    <row r="512" spans="1:1" x14ac:dyDescent="0.25">
      <c r="A512" s="18"/>
    </row>
    <row r="513" spans="1:1" x14ac:dyDescent="0.25">
      <c r="A513" s="18"/>
    </row>
    <row r="514" spans="1:1" x14ac:dyDescent="0.25">
      <c r="A514" s="18"/>
    </row>
    <row r="515" spans="1:1" x14ac:dyDescent="0.25">
      <c r="A515" s="18"/>
    </row>
    <row r="516" spans="1:1" x14ac:dyDescent="0.25">
      <c r="A516" s="18"/>
    </row>
    <row r="517" spans="1:1" x14ac:dyDescent="0.25">
      <c r="A517" s="18"/>
    </row>
    <row r="518" spans="1:1" x14ac:dyDescent="0.25">
      <c r="A518" s="18"/>
    </row>
    <row r="519" spans="1:1" x14ac:dyDescent="0.25">
      <c r="A519" s="18"/>
    </row>
    <row r="520" spans="1:1" x14ac:dyDescent="0.25">
      <c r="A520" s="18"/>
    </row>
    <row r="521" spans="1:1" x14ac:dyDescent="0.25">
      <c r="A521" s="18"/>
    </row>
    <row r="522" spans="1:1" x14ac:dyDescent="0.25">
      <c r="A522" s="18"/>
    </row>
    <row r="523" spans="1:1" x14ac:dyDescent="0.25">
      <c r="A523" s="18"/>
    </row>
    <row r="524" spans="1:1" x14ac:dyDescent="0.25">
      <c r="A524" s="18"/>
    </row>
    <row r="525" spans="1:1" x14ac:dyDescent="0.25">
      <c r="A525" s="18"/>
    </row>
    <row r="526" spans="1:1" x14ac:dyDescent="0.25">
      <c r="A526" s="18"/>
    </row>
    <row r="527" spans="1:1" x14ac:dyDescent="0.25">
      <c r="A527" s="18"/>
    </row>
    <row r="528" spans="1:1" x14ac:dyDescent="0.25">
      <c r="A528" s="18"/>
    </row>
    <row r="529" spans="1:1" x14ac:dyDescent="0.25">
      <c r="A529" s="18"/>
    </row>
    <row r="530" spans="1:1" x14ac:dyDescent="0.25">
      <c r="A530" s="18"/>
    </row>
    <row r="531" spans="1:1" x14ac:dyDescent="0.25">
      <c r="A531" s="18"/>
    </row>
    <row r="532" spans="1:1" x14ac:dyDescent="0.25">
      <c r="A532" s="18"/>
    </row>
    <row r="533" spans="1:1" x14ac:dyDescent="0.25">
      <c r="A533" s="18"/>
    </row>
    <row r="534" spans="1:1" x14ac:dyDescent="0.25">
      <c r="A534" s="18"/>
    </row>
    <row r="535" spans="1:1" x14ac:dyDescent="0.25">
      <c r="A535" s="18"/>
    </row>
    <row r="536" spans="1:1" x14ac:dyDescent="0.25">
      <c r="A536" s="18"/>
    </row>
    <row r="537" spans="1:1" x14ac:dyDescent="0.25">
      <c r="A537" s="18"/>
    </row>
    <row r="538" spans="1:1" x14ac:dyDescent="0.25">
      <c r="A538" s="18"/>
    </row>
    <row r="539" spans="1:1" x14ac:dyDescent="0.25">
      <c r="A539" s="18"/>
    </row>
    <row r="540" spans="1:1" x14ac:dyDescent="0.25">
      <c r="A540" s="18"/>
    </row>
    <row r="541" spans="1:1" x14ac:dyDescent="0.25">
      <c r="A541" s="18"/>
    </row>
    <row r="542" spans="1:1" x14ac:dyDescent="0.25">
      <c r="A542" s="18"/>
    </row>
    <row r="543" spans="1:1" x14ac:dyDescent="0.25">
      <c r="A543" s="18"/>
    </row>
    <row r="544" spans="1:1" x14ac:dyDescent="0.25">
      <c r="A544" s="18"/>
    </row>
    <row r="545" spans="1:1" x14ac:dyDescent="0.25">
      <c r="A545" s="18"/>
    </row>
    <row r="546" spans="1:1" x14ac:dyDescent="0.25">
      <c r="A546" s="18"/>
    </row>
    <row r="547" spans="1:1" x14ac:dyDescent="0.25">
      <c r="A547" s="18"/>
    </row>
    <row r="548" spans="1:1" x14ac:dyDescent="0.25">
      <c r="A548" s="18"/>
    </row>
    <row r="549" spans="1:1" x14ac:dyDescent="0.25">
      <c r="A549" s="18"/>
    </row>
    <row r="550" spans="1:1" x14ac:dyDescent="0.25">
      <c r="A550" s="18"/>
    </row>
    <row r="551" spans="1:1" x14ac:dyDescent="0.25">
      <c r="A551" s="18"/>
    </row>
    <row r="552" spans="1:1" x14ac:dyDescent="0.25">
      <c r="A552" s="18"/>
    </row>
    <row r="553" spans="1:1" x14ac:dyDescent="0.25">
      <c r="A553" s="18"/>
    </row>
    <row r="554" spans="1:1" x14ac:dyDescent="0.25">
      <c r="A554" s="18"/>
    </row>
    <row r="555" spans="1:1" x14ac:dyDescent="0.25">
      <c r="A555" s="18"/>
    </row>
    <row r="556" spans="1:1" x14ac:dyDescent="0.25">
      <c r="A556" s="18"/>
    </row>
    <row r="557" spans="1:1" x14ac:dyDescent="0.25">
      <c r="A557" s="18"/>
    </row>
    <row r="558" spans="1:1" x14ac:dyDescent="0.25">
      <c r="A558" s="18"/>
    </row>
    <row r="559" spans="1:1" x14ac:dyDescent="0.25">
      <c r="A559" s="18"/>
    </row>
    <row r="560" spans="1:1" x14ac:dyDescent="0.25">
      <c r="A560" s="18"/>
    </row>
    <row r="561" spans="1:1" x14ac:dyDescent="0.25">
      <c r="A561" s="18"/>
    </row>
    <row r="562" spans="1:1" x14ac:dyDescent="0.25">
      <c r="A562" s="18"/>
    </row>
    <row r="563" spans="1:1" x14ac:dyDescent="0.25">
      <c r="A563" s="18"/>
    </row>
    <row r="564" spans="1:1" x14ac:dyDescent="0.25">
      <c r="A564" s="18"/>
    </row>
    <row r="565" spans="1:1" x14ac:dyDescent="0.25">
      <c r="A565" s="18"/>
    </row>
    <row r="566" spans="1:1" x14ac:dyDescent="0.25">
      <c r="A566" s="18"/>
    </row>
    <row r="567" spans="1:1" x14ac:dyDescent="0.25">
      <c r="A567" s="18"/>
    </row>
    <row r="568" spans="1:1" x14ac:dyDescent="0.25">
      <c r="A568" s="18"/>
    </row>
    <row r="569" spans="1:1" x14ac:dyDescent="0.25">
      <c r="A569" s="18"/>
    </row>
    <row r="570" spans="1:1" x14ac:dyDescent="0.25">
      <c r="A570" s="18"/>
    </row>
    <row r="571" spans="1:1" x14ac:dyDescent="0.25">
      <c r="A571" s="18"/>
    </row>
    <row r="572" spans="1:1" x14ac:dyDescent="0.25">
      <c r="A572" s="18"/>
    </row>
    <row r="573" spans="1:1" x14ac:dyDescent="0.25">
      <c r="A573" s="18"/>
    </row>
    <row r="574" spans="1:1" x14ac:dyDescent="0.25">
      <c r="A574" s="18"/>
    </row>
    <row r="575" spans="1:1" x14ac:dyDescent="0.25">
      <c r="A575" s="18"/>
    </row>
    <row r="576" spans="1:1" x14ac:dyDescent="0.25">
      <c r="A576" s="18"/>
    </row>
    <row r="577" spans="1:1" x14ac:dyDescent="0.25">
      <c r="A577" s="18"/>
    </row>
    <row r="578" spans="1:1" x14ac:dyDescent="0.25">
      <c r="A578" s="18"/>
    </row>
    <row r="579" spans="1:1" x14ac:dyDescent="0.25">
      <c r="A579" s="18"/>
    </row>
    <row r="580" spans="1:1" x14ac:dyDescent="0.25">
      <c r="A580" s="18"/>
    </row>
    <row r="581" spans="1:1" x14ac:dyDescent="0.25">
      <c r="A581" s="18"/>
    </row>
    <row r="582" spans="1:1" x14ac:dyDescent="0.25">
      <c r="A582" s="18"/>
    </row>
    <row r="583" spans="1:1" x14ac:dyDescent="0.25">
      <c r="A583" s="18"/>
    </row>
    <row r="584" spans="1:1" x14ac:dyDescent="0.25">
      <c r="A584" s="18"/>
    </row>
    <row r="585" spans="1:1" x14ac:dyDescent="0.25">
      <c r="A585" s="18"/>
    </row>
    <row r="586" spans="1:1" x14ac:dyDescent="0.25">
      <c r="A586" s="18"/>
    </row>
    <row r="587" spans="1:1" x14ac:dyDescent="0.25">
      <c r="A587" s="18"/>
    </row>
    <row r="588" spans="1:1" x14ac:dyDescent="0.25">
      <c r="A588" s="18"/>
    </row>
    <row r="589" spans="1:1" x14ac:dyDescent="0.25">
      <c r="A589" s="18"/>
    </row>
    <row r="590" spans="1:1" x14ac:dyDescent="0.25">
      <c r="A590" s="18"/>
    </row>
    <row r="591" spans="1:1" x14ac:dyDescent="0.25">
      <c r="A591" s="18"/>
    </row>
    <row r="592" spans="1:1" x14ac:dyDescent="0.25">
      <c r="A592" s="18"/>
    </row>
    <row r="593" spans="1:1" x14ac:dyDescent="0.25">
      <c r="A593" s="18"/>
    </row>
    <row r="594" spans="1:1" x14ac:dyDescent="0.25">
      <c r="A594" s="18"/>
    </row>
    <row r="595" spans="1:1" x14ac:dyDescent="0.25">
      <c r="A595" s="18"/>
    </row>
    <row r="596" spans="1:1" x14ac:dyDescent="0.25">
      <c r="A596" s="18"/>
    </row>
    <row r="597" spans="1:1" x14ac:dyDescent="0.25">
      <c r="A597" s="18"/>
    </row>
    <row r="598" spans="1:1" x14ac:dyDescent="0.25">
      <c r="A598" s="18"/>
    </row>
    <row r="599" spans="1:1" x14ac:dyDescent="0.25">
      <c r="A599" s="18"/>
    </row>
    <row r="600" spans="1:1" x14ac:dyDescent="0.25">
      <c r="A600" s="18"/>
    </row>
    <row r="601" spans="1:1" x14ac:dyDescent="0.25">
      <c r="A601" s="18"/>
    </row>
    <row r="602" spans="1:1" x14ac:dyDescent="0.25">
      <c r="A602" s="18"/>
    </row>
    <row r="603" spans="1:1" x14ac:dyDescent="0.25">
      <c r="A603" s="18"/>
    </row>
    <row r="604" spans="1:1" x14ac:dyDescent="0.25">
      <c r="A604" s="18"/>
    </row>
    <row r="605" spans="1:1" x14ac:dyDescent="0.25">
      <c r="A605" s="18"/>
    </row>
    <row r="606" spans="1:1" x14ac:dyDescent="0.25">
      <c r="A606" s="18"/>
    </row>
    <row r="607" spans="1:1" x14ac:dyDescent="0.25">
      <c r="A607" s="18"/>
    </row>
    <row r="608" spans="1:1" x14ac:dyDescent="0.25">
      <c r="A608" s="18"/>
    </row>
    <row r="609" spans="1:1" x14ac:dyDescent="0.25">
      <c r="A609" s="18"/>
    </row>
    <row r="610" spans="1:1" x14ac:dyDescent="0.25">
      <c r="A610" s="18"/>
    </row>
    <row r="611" spans="1:1" x14ac:dyDescent="0.25">
      <c r="A611" s="18"/>
    </row>
    <row r="612" spans="1:1" x14ac:dyDescent="0.25">
      <c r="A612" s="18"/>
    </row>
    <row r="613" spans="1:1" x14ac:dyDescent="0.25">
      <c r="A613" s="18"/>
    </row>
    <row r="614" spans="1:1" x14ac:dyDescent="0.25">
      <c r="A614" s="18"/>
    </row>
    <row r="615" spans="1:1" x14ac:dyDescent="0.25">
      <c r="A615" s="18"/>
    </row>
    <row r="616" spans="1:1" x14ac:dyDescent="0.25">
      <c r="A616" s="18"/>
    </row>
    <row r="617" spans="1:1" x14ac:dyDescent="0.25">
      <c r="A617" s="18"/>
    </row>
    <row r="618" spans="1:1" x14ac:dyDescent="0.25">
      <c r="A618" s="18"/>
    </row>
    <row r="619" spans="1:1" x14ac:dyDescent="0.25">
      <c r="A619" s="18"/>
    </row>
    <row r="620" spans="1:1" x14ac:dyDescent="0.25">
      <c r="A620" s="18"/>
    </row>
    <row r="621" spans="1:1" x14ac:dyDescent="0.25">
      <c r="A621" s="18"/>
    </row>
    <row r="622" spans="1:1" x14ac:dyDescent="0.25">
      <c r="A622" s="18"/>
    </row>
    <row r="623" spans="1:1" x14ac:dyDescent="0.25">
      <c r="A623" s="18"/>
    </row>
    <row r="624" spans="1:1" x14ac:dyDescent="0.25">
      <c r="A624" s="18"/>
    </row>
    <row r="625" spans="1:1" x14ac:dyDescent="0.25">
      <c r="A625" s="18"/>
    </row>
    <row r="626" spans="1:1" x14ac:dyDescent="0.25">
      <c r="A626" s="18"/>
    </row>
    <row r="627" spans="1:1" x14ac:dyDescent="0.25">
      <c r="A627" s="18"/>
    </row>
    <row r="628" spans="1:1" x14ac:dyDescent="0.25">
      <c r="A628" s="18"/>
    </row>
    <row r="629" spans="1:1" x14ac:dyDescent="0.25">
      <c r="A629" s="18"/>
    </row>
    <row r="630" spans="1:1" x14ac:dyDescent="0.25">
      <c r="A630" s="18"/>
    </row>
    <row r="631" spans="1:1" x14ac:dyDescent="0.25">
      <c r="A631" s="18"/>
    </row>
    <row r="632" spans="1:1" x14ac:dyDescent="0.25">
      <c r="A632" s="18"/>
    </row>
    <row r="633" spans="1:1" x14ac:dyDescent="0.25">
      <c r="A633" s="18"/>
    </row>
    <row r="634" spans="1:1" x14ac:dyDescent="0.25">
      <c r="A634" s="18"/>
    </row>
    <row r="635" spans="1:1" x14ac:dyDescent="0.25">
      <c r="A635" s="18"/>
    </row>
    <row r="636" spans="1:1" x14ac:dyDescent="0.25">
      <c r="A636" s="18"/>
    </row>
    <row r="637" spans="1:1" x14ac:dyDescent="0.25">
      <c r="A637" s="18"/>
    </row>
    <row r="638" spans="1:1" x14ac:dyDescent="0.25">
      <c r="A638" s="18"/>
    </row>
    <row r="639" spans="1:1" x14ac:dyDescent="0.25">
      <c r="A639" s="18"/>
    </row>
    <row r="640" spans="1:1" x14ac:dyDescent="0.25">
      <c r="A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3">
    <tabColor indexed="31"/>
  </sheetPr>
  <dimension ref="A1:K1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2" t="s">
        <v>109</v>
      </c>
    </row>
    <row r="3" spans="1:11" s="4" customFormat="1" ht="12.75" customHeight="1" x14ac:dyDescent="0.3">
      <c r="A3" s="54" t="s">
        <v>104</v>
      </c>
    </row>
    <row r="4" spans="1:11" s="9" customFormat="1" x14ac:dyDescent="0.25">
      <c r="A4" s="11" t="s">
        <v>0</v>
      </c>
      <c r="B4" s="265" t="str">
        <f>CONCATENATE(Setup!$D$7,"_B",$E$4)</f>
        <v>BRE_Spray_B24</v>
      </c>
      <c r="C4" s="212"/>
      <c r="D4" s="15" t="s">
        <v>4</v>
      </c>
      <c r="E4" s="23">
        <f>Setup!B4</f>
        <v>24</v>
      </c>
      <c r="F4" s="10" t="s">
        <v>2</v>
      </c>
      <c r="G4" s="262" t="str">
        <f>Setup!D8</f>
        <v>C:\Users\hostiks1\Temp\BRE_spray</v>
      </c>
      <c r="H4" s="212"/>
      <c r="I4" s="9" t="s">
        <v>6</v>
      </c>
      <c r="J4" s="262" t="str">
        <f>CONCATENATE(B4,"_devc.csv")</f>
        <v>BRE_Spray_B24_devc.csv</v>
      </c>
      <c r="K4" s="212"/>
    </row>
    <row r="7" spans="1:11" x14ac:dyDescent="0.25">
      <c r="A7" s="18"/>
      <c r="B7" s="18"/>
    </row>
    <row r="8" spans="1:11" x14ac:dyDescent="0.25">
      <c r="A8" s="18"/>
      <c r="B8" s="18"/>
    </row>
    <row r="9" spans="1:11" x14ac:dyDescent="0.25">
      <c r="A9" s="18"/>
      <c r="B9" s="18"/>
    </row>
    <row r="10" spans="1:11" x14ac:dyDescent="0.25">
      <c r="A10" s="18"/>
      <c r="B10" s="18"/>
    </row>
    <row r="11" spans="1:11" x14ac:dyDescent="0.25">
      <c r="A11" s="18"/>
      <c r="B11" s="18"/>
    </row>
    <row r="12" spans="1:11" x14ac:dyDescent="0.25">
      <c r="A12" s="18"/>
      <c r="B12" s="18"/>
    </row>
    <row r="13" spans="1:11" x14ac:dyDescent="0.25">
      <c r="A13" s="18"/>
      <c r="B13" s="18"/>
    </row>
    <row r="14" spans="1:11" x14ac:dyDescent="0.25">
      <c r="A14" s="18"/>
      <c r="B14" s="18"/>
    </row>
    <row r="15" spans="1:11" x14ac:dyDescent="0.25">
      <c r="A15" s="18"/>
      <c r="B15" s="18"/>
    </row>
    <row r="16" spans="1:11" x14ac:dyDescent="0.25">
      <c r="A16" s="18"/>
      <c r="B16" s="18"/>
    </row>
    <row r="17" spans="1:2" x14ac:dyDescent="0.25">
      <c r="A17" s="18"/>
      <c r="B17" s="18"/>
    </row>
    <row r="18" spans="1:2" x14ac:dyDescent="0.25">
      <c r="A18" s="18"/>
      <c r="B18" s="18"/>
    </row>
    <row r="19" spans="1:2" x14ac:dyDescent="0.25">
      <c r="A19" s="18"/>
      <c r="B19" s="18"/>
    </row>
    <row r="20" spans="1:2" x14ac:dyDescent="0.25">
      <c r="A20" s="18"/>
      <c r="B20" s="18"/>
    </row>
    <row r="21" spans="1:2" x14ac:dyDescent="0.25">
      <c r="A21" s="18"/>
      <c r="B21" s="18"/>
    </row>
    <row r="22" spans="1:2" x14ac:dyDescent="0.25">
      <c r="A22" s="18"/>
      <c r="B22" s="18"/>
    </row>
    <row r="23" spans="1:2" x14ac:dyDescent="0.25">
      <c r="A23" s="18"/>
      <c r="B23" s="18"/>
    </row>
    <row r="24" spans="1:2" x14ac:dyDescent="0.25">
      <c r="A24" s="18"/>
      <c r="B24" s="18"/>
    </row>
    <row r="25" spans="1:2" x14ac:dyDescent="0.25">
      <c r="A25" s="18"/>
      <c r="B25" s="18"/>
    </row>
    <row r="26" spans="1:2" x14ac:dyDescent="0.25">
      <c r="A26" s="18"/>
      <c r="B26" s="18"/>
    </row>
    <row r="27" spans="1:2" x14ac:dyDescent="0.25">
      <c r="A27" s="18"/>
      <c r="B27" s="18"/>
    </row>
    <row r="28" spans="1:2" x14ac:dyDescent="0.25">
      <c r="A28" s="18"/>
      <c r="B28" s="18"/>
    </row>
    <row r="29" spans="1:2" x14ac:dyDescent="0.25">
      <c r="A29" s="18"/>
      <c r="B29" s="18"/>
    </row>
    <row r="30" spans="1:2" x14ac:dyDescent="0.25">
      <c r="A30" s="18"/>
      <c r="B30" s="18"/>
    </row>
    <row r="31" spans="1:2" x14ac:dyDescent="0.25">
      <c r="A31" s="18"/>
      <c r="B31" s="18"/>
    </row>
    <row r="32" spans="1:2" x14ac:dyDescent="0.25">
      <c r="A32" s="18"/>
      <c r="B32" s="18"/>
    </row>
    <row r="33" spans="1:2" x14ac:dyDescent="0.25">
      <c r="A33" s="18"/>
      <c r="B33" s="18"/>
    </row>
    <row r="34" spans="1:2" x14ac:dyDescent="0.25">
      <c r="A34" s="18"/>
      <c r="B34" s="18"/>
    </row>
    <row r="35" spans="1:2" x14ac:dyDescent="0.25">
      <c r="A35" s="18"/>
      <c r="B35" s="18"/>
    </row>
    <row r="36" spans="1:2" x14ac:dyDescent="0.25">
      <c r="A36" s="18"/>
      <c r="B36" s="18"/>
    </row>
    <row r="37" spans="1:2" x14ac:dyDescent="0.25">
      <c r="A37" s="18"/>
      <c r="B37" s="18"/>
    </row>
    <row r="38" spans="1:2" x14ac:dyDescent="0.25">
      <c r="A38" s="18"/>
      <c r="B38" s="18"/>
    </row>
    <row r="39" spans="1:2" x14ac:dyDescent="0.25">
      <c r="A39" s="18"/>
      <c r="B39" s="18"/>
    </row>
    <row r="40" spans="1:2" x14ac:dyDescent="0.25">
      <c r="A40" s="18"/>
      <c r="B40" s="18"/>
    </row>
    <row r="41" spans="1:2" x14ac:dyDescent="0.25">
      <c r="A41" s="18"/>
      <c r="B41" s="18"/>
    </row>
    <row r="42" spans="1:2" x14ac:dyDescent="0.25">
      <c r="A42" s="18"/>
      <c r="B42" s="18"/>
    </row>
    <row r="43" spans="1:2" x14ac:dyDescent="0.25">
      <c r="A43" s="18"/>
      <c r="B43" s="18"/>
    </row>
    <row r="44" spans="1:2" x14ac:dyDescent="0.25">
      <c r="A44" s="18"/>
      <c r="B44" s="18"/>
    </row>
    <row r="45" spans="1:2" x14ac:dyDescent="0.25">
      <c r="A45" s="18"/>
      <c r="B45" s="18"/>
    </row>
    <row r="46" spans="1:2" x14ac:dyDescent="0.25">
      <c r="A46" s="18"/>
      <c r="B46" s="18"/>
    </row>
    <row r="47" spans="1:2" x14ac:dyDescent="0.25">
      <c r="A47" s="18"/>
      <c r="B47" s="18"/>
    </row>
    <row r="48" spans="1:2" x14ac:dyDescent="0.25">
      <c r="A48" s="18"/>
      <c r="B48" s="18"/>
    </row>
    <row r="49" spans="1:2" x14ac:dyDescent="0.25">
      <c r="A49" s="18"/>
      <c r="B49" s="18"/>
    </row>
    <row r="50" spans="1:2" x14ac:dyDescent="0.25">
      <c r="A50" s="18"/>
      <c r="B50" s="18"/>
    </row>
    <row r="51" spans="1:2" x14ac:dyDescent="0.25">
      <c r="A51" s="18"/>
      <c r="B51" s="18"/>
    </row>
    <row r="52" spans="1:2" x14ac:dyDescent="0.25">
      <c r="A52" s="18"/>
      <c r="B52" s="18"/>
    </row>
    <row r="53" spans="1:2" x14ac:dyDescent="0.25">
      <c r="A53" s="18"/>
      <c r="B53" s="18"/>
    </row>
    <row r="54" spans="1:2" x14ac:dyDescent="0.25">
      <c r="A54" s="18"/>
      <c r="B54" s="18"/>
    </row>
    <row r="55" spans="1:2" x14ac:dyDescent="0.25">
      <c r="A55" s="18"/>
      <c r="B55" s="18"/>
    </row>
    <row r="56" spans="1:2" x14ac:dyDescent="0.25">
      <c r="A56" s="18"/>
      <c r="B56" s="18"/>
    </row>
    <row r="57" spans="1:2" x14ac:dyDescent="0.25">
      <c r="A57" s="18"/>
      <c r="B57" s="18"/>
    </row>
    <row r="58" spans="1:2" x14ac:dyDescent="0.25">
      <c r="A58" s="18"/>
      <c r="B58" s="18"/>
    </row>
    <row r="59" spans="1:2" x14ac:dyDescent="0.25">
      <c r="A59" s="18"/>
      <c r="B59" s="18"/>
    </row>
    <row r="60" spans="1:2" x14ac:dyDescent="0.25">
      <c r="A60" s="18"/>
      <c r="B60" s="18"/>
    </row>
    <row r="61" spans="1:2" x14ac:dyDescent="0.25">
      <c r="A61" s="18"/>
      <c r="B61" s="18"/>
    </row>
    <row r="62" spans="1:2" x14ac:dyDescent="0.25">
      <c r="A62" s="18"/>
      <c r="B62" s="18"/>
    </row>
    <row r="63" spans="1:2" x14ac:dyDescent="0.25">
      <c r="A63" s="18"/>
      <c r="B63" s="18"/>
    </row>
    <row r="64" spans="1:2" x14ac:dyDescent="0.25">
      <c r="A64" s="18"/>
      <c r="B64" s="18"/>
    </row>
    <row r="65" spans="1:2" x14ac:dyDescent="0.25">
      <c r="A65" s="18"/>
      <c r="B65" s="18"/>
    </row>
    <row r="66" spans="1:2" x14ac:dyDescent="0.25">
      <c r="A66" s="18"/>
      <c r="B66" s="18"/>
    </row>
    <row r="67" spans="1:2" x14ac:dyDescent="0.25">
      <c r="A67" s="18"/>
      <c r="B67" s="18"/>
    </row>
    <row r="68" spans="1:2" x14ac:dyDescent="0.25">
      <c r="A68" s="18"/>
      <c r="B68" s="18"/>
    </row>
    <row r="69" spans="1:2" x14ac:dyDescent="0.25">
      <c r="A69" s="18"/>
      <c r="B69" s="18"/>
    </row>
    <row r="70" spans="1:2" x14ac:dyDescent="0.25">
      <c r="A70" s="18"/>
      <c r="B70" s="18"/>
    </row>
    <row r="71" spans="1:2" x14ac:dyDescent="0.25">
      <c r="A71" s="18"/>
      <c r="B71" s="18"/>
    </row>
    <row r="72" spans="1:2" x14ac:dyDescent="0.25">
      <c r="A72" s="18"/>
      <c r="B72" s="18"/>
    </row>
    <row r="73" spans="1:2" x14ac:dyDescent="0.25">
      <c r="A73" s="18"/>
      <c r="B73" s="18"/>
    </row>
    <row r="74" spans="1:2" x14ac:dyDescent="0.25">
      <c r="A74" s="18"/>
      <c r="B74" s="18"/>
    </row>
    <row r="75" spans="1:2" x14ac:dyDescent="0.25">
      <c r="A75" s="18"/>
      <c r="B75" s="18"/>
    </row>
    <row r="76" spans="1:2" x14ac:dyDescent="0.25">
      <c r="A76" s="18"/>
      <c r="B76" s="18"/>
    </row>
    <row r="77" spans="1:2" x14ac:dyDescent="0.25">
      <c r="A77" s="18"/>
      <c r="B77" s="18"/>
    </row>
    <row r="78" spans="1:2" x14ac:dyDescent="0.25">
      <c r="A78" s="18"/>
      <c r="B78" s="18"/>
    </row>
    <row r="79" spans="1:2" x14ac:dyDescent="0.25">
      <c r="A79" s="18"/>
      <c r="B79" s="18"/>
    </row>
    <row r="80" spans="1:2" x14ac:dyDescent="0.25">
      <c r="A80" s="18"/>
      <c r="B80" s="18"/>
    </row>
    <row r="81" spans="1:2" x14ac:dyDescent="0.25">
      <c r="A81" s="18"/>
      <c r="B81" s="18"/>
    </row>
    <row r="82" spans="1:2" x14ac:dyDescent="0.25">
      <c r="A82" s="18"/>
      <c r="B82" s="18"/>
    </row>
    <row r="83" spans="1:2" x14ac:dyDescent="0.25">
      <c r="A83" s="18"/>
      <c r="B83" s="18"/>
    </row>
    <row r="84" spans="1:2" x14ac:dyDescent="0.25">
      <c r="A84" s="18"/>
      <c r="B84" s="18"/>
    </row>
    <row r="85" spans="1:2" x14ac:dyDescent="0.25">
      <c r="A85" s="18"/>
      <c r="B85" s="18"/>
    </row>
    <row r="86" spans="1:2" x14ac:dyDescent="0.25">
      <c r="A86" s="18"/>
      <c r="B86" s="18"/>
    </row>
    <row r="87" spans="1:2" x14ac:dyDescent="0.25">
      <c r="A87" s="18"/>
      <c r="B87" s="18"/>
    </row>
    <row r="88" spans="1:2" x14ac:dyDescent="0.25">
      <c r="A88" s="18"/>
      <c r="B88" s="18"/>
    </row>
    <row r="89" spans="1:2" x14ac:dyDescent="0.25">
      <c r="A89" s="18"/>
      <c r="B89" s="18"/>
    </row>
    <row r="90" spans="1:2" x14ac:dyDescent="0.25">
      <c r="A90" s="18"/>
      <c r="B90" s="18"/>
    </row>
    <row r="91" spans="1:2" x14ac:dyDescent="0.25">
      <c r="A91" s="18"/>
      <c r="B91" s="18"/>
    </row>
    <row r="92" spans="1:2" x14ac:dyDescent="0.25">
      <c r="A92" s="18"/>
      <c r="B92" s="18"/>
    </row>
    <row r="93" spans="1:2" x14ac:dyDescent="0.25">
      <c r="A93" s="18"/>
      <c r="B93" s="18"/>
    </row>
    <row r="94" spans="1:2" x14ac:dyDescent="0.25">
      <c r="A94" s="18"/>
      <c r="B94" s="18"/>
    </row>
    <row r="95" spans="1:2" x14ac:dyDescent="0.25">
      <c r="A95" s="18"/>
      <c r="B95" s="18"/>
    </row>
    <row r="96" spans="1:2" x14ac:dyDescent="0.25">
      <c r="A96" s="18"/>
      <c r="B96" s="18"/>
    </row>
    <row r="97" spans="1:2" x14ac:dyDescent="0.25">
      <c r="A97" s="18"/>
      <c r="B97" s="18"/>
    </row>
    <row r="98" spans="1:2" x14ac:dyDescent="0.25">
      <c r="A98" s="18"/>
      <c r="B98" s="18"/>
    </row>
    <row r="99" spans="1:2" x14ac:dyDescent="0.25">
      <c r="A99" s="18"/>
      <c r="B99" s="18"/>
    </row>
    <row r="100" spans="1:2" x14ac:dyDescent="0.25">
      <c r="A100" s="18"/>
      <c r="B100" s="18"/>
    </row>
    <row r="101" spans="1:2" x14ac:dyDescent="0.25">
      <c r="A101" s="18"/>
      <c r="B101" s="18"/>
    </row>
    <row r="102" spans="1:2" x14ac:dyDescent="0.25">
      <c r="A102" s="18"/>
      <c r="B102" s="18"/>
    </row>
    <row r="103" spans="1:2" x14ac:dyDescent="0.25">
      <c r="A103" s="18"/>
      <c r="B103" s="18"/>
    </row>
    <row r="104" spans="1:2" x14ac:dyDescent="0.25">
      <c r="A104" s="18"/>
      <c r="B104" s="18"/>
    </row>
    <row r="105" spans="1:2" x14ac:dyDescent="0.25">
      <c r="A105" s="18"/>
      <c r="B105" s="18"/>
    </row>
    <row r="106" spans="1:2" x14ac:dyDescent="0.25">
      <c r="A106" s="18"/>
      <c r="B106" s="18"/>
    </row>
    <row r="107" spans="1:2" x14ac:dyDescent="0.25">
      <c r="A107" s="18"/>
      <c r="B107" s="18"/>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tabColor indexed="31"/>
  </sheetPr>
  <dimension ref="A1:K10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2" t="s">
        <v>13</v>
      </c>
    </row>
    <row r="3" spans="1:11" s="4" customFormat="1" ht="13" x14ac:dyDescent="0.3">
      <c r="A3" s="24" t="s">
        <v>115</v>
      </c>
    </row>
    <row r="4" spans="1:11" s="9" customFormat="1" x14ac:dyDescent="0.25">
      <c r="A4" s="11" t="s">
        <v>0</v>
      </c>
      <c r="B4" s="265" t="str">
        <f>CONCATENATE(Setup!$D$7,"_",$E$4)</f>
        <v>BRE_Spray_24</v>
      </c>
      <c r="C4" s="212"/>
      <c r="D4" s="15" t="s">
        <v>4</v>
      </c>
      <c r="E4" s="23">
        <f>Setup!B4</f>
        <v>24</v>
      </c>
      <c r="F4" s="10" t="s">
        <v>2</v>
      </c>
      <c r="G4" s="262" t="str">
        <f>Setup!D8</f>
        <v>C:\Users\hostiks1\Temp\BRE_spray</v>
      </c>
      <c r="H4" s="212"/>
      <c r="I4" s="19" t="s">
        <v>8</v>
      </c>
      <c r="J4" s="262" t="str">
        <f>CONCATENATE(B4,"_evac.csv")</f>
        <v>BRE_Spray_24_evac.csv</v>
      </c>
      <c r="K4" s="212"/>
    </row>
    <row r="7" spans="1:11" x14ac:dyDescent="0.25">
      <c r="A7" s="18"/>
      <c r="B7" s="18"/>
      <c r="C7" s="18"/>
      <c r="D7" s="18"/>
      <c r="E7" s="18"/>
      <c r="F7" s="18"/>
      <c r="G7" s="18"/>
    </row>
    <row r="8" spans="1:11" x14ac:dyDescent="0.25">
      <c r="A8" s="18"/>
      <c r="B8" s="18"/>
      <c r="C8" s="18"/>
      <c r="D8" s="18"/>
      <c r="E8" s="18"/>
      <c r="F8" s="18"/>
      <c r="G8" s="18"/>
    </row>
    <row r="9" spans="1:11" x14ac:dyDescent="0.25">
      <c r="A9" s="18"/>
      <c r="B9" s="18"/>
      <c r="C9" s="18"/>
      <c r="D9" s="18"/>
      <c r="E9" s="18"/>
      <c r="F9" s="18"/>
      <c r="G9" s="18"/>
    </row>
    <row r="10" spans="1:11" x14ac:dyDescent="0.25">
      <c r="A10" s="18"/>
      <c r="B10" s="18"/>
      <c r="C10" s="18"/>
      <c r="D10" s="18"/>
      <c r="E10" s="18"/>
      <c r="F10" s="18"/>
      <c r="G10" s="18"/>
    </row>
    <row r="11" spans="1:11" x14ac:dyDescent="0.25">
      <c r="A11" s="18"/>
      <c r="B11" s="18"/>
      <c r="C11" s="18"/>
      <c r="D11" s="18"/>
      <c r="E11" s="18"/>
      <c r="F11" s="18"/>
      <c r="G11" s="18"/>
    </row>
    <row r="12" spans="1:11" x14ac:dyDescent="0.25">
      <c r="A12" s="18"/>
      <c r="B12" s="18"/>
      <c r="C12" s="18"/>
      <c r="D12" s="18"/>
      <c r="E12" s="18"/>
      <c r="F12" s="18"/>
      <c r="G12" s="18"/>
    </row>
    <row r="13" spans="1:11" x14ac:dyDescent="0.25">
      <c r="A13" s="18"/>
      <c r="B13" s="18"/>
      <c r="C13" s="18"/>
      <c r="D13" s="18"/>
      <c r="E13" s="18"/>
      <c r="F13" s="18"/>
      <c r="G13" s="18"/>
    </row>
    <row r="14" spans="1:11" x14ac:dyDescent="0.25">
      <c r="A14" s="18"/>
      <c r="B14" s="18"/>
      <c r="C14" s="18"/>
      <c r="D14" s="18"/>
      <c r="E14" s="18"/>
      <c r="F14" s="18"/>
      <c r="G14" s="18"/>
    </row>
    <row r="15" spans="1:11" x14ac:dyDescent="0.25">
      <c r="A15" s="18"/>
      <c r="B15" s="18"/>
      <c r="C15" s="18"/>
      <c r="D15" s="18"/>
      <c r="E15" s="18"/>
      <c r="F15" s="18"/>
      <c r="G15" s="18"/>
    </row>
    <row r="16" spans="1:11" x14ac:dyDescent="0.25">
      <c r="A16" s="18"/>
      <c r="B16" s="18"/>
      <c r="C16" s="18"/>
      <c r="D16" s="18"/>
      <c r="E16" s="18"/>
      <c r="F16" s="18"/>
      <c r="G16" s="18"/>
    </row>
    <row r="17" spans="1:7" x14ac:dyDescent="0.25">
      <c r="A17" s="18"/>
      <c r="B17" s="18"/>
      <c r="C17" s="18"/>
      <c r="D17" s="18"/>
      <c r="E17" s="18"/>
      <c r="F17" s="18"/>
      <c r="G17" s="18"/>
    </row>
    <row r="18" spans="1:7" x14ac:dyDescent="0.25">
      <c r="A18" s="18"/>
      <c r="B18" s="18"/>
      <c r="C18" s="18"/>
      <c r="D18" s="18"/>
      <c r="E18" s="18"/>
      <c r="F18" s="18"/>
      <c r="G18" s="18"/>
    </row>
    <row r="19" spans="1:7" x14ac:dyDescent="0.25">
      <c r="A19" s="18"/>
      <c r="B19" s="18"/>
      <c r="C19" s="18"/>
      <c r="D19" s="18"/>
      <c r="E19" s="18"/>
      <c r="F19" s="18"/>
      <c r="G19" s="18"/>
    </row>
    <row r="20" spans="1:7" x14ac:dyDescent="0.25">
      <c r="A20" s="18"/>
      <c r="B20" s="18"/>
      <c r="C20" s="18"/>
      <c r="D20" s="18"/>
      <c r="E20" s="18"/>
      <c r="F20" s="18"/>
      <c r="G20" s="18"/>
    </row>
    <row r="21" spans="1:7" x14ac:dyDescent="0.25">
      <c r="A21" s="18"/>
      <c r="B21" s="18"/>
      <c r="C21" s="18"/>
      <c r="D21" s="18"/>
      <c r="E21" s="18"/>
      <c r="F21" s="18"/>
      <c r="G21" s="18"/>
    </row>
    <row r="22" spans="1:7" x14ac:dyDescent="0.25">
      <c r="A22" s="18"/>
      <c r="B22" s="18"/>
      <c r="C22" s="18"/>
      <c r="D22" s="18"/>
      <c r="E22" s="18"/>
      <c r="F22" s="18"/>
      <c r="G22" s="18"/>
    </row>
    <row r="23" spans="1:7" x14ac:dyDescent="0.25">
      <c r="A23" s="18"/>
      <c r="B23" s="18"/>
      <c r="C23" s="18"/>
      <c r="D23" s="18"/>
      <c r="E23" s="18"/>
      <c r="F23" s="18"/>
      <c r="G23" s="18"/>
    </row>
    <row r="24" spans="1:7" x14ac:dyDescent="0.25">
      <c r="A24" s="18"/>
      <c r="B24" s="18"/>
      <c r="C24" s="18"/>
      <c r="D24" s="18"/>
      <c r="E24" s="18"/>
      <c r="F24" s="18"/>
      <c r="G24" s="18"/>
    </row>
    <row r="25" spans="1:7" x14ac:dyDescent="0.25">
      <c r="A25" s="18"/>
      <c r="B25" s="18"/>
      <c r="C25" s="18"/>
      <c r="D25" s="18"/>
      <c r="E25" s="18"/>
      <c r="F25" s="18"/>
      <c r="G25" s="18"/>
    </row>
    <row r="26" spans="1:7" x14ac:dyDescent="0.25">
      <c r="A26" s="18"/>
      <c r="B26" s="18"/>
      <c r="C26" s="18"/>
      <c r="D26" s="18"/>
      <c r="E26" s="18"/>
      <c r="F26" s="18"/>
      <c r="G26" s="18"/>
    </row>
    <row r="27" spans="1:7" x14ac:dyDescent="0.25">
      <c r="A27" s="18"/>
      <c r="B27" s="18"/>
      <c r="C27" s="18"/>
      <c r="D27" s="18"/>
      <c r="E27" s="18"/>
      <c r="F27" s="18"/>
      <c r="G27" s="18"/>
    </row>
    <row r="28" spans="1:7" x14ac:dyDescent="0.25">
      <c r="A28" s="18"/>
      <c r="B28" s="18"/>
      <c r="C28" s="18"/>
      <c r="D28" s="18"/>
      <c r="E28" s="18"/>
      <c r="F28" s="18"/>
      <c r="G28" s="18"/>
    </row>
    <row r="29" spans="1:7" x14ac:dyDescent="0.25">
      <c r="A29" s="18"/>
      <c r="B29" s="18"/>
      <c r="C29" s="18"/>
      <c r="D29" s="18"/>
      <c r="E29" s="18"/>
      <c r="F29" s="18"/>
      <c r="G29" s="18"/>
    </row>
    <row r="30" spans="1:7" x14ac:dyDescent="0.25">
      <c r="A30" s="18"/>
      <c r="B30" s="18"/>
      <c r="C30" s="18"/>
      <c r="D30" s="18"/>
      <c r="E30" s="18"/>
      <c r="F30" s="18"/>
      <c r="G30" s="18"/>
    </row>
    <row r="31" spans="1:7" x14ac:dyDescent="0.25">
      <c r="A31" s="18"/>
      <c r="B31" s="18"/>
      <c r="C31" s="18"/>
      <c r="D31" s="18"/>
      <c r="E31" s="18"/>
      <c r="F31" s="18"/>
      <c r="G31" s="18"/>
    </row>
    <row r="32" spans="1:7" x14ac:dyDescent="0.25">
      <c r="A32" s="18"/>
      <c r="B32" s="18"/>
      <c r="C32" s="18"/>
      <c r="D32" s="18"/>
      <c r="E32" s="18"/>
      <c r="F32" s="18"/>
      <c r="G32" s="18"/>
    </row>
    <row r="33" spans="1:7" x14ac:dyDescent="0.25">
      <c r="A33" s="18"/>
      <c r="B33" s="18"/>
      <c r="C33" s="18"/>
      <c r="D33" s="18"/>
      <c r="E33" s="18"/>
      <c r="F33" s="18"/>
      <c r="G33" s="18"/>
    </row>
    <row r="34" spans="1:7" x14ac:dyDescent="0.25">
      <c r="A34" s="18"/>
      <c r="B34" s="18"/>
      <c r="C34" s="18"/>
      <c r="D34" s="18"/>
      <c r="E34" s="18"/>
      <c r="F34" s="18"/>
      <c r="G34" s="18"/>
    </row>
    <row r="35" spans="1:7" x14ac:dyDescent="0.25">
      <c r="A35" s="18"/>
      <c r="B35" s="18"/>
      <c r="C35" s="18"/>
      <c r="D35" s="18"/>
      <c r="E35" s="18"/>
      <c r="F35" s="18"/>
      <c r="G35" s="18"/>
    </row>
    <row r="36" spans="1:7" x14ac:dyDescent="0.25">
      <c r="A36" s="18"/>
      <c r="B36" s="18"/>
      <c r="C36" s="18"/>
      <c r="D36" s="18"/>
      <c r="E36" s="18"/>
      <c r="F36" s="18"/>
      <c r="G36" s="18"/>
    </row>
    <row r="37" spans="1:7" x14ac:dyDescent="0.25">
      <c r="A37" s="18"/>
      <c r="B37" s="18"/>
      <c r="C37" s="18"/>
      <c r="D37" s="18"/>
      <c r="E37" s="18"/>
      <c r="F37" s="18"/>
      <c r="G37" s="18"/>
    </row>
    <row r="38" spans="1:7" x14ac:dyDescent="0.25">
      <c r="A38" s="18"/>
      <c r="B38" s="18"/>
      <c r="C38" s="18"/>
      <c r="D38" s="18"/>
      <c r="E38" s="18"/>
      <c r="F38" s="18"/>
      <c r="G38" s="18"/>
    </row>
    <row r="39" spans="1:7" x14ac:dyDescent="0.25">
      <c r="A39" s="18"/>
      <c r="B39" s="18"/>
      <c r="C39" s="18"/>
      <c r="D39" s="18"/>
      <c r="E39" s="18"/>
      <c r="F39" s="18"/>
      <c r="G39" s="18"/>
    </row>
    <row r="40" spans="1:7" x14ac:dyDescent="0.25">
      <c r="A40" s="18"/>
      <c r="B40" s="18"/>
      <c r="C40" s="18"/>
      <c r="D40" s="18"/>
      <c r="E40" s="18"/>
      <c r="F40" s="18"/>
      <c r="G40" s="18"/>
    </row>
    <row r="41" spans="1:7" x14ac:dyDescent="0.25">
      <c r="A41" s="18"/>
      <c r="B41" s="18"/>
      <c r="C41" s="18"/>
      <c r="D41" s="18"/>
      <c r="E41" s="18"/>
      <c r="F41" s="18"/>
      <c r="G41" s="18"/>
    </row>
    <row r="42" spans="1:7" x14ac:dyDescent="0.25">
      <c r="A42" s="18"/>
      <c r="B42" s="18"/>
      <c r="C42" s="18"/>
      <c r="D42" s="18"/>
      <c r="E42" s="18"/>
      <c r="F42" s="18"/>
      <c r="G42" s="18"/>
    </row>
    <row r="43" spans="1:7" x14ac:dyDescent="0.25">
      <c r="A43" s="18"/>
      <c r="B43" s="18"/>
      <c r="C43" s="18"/>
      <c r="D43" s="18"/>
      <c r="E43" s="18"/>
      <c r="F43" s="18"/>
      <c r="G43" s="18"/>
    </row>
    <row r="44" spans="1:7" x14ac:dyDescent="0.25">
      <c r="A44" s="18"/>
      <c r="B44" s="18"/>
      <c r="C44" s="18"/>
      <c r="D44" s="18"/>
      <c r="E44" s="18"/>
      <c r="F44" s="18"/>
      <c r="G44" s="18"/>
    </row>
    <row r="45" spans="1:7" x14ac:dyDescent="0.25">
      <c r="A45" s="18"/>
      <c r="B45" s="18"/>
      <c r="C45" s="18"/>
      <c r="D45" s="18"/>
      <c r="E45" s="18"/>
      <c r="F45" s="18"/>
      <c r="G45" s="18"/>
    </row>
    <row r="46" spans="1:7" x14ac:dyDescent="0.25">
      <c r="A46" s="18"/>
      <c r="B46" s="18"/>
      <c r="C46" s="18"/>
      <c r="D46" s="18"/>
      <c r="E46" s="18"/>
      <c r="F46" s="18"/>
      <c r="G46" s="18"/>
    </row>
    <row r="47" spans="1:7" x14ac:dyDescent="0.25">
      <c r="A47" s="18"/>
      <c r="B47" s="18"/>
      <c r="C47" s="18"/>
      <c r="D47" s="18"/>
      <c r="E47" s="18"/>
      <c r="F47" s="18"/>
      <c r="G47" s="18"/>
    </row>
    <row r="48" spans="1:7" x14ac:dyDescent="0.25">
      <c r="A48" s="18"/>
      <c r="B48" s="18"/>
      <c r="C48" s="18"/>
      <c r="D48" s="18"/>
      <c r="E48" s="18"/>
      <c r="F48" s="18"/>
      <c r="G48" s="18"/>
    </row>
    <row r="49" spans="1:7" x14ac:dyDescent="0.25">
      <c r="A49" s="18"/>
      <c r="B49" s="18"/>
      <c r="C49" s="18"/>
      <c r="D49" s="18"/>
      <c r="E49" s="18"/>
      <c r="F49" s="18"/>
      <c r="G49" s="18"/>
    </row>
    <row r="50" spans="1:7" x14ac:dyDescent="0.25">
      <c r="A50" s="18"/>
      <c r="B50" s="18"/>
      <c r="C50" s="18"/>
      <c r="D50" s="18"/>
      <c r="E50" s="18"/>
      <c r="F50" s="18"/>
      <c r="G50" s="18"/>
    </row>
    <row r="51" spans="1:7" x14ac:dyDescent="0.25">
      <c r="A51" s="18"/>
      <c r="B51" s="18"/>
      <c r="C51" s="18"/>
      <c r="D51" s="18"/>
      <c r="E51" s="18"/>
      <c r="F51" s="18"/>
      <c r="G51" s="18"/>
    </row>
    <row r="52" spans="1:7" x14ac:dyDescent="0.25">
      <c r="A52" s="18"/>
      <c r="B52" s="18"/>
      <c r="C52" s="18"/>
      <c r="D52" s="18"/>
      <c r="E52" s="18"/>
      <c r="F52" s="18"/>
      <c r="G52" s="18"/>
    </row>
    <row r="53" spans="1:7" x14ac:dyDescent="0.25">
      <c r="A53" s="18"/>
      <c r="B53" s="18"/>
      <c r="C53" s="18"/>
      <c r="D53" s="18"/>
      <c r="E53" s="18"/>
      <c r="F53" s="18"/>
      <c r="G53" s="18"/>
    </row>
    <row r="54" spans="1:7" x14ac:dyDescent="0.25">
      <c r="A54" s="18"/>
      <c r="B54" s="18"/>
      <c r="C54" s="18"/>
      <c r="D54" s="18"/>
      <c r="E54" s="18"/>
      <c r="F54" s="18"/>
      <c r="G54" s="18"/>
    </row>
    <row r="55" spans="1:7" x14ac:dyDescent="0.25">
      <c r="A55" s="18"/>
      <c r="B55" s="18"/>
      <c r="C55" s="18"/>
      <c r="D55" s="18"/>
      <c r="E55" s="18"/>
      <c r="F55" s="18"/>
      <c r="G55" s="18"/>
    </row>
    <row r="56" spans="1:7" x14ac:dyDescent="0.25">
      <c r="A56" s="18"/>
      <c r="B56" s="18"/>
      <c r="C56" s="18"/>
      <c r="D56" s="18"/>
      <c r="E56" s="18"/>
      <c r="F56" s="18"/>
      <c r="G56" s="18"/>
    </row>
    <row r="57" spans="1:7" x14ac:dyDescent="0.25">
      <c r="A57" s="18"/>
      <c r="B57" s="18"/>
      <c r="C57" s="18"/>
      <c r="D57" s="18"/>
      <c r="E57" s="18"/>
      <c r="F57" s="18"/>
      <c r="G57" s="18"/>
    </row>
    <row r="58" spans="1:7" x14ac:dyDescent="0.25">
      <c r="A58" s="18"/>
      <c r="B58" s="18"/>
      <c r="C58" s="18"/>
      <c r="D58" s="18"/>
      <c r="E58" s="18"/>
      <c r="F58" s="18"/>
      <c r="G58" s="18"/>
    </row>
    <row r="59" spans="1:7" x14ac:dyDescent="0.25">
      <c r="A59" s="18"/>
      <c r="B59" s="18"/>
      <c r="C59" s="18"/>
      <c r="D59" s="18"/>
      <c r="E59" s="18"/>
      <c r="F59" s="18"/>
      <c r="G59" s="18"/>
    </row>
    <row r="60" spans="1:7" x14ac:dyDescent="0.25">
      <c r="A60" s="18"/>
      <c r="B60" s="18"/>
      <c r="C60" s="18"/>
      <c r="D60" s="18"/>
      <c r="E60" s="18"/>
      <c r="F60" s="18"/>
      <c r="G60" s="18"/>
    </row>
    <row r="61" spans="1:7" x14ac:dyDescent="0.25">
      <c r="A61" s="18"/>
      <c r="B61" s="18"/>
      <c r="C61" s="18"/>
      <c r="D61" s="18"/>
      <c r="E61" s="18"/>
      <c r="F61" s="18"/>
      <c r="G61" s="18"/>
    </row>
    <row r="62" spans="1:7" x14ac:dyDescent="0.25">
      <c r="A62" s="18"/>
      <c r="B62" s="18"/>
      <c r="C62" s="18"/>
      <c r="D62" s="18"/>
      <c r="E62" s="18"/>
      <c r="F62" s="18"/>
      <c r="G62" s="18"/>
    </row>
    <row r="63" spans="1:7" x14ac:dyDescent="0.25">
      <c r="A63" s="18"/>
      <c r="B63" s="18"/>
      <c r="C63" s="18"/>
      <c r="D63" s="18"/>
      <c r="E63" s="18"/>
      <c r="F63" s="18"/>
      <c r="G63" s="18"/>
    </row>
    <row r="64" spans="1:7" x14ac:dyDescent="0.25">
      <c r="A64" s="18"/>
      <c r="B64" s="18"/>
      <c r="C64" s="18"/>
      <c r="D64" s="18"/>
      <c r="E64" s="18"/>
      <c r="F64" s="18"/>
      <c r="G64" s="18"/>
    </row>
    <row r="65" spans="1:7" x14ac:dyDescent="0.25">
      <c r="A65" s="18"/>
      <c r="B65" s="18"/>
      <c r="C65" s="18"/>
      <c r="D65" s="18"/>
      <c r="E65" s="18"/>
      <c r="F65" s="18"/>
      <c r="G65" s="18"/>
    </row>
    <row r="66" spans="1:7" x14ac:dyDescent="0.25">
      <c r="A66" s="18"/>
      <c r="B66" s="18"/>
      <c r="C66" s="18"/>
      <c r="D66" s="18"/>
      <c r="E66" s="18"/>
      <c r="F66" s="18"/>
      <c r="G66" s="18"/>
    </row>
    <row r="67" spans="1:7" x14ac:dyDescent="0.25">
      <c r="A67" s="18"/>
      <c r="B67" s="18"/>
      <c r="C67" s="18"/>
      <c r="D67" s="18"/>
      <c r="E67" s="18"/>
      <c r="F67" s="18"/>
      <c r="G67" s="18"/>
    </row>
    <row r="68" spans="1:7" x14ac:dyDescent="0.25">
      <c r="A68" s="18"/>
      <c r="B68" s="18"/>
      <c r="C68" s="18"/>
      <c r="D68" s="18"/>
      <c r="E68" s="18"/>
      <c r="F68" s="18"/>
      <c r="G68" s="18"/>
    </row>
    <row r="69" spans="1:7" x14ac:dyDescent="0.25">
      <c r="A69" s="18"/>
      <c r="B69" s="18"/>
      <c r="C69" s="18"/>
      <c r="D69" s="18"/>
      <c r="E69" s="18"/>
      <c r="F69" s="18"/>
      <c r="G69" s="18"/>
    </row>
    <row r="70" spans="1:7" x14ac:dyDescent="0.25">
      <c r="A70" s="18"/>
      <c r="B70" s="18"/>
      <c r="C70" s="18"/>
      <c r="D70" s="18"/>
      <c r="E70" s="18"/>
      <c r="F70" s="18"/>
      <c r="G70" s="18"/>
    </row>
    <row r="71" spans="1:7" x14ac:dyDescent="0.25">
      <c r="A71" s="18"/>
      <c r="B71" s="18"/>
      <c r="C71" s="18"/>
      <c r="D71" s="18"/>
      <c r="E71" s="18"/>
      <c r="F71" s="18"/>
      <c r="G71" s="18"/>
    </row>
    <row r="72" spans="1:7" x14ac:dyDescent="0.25">
      <c r="A72" s="18"/>
      <c r="B72" s="18"/>
      <c r="C72" s="18"/>
      <c r="D72" s="18"/>
      <c r="E72" s="18"/>
      <c r="F72" s="18"/>
      <c r="G72" s="18"/>
    </row>
    <row r="73" spans="1:7" x14ac:dyDescent="0.25">
      <c r="A73" s="18"/>
      <c r="B73" s="18"/>
      <c r="C73" s="18"/>
      <c r="D73" s="18"/>
      <c r="E73" s="18"/>
      <c r="F73" s="18"/>
      <c r="G73" s="18"/>
    </row>
    <row r="74" spans="1:7" x14ac:dyDescent="0.25">
      <c r="A74" s="18"/>
      <c r="B74" s="18"/>
      <c r="C74" s="18"/>
      <c r="D74" s="18"/>
      <c r="E74" s="18"/>
      <c r="F74" s="18"/>
      <c r="G74" s="18"/>
    </row>
    <row r="75" spans="1:7" x14ac:dyDescent="0.25">
      <c r="A75" s="18"/>
      <c r="B75" s="18"/>
      <c r="C75" s="18"/>
      <c r="D75" s="18"/>
      <c r="E75" s="18"/>
      <c r="F75" s="18"/>
      <c r="G75" s="18"/>
    </row>
    <row r="76" spans="1:7" x14ac:dyDescent="0.25">
      <c r="A76" s="18"/>
      <c r="B76" s="18"/>
      <c r="C76" s="18"/>
      <c r="D76" s="18"/>
      <c r="E76" s="18"/>
      <c r="F76" s="18"/>
      <c r="G76" s="18"/>
    </row>
    <row r="77" spans="1:7" x14ac:dyDescent="0.25">
      <c r="A77" s="18"/>
      <c r="B77" s="18"/>
      <c r="C77" s="18"/>
      <c r="D77" s="18"/>
      <c r="E77" s="18"/>
      <c r="F77" s="18"/>
      <c r="G77" s="18"/>
    </row>
    <row r="78" spans="1:7" x14ac:dyDescent="0.25">
      <c r="A78" s="18"/>
      <c r="B78" s="18"/>
      <c r="C78" s="18"/>
      <c r="D78" s="18"/>
      <c r="E78" s="18"/>
      <c r="F78" s="18"/>
      <c r="G78" s="18"/>
    </row>
    <row r="79" spans="1:7" x14ac:dyDescent="0.25">
      <c r="A79" s="18"/>
      <c r="B79" s="18"/>
      <c r="C79" s="18"/>
      <c r="D79" s="18"/>
      <c r="E79" s="18"/>
      <c r="F79" s="18"/>
      <c r="G79" s="18"/>
    </row>
    <row r="80" spans="1:7" x14ac:dyDescent="0.25">
      <c r="A80" s="18"/>
      <c r="B80" s="18"/>
      <c r="C80" s="18"/>
      <c r="D80" s="18"/>
      <c r="E80" s="18"/>
      <c r="F80" s="18"/>
      <c r="G80" s="18"/>
    </row>
    <row r="81" spans="1:7" x14ac:dyDescent="0.25">
      <c r="A81" s="18"/>
      <c r="B81" s="18"/>
      <c r="C81" s="18"/>
      <c r="D81" s="18"/>
      <c r="E81" s="18"/>
      <c r="F81" s="18"/>
      <c r="G81" s="18"/>
    </row>
    <row r="82" spans="1:7" x14ac:dyDescent="0.25">
      <c r="A82" s="18"/>
      <c r="B82" s="18"/>
      <c r="C82" s="18"/>
      <c r="D82" s="18"/>
      <c r="E82" s="18"/>
      <c r="F82" s="18"/>
      <c r="G82" s="18"/>
    </row>
    <row r="83" spans="1:7" x14ac:dyDescent="0.25">
      <c r="A83" s="18"/>
      <c r="B83" s="18"/>
      <c r="C83" s="18"/>
      <c r="D83" s="18"/>
      <c r="E83" s="18"/>
      <c r="F83" s="18"/>
      <c r="G83" s="18"/>
    </row>
    <row r="84" spans="1:7" x14ac:dyDescent="0.25">
      <c r="A84" s="18"/>
      <c r="B84" s="18"/>
      <c r="C84" s="18"/>
      <c r="D84" s="18"/>
      <c r="E84" s="18"/>
      <c r="F84" s="18"/>
      <c r="G84" s="18"/>
    </row>
    <row r="85" spans="1:7" x14ac:dyDescent="0.25">
      <c r="A85" s="18"/>
      <c r="B85" s="18"/>
      <c r="C85" s="18"/>
      <c r="D85" s="18"/>
      <c r="E85" s="18"/>
      <c r="F85" s="18"/>
      <c r="G85" s="18"/>
    </row>
    <row r="86" spans="1:7" x14ac:dyDescent="0.25">
      <c r="A86" s="18"/>
      <c r="B86" s="18"/>
      <c r="C86" s="18"/>
      <c r="D86" s="18"/>
      <c r="E86" s="18"/>
      <c r="F86" s="18"/>
      <c r="G86" s="18"/>
    </row>
    <row r="87" spans="1:7" x14ac:dyDescent="0.25">
      <c r="A87" s="18"/>
      <c r="B87" s="18"/>
      <c r="C87" s="18"/>
      <c r="D87" s="18"/>
      <c r="E87" s="18"/>
      <c r="F87" s="18"/>
      <c r="G87" s="18"/>
    </row>
    <row r="88" spans="1:7" x14ac:dyDescent="0.25">
      <c r="A88" s="18"/>
      <c r="B88" s="18"/>
      <c r="C88" s="18"/>
      <c r="D88" s="18"/>
      <c r="E88" s="18"/>
      <c r="F88" s="18"/>
      <c r="G88" s="18"/>
    </row>
    <row r="89" spans="1:7" x14ac:dyDescent="0.25">
      <c r="A89" s="18"/>
      <c r="B89" s="18"/>
      <c r="C89" s="18"/>
      <c r="D89" s="18"/>
      <c r="E89" s="18"/>
      <c r="F89" s="18"/>
      <c r="G89" s="18"/>
    </row>
    <row r="90" spans="1:7" x14ac:dyDescent="0.25">
      <c r="A90" s="18"/>
      <c r="B90" s="18"/>
      <c r="C90" s="18"/>
      <c r="D90" s="18"/>
      <c r="E90" s="18"/>
      <c r="F90" s="18"/>
      <c r="G90" s="18"/>
    </row>
    <row r="91" spans="1:7" x14ac:dyDescent="0.25">
      <c r="A91" s="18"/>
      <c r="B91" s="18"/>
      <c r="C91" s="18"/>
      <c r="D91" s="18"/>
      <c r="E91" s="18"/>
      <c r="F91" s="18"/>
      <c r="G91" s="18"/>
    </row>
    <row r="92" spans="1:7" x14ac:dyDescent="0.25">
      <c r="A92" s="18"/>
      <c r="B92" s="18"/>
      <c r="C92" s="18"/>
      <c r="D92" s="18"/>
      <c r="E92" s="18"/>
      <c r="F92" s="18"/>
      <c r="G92" s="18"/>
    </row>
    <row r="93" spans="1:7" x14ac:dyDescent="0.25">
      <c r="A93" s="18"/>
      <c r="B93" s="18"/>
      <c r="C93" s="18"/>
      <c r="D93" s="18"/>
      <c r="E93" s="18"/>
      <c r="F93" s="18"/>
      <c r="G93" s="18"/>
    </row>
    <row r="94" spans="1:7" x14ac:dyDescent="0.25">
      <c r="A94" s="18"/>
      <c r="B94" s="18"/>
      <c r="C94" s="18"/>
      <c r="D94" s="18"/>
      <c r="E94" s="18"/>
      <c r="F94" s="18"/>
      <c r="G94" s="18"/>
    </row>
    <row r="95" spans="1:7" x14ac:dyDescent="0.25">
      <c r="A95" s="18"/>
      <c r="B95" s="18"/>
      <c r="C95" s="18"/>
      <c r="D95" s="18"/>
      <c r="E95" s="18"/>
      <c r="F95" s="18"/>
      <c r="G95" s="18"/>
    </row>
    <row r="96" spans="1:7" x14ac:dyDescent="0.25">
      <c r="A96" s="18"/>
      <c r="B96" s="18"/>
      <c r="C96" s="18"/>
      <c r="D96" s="18"/>
      <c r="E96" s="18"/>
      <c r="F96" s="18"/>
      <c r="G96" s="18"/>
    </row>
    <row r="97" spans="1:7" x14ac:dyDescent="0.25">
      <c r="A97" s="18"/>
      <c r="B97" s="18"/>
      <c r="C97" s="18"/>
      <c r="D97" s="18"/>
      <c r="E97" s="18"/>
      <c r="F97" s="18"/>
      <c r="G97" s="18"/>
    </row>
    <row r="98" spans="1:7" x14ac:dyDescent="0.25">
      <c r="A98" s="18"/>
      <c r="B98" s="18"/>
      <c r="C98" s="18"/>
      <c r="D98" s="18"/>
      <c r="E98" s="18"/>
      <c r="F98" s="18"/>
      <c r="G98" s="18"/>
    </row>
    <row r="99" spans="1:7" x14ac:dyDescent="0.25">
      <c r="A99" s="18"/>
      <c r="B99" s="18"/>
      <c r="C99" s="18"/>
      <c r="D99" s="18"/>
      <c r="E99" s="18"/>
      <c r="F99" s="18"/>
      <c r="G99" s="18"/>
    </row>
    <row r="100" spans="1:7" x14ac:dyDescent="0.25">
      <c r="A100" s="18"/>
      <c r="B100" s="18"/>
      <c r="C100" s="18"/>
      <c r="D100" s="18"/>
      <c r="E100" s="18"/>
      <c r="F100" s="18"/>
      <c r="G100" s="18"/>
    </row>
    <row r="101" spans="1:7" x14ac:dyDescent="0.25">
      <c r="A101" s="18"/>
      <c r="B101" s="18"/>
      <c r="C101" s="18"/>
      <c r="D101" s="18"/>
      <c r="E101" s="18"/>
      <c r="F101" s="18"/>
      <c r="G101" s="18"/>
    </row>
    <row r="102" spans="1:7" x14ac:dyDescent="0.25">
      <c r="A102" s="18"/>
      <c r="B102" s="18"/>
      <c r="C102" s="18"/>
      <c r="D102" s="18"/>
      <c r="E102" s="18"/>
      <c r="F102" s="18"/>
      <c r="G102" s="18"/>
    </row>
    <row r="103" spans="1:7" x14ac:dyDescent="0.25">
      <c r="A103" s="18"/>
      <c r="B103" s="18"/>
      <c r="C103" s="18"/>
      <c r="D103" s="18"/>
      <c r="E103" s="18"/>
      <c r="F103" s="18"/>
      <c r="G103" s="18"/>
    </row>
    <row r="104" spans="1:7" x14ac:dyDescent="0.25">
      <c r="A104" s="18"/>
      <c r="B104" s="18"/>
      <c r="C104" s="18"/>
      <c r="D104" s="18"/>
      <c r="E104" s="18"/>
      <c r="F104" s="18"/>
      <c r="G104" s="18"/>
    </row>
    <row r="105" spans="1:7" x14ac:dyDescent="0.25">
      <c r="A105" s="18"/>
      <c r="B105" s="18"/>
      <c r="C105" s="18"/>
      <c r="D105" s="18"/>
      <c r="E105" s="18"/>
      <c r="F105" s="18"/>
      <c r="G105" s="18"/>
    </row>
    <row r="106" spans="1:7" x14ac:dyDescent="0.25">
      <c r="A106" s="18"/>
      <c r="B106" s="18"/>
      <c r="C106" s="18"/>
      <c r="D106" s="18"/>
      <c r="E106" s="18"/>
      <c r="F106" s="18"/>
      <c r="G106" s="18"/>
    </row>
    <row r="107" spans="1:7" x14ac:dyDescent="0.25">
      <c r="A107" s="18"/>
      <c r="B107" s="18"/>
      <c r="C107" s="18"/>
      <c r="D107" s="18"/>
      <c r="E107" s="18"/>
      <c r="F107" s="18"/>
      <c r="G107" s="18"/>
    </row>
    <row r="108" spans="1:7" x14ac:dyDescent="0.25">
      <c r="A108" s="18"/>
      <c r="B108" s="18"/>
      <c r="C108" s="18"/>
      <c r="D108" s="18"/>
      <c r="E108" s="18"/>
      <c r="F108" s="18"/>
      <c r="G108" s="18"/>
    </row>
    <row r="109" spans="1:7" x14ac:dyDescent="0.25">
      <c r="A109" s="18"/>
      <c r="B109" s="18"/>
      <c r="C109" s="18"/>
      <c r="D109" s="18"/>
      <c r="E109" s="18"/>
      <c r="F109" s="18"/>
      <c r="G109" s="18"/>
    </row>
    <row r="110" spans="1:7" x14ac:dyDescent="0.25">
      <c r="A110" s="18"/>
      <c r="B110" s="18"/>
      <c r="C110" s="18"/>
      <c r="D110" s="18"/>
      <c r="E110" s="18"/>
      <c r="F110" s="18"/>
      <c r="G110" s="18"/>
    </row>
    <row r="111" spans="1:7" x14ac:dyDescent="0.25">
      <c r="A111" s="18"/>
      <c r="B111" s="18"/>
      <c r="C111" s="18"/>
      <c r="D111" s="18"/>
      <c r="E111" s="18"/>
      <c r="F111" s="18"/>
      <c r="G111" s="18"/>
    </row>
    <row r="112" spans="1:7" x14ac:dyDescent="0.25">
      <c r="A112" s="18"/>
      <c r="B112" s="18"/>
      <c r="C112" s="18"/>
      <c r="D112" s="18"/>
      <c r="E112" s="18"/>
      <c r="F112" s="18"/>
      <c r="G112" s="18"/>
    </row>
    <row r="113" spans="1:7" x14ac:dyDescent="0.25">
      <c r="A113" s="18"/>
      <c r="B113" s="18"/>
      <c r="C113" s="18"/>
      <c r="D113" s="18"/>
      <c r="E113" s="18"/>
      <c r="F113" s="18"/>
      <c r="G113" s="18"/>
    </row>
    <row r="114" spans="1:7" x14ac:dyDescent="0.25">
      <c r="A114" s="18"/>
      <c r="B114" s="18"/>
      <c r="C114" s="18"/>
      <c r="D114" s="18"/>
      <c r="E114" s="18"/>
      <c r="F114" s="18"/>
      <c r="G114" s="18"/>
    </row>
    <row r="115" spans="1:7" x14ac:dyDescent="0.25">
      <c r="A115" s="18"/>
      <c r="B115" s="18"/>
      <c r="C115" s="18"/>
      <c r="D115" s="18"/>
      <c r="E115" s="18"/>
      <c r="F115" s="18"/>
      <c r="G115" s="18"/>
    </row>
    <row r="116" spans="1:7" x14ac:dyDescent="0.25">
      <c r="A116" s="18"/>
      <c r="B116" s="18"/>
      <c r="C116" s="18"/>
      <c r="D116" s="18"/>
      <c r="E116" s="18"/>
      <c r="F116" s="18"/>
      <c r="G116" s="18"/>
    </row>
    <row r="117" spans="1:7" x14ac:dyDescent="0.25">
      <c r="A117" s="18"/>
      <c r="B117" s="18"/>
      <c r="C117" s="18"/>
      <c r="D117" s="18"/>
      <c r="E117" s="18"/>
      <c r="F117" s="18"/>
      <c r="G117" s="18"/>
    </row>
    <row r="118" spans="1:7" x14ac:dyDescent="0.25">
      <c r="A118" s="18"/>
      <c r="B118" s="18"/>
      <c r="C118" s="18"/>
      <c r="D118" s="18"/>
      <c r="E118" s="18"/>
      <c r="F118" s="18"/>
      <c r="G118" s="18"/>
    </row>
    <row r="119" spans="1:7" x14ac:dyDescent="0.25">
      <c r="A119" s="18"/>
      <c r="B119" s="18"/>
      <c r="C119" s="18"/>
      <c r="D119" s="18"/>
      <c r="E119" s="18"/>
      <c r="F119" s="18"/>
      <c r="G119" s="18"/>
    </row>
    <row r="120" spans="1:7" x14ac:dyDescent="0.25">
      <c r="A120" s="18"/>
      <c r="B120" s="18"/>
      <c r="C120" s="18"/>
      <c r="D120" s="18"/>
      <c r="E120" s="18"/>
      <c r="F120" s="18"/>
      <c r="G120" s="18"/>
    </row>
    <row r="121" spans="1:7" x14ac:dyDescent="0.25">
      <c r="A121" s="18"/>
      <c r="B121" s="18"/>
      <c r="C121" s="18"/>
      <c r="D121" s="18"/>
      <c r="E121" s="18"/>
      <c r="F121" s="18"/>
      <c r="G121" s="18"/>
    </row>
    <row r="122" spans="1:7" x14ac:dyDescent="0.25">
      <c r="A122" s="18"/>
      <c r="B122" s="18"/>
      <c r="C122" s="18"/>
      <c r="D122" s="18"/>
      <c r="E122" s="18"/>
      <c r="F122" s="18"/>
      <c r="G122" s="18"/>
    </row>
    <row r="123" spans="1:7" x14ac:dyDescent="0.25">
      <c r="A123" s="18"/>
      <c r="B123" s="18"/>
      <c r="C123" s="18"/>
      <c r="D123" s="18"/>
      <c r="E123" s="18"/>
      <c r="F123" s="18"/>
      <c r="G123" s="18"/>
    </row>
    <row r="124" spans="1:7" x14ac:dyDescent="0.25">
      <c r="A124" s="18"/>
      <c r="B124" s="18"/>
      <c r="C124" s="18"/>
      <c r="D124" s="18"/>
      <c r="E124" s="18"/>
      <c r="F124" s="18"/>
      <c r="G124" s="18"/>
    </row>
    <row r="125" spans="1:7" x14ac:dyDescent="0.25">
      <c r="A125" s="18"/>
      <c r="B125" s="18"/>
      <c r="C125" s="18"/>
      <c r="D125" s="18"/>
      <c r="E125" s="18"/>
      <c r="F125" s="18"/>
      <c r="G125" s="18"/>
    </row>
    <row r="126" spans="1:7" x14ac:dyDescent="0.25">
      <c r="A126" s="18"/>
      <c r="B126" s="18"/>
      <c r="C126" s="18"/>
      <c r="D126" s="18"/>
      <c r="E126" s="18"/>
      <c r="F126" s="18"/>
      <c r="G126" s="18"/>
    </row>
    <row r="127" spans="1:7" x14ac:dyDescent="0.25">
      <c r="A127" s="18"/>
      <c r="B127" s="18"/>
      <c r="C127" s="18"/>
      <c r="D127" s="18"/>
      <c r="E127" s="18"/>
      <c r="F127" s="18"/>
      <c r="G127" s="18"/>
    </row>
    <row r="128" spans="1:7" x14ac:dyDescent="0.25">
      <c r="A128" s="18"/>
      <c r="B128" s="18"/>
      <c r="C128" s="18"/>
      <c r="D128" s="18"/>
      <c r="E128" s="18"/>
      <c r="F128" s="18"/>
      <c r="G128" s="18"/>
    </row>
    <row r="129" spans="1:7" x14ac:dyDescent="0.25">
      <c r="A129" s="18"/>
      <c r="B129" s="18"/>
      <c r="C129" s="18"/>
      <c r="D129" s="18"/>
      <c r="E129" s="18"/>
      <c r="F129" s="18"/>
      <c r="G129" s="18"/>
    </row>
    <row r="130" spans="1:7" x14ac:dyDescent="0.25">
      <c r="A130" s="18"/>
      <c r="B130" s="18"/>
      <c r="C130" s="18"/>
      <c r="D130" s="18"/>
      <c r="E130" s="18"/>
      <c r="F130" s="18"/>
      <c r="G130" s="18"/>
    </row>
    <row r="131" spans="1:7" x14ac:dyDescent="0.25">
      <c r="A131" s="18"/>
      <c r="B131" s="18"/>
      <c r="C131" s="18"/>
      <c r="D131" s="18"/>
      <c r="E131" s="18"/>
      <c r="F131" s="18"/>
      <c r="G131" s="18"/>
    </row>
    <row r="132" spans="1:7" x14ac:dyDescent="0.25">
      <c r="A132" s="18"/>
      <c r="B132" s="18"/>
      <c r="C132" s="18"/>
      <c r="D132" s="18"/>
      <c r="E132" s="18"/>
      <c r="F132" s="18"/>
      <c r="G132" s="18"/>
    </row>
    <row r="133" spans="1:7" x14ac:dyDescent="0.25">
      <c r="A133" s="18"/>
      <c r="B133" s="18"/>
      <c r="C133" s="18"/>
      <c r="D133" s="18"/>
      <c r="E133" s="18"/>
      <c r="F133" s="18"/>
      <c r="G133" s="18"/>
    </row>
    <row r="134" spans="1:7" x14ac:dyDescent="0.25">
      <c r="A134" s="18"/>
      <c r="B134" s="18"/>
      <c r="C134" s="18"/>
      <c r="D134" s="18"/>
      <c r="E134" s="18"/>
      <c r="F134" s="18"/>
      <c r="G134" s="18"/>
    </row>
    <row r="135" spans="1:7" x14ac:dyDescent="0.25">
      <c r="A135" s="18"/>
      <c r="B135" s="18"/>
      <c r="C135" s="18"/>
      <c r="D135" s="18"/>
      <c r="E135" s="18"/>
      <c r="F135" s="18"/>
      <c r="G135" s="18"/>
    </row>
    <row r="136" spans="1:7" x14ac:dyDescent="0.25">
      <c r="A136" s="18"/>
      <c r="B136" s="18"/>
      <c r="C136" s="18"/>
      <c r="D136" s="18"/>
      <c r="E136" s="18"/>
      <c r="F136" s="18"/>
      <c r="G136" s="18"/>
    </row>
    <row r="137" spans="1:7" x14ac:dyDescent="0.25">
      <c r="A137" s="18"/>
      <c r="B137" s="18"/>
      <c r="C137" s="18"/>
      <c r="D137" s="18"/>
      <c r="E137" s="18"/>
      <c r="F137" s="18"/>
      <c r="G137" s="18"/>
    </row>
    <row r="138" spans="1:7" x14ac:dyDescent="0.25">
      <c r="A138" s="18"/>
      <c r="B138" s="18"/>
      <c r="C138" s="18"/>
      <c r="D138" s="18"/>
      <c r="E138" s="18"/>
      <c r="F138" s="18"/>
      <c r="G138" s="18"/>
    </row>
    <row r="139" spans="1:7" x14ac:dyDescent="0.25">
      <c r="A139" s="18"/>
      <c r="B139" s="18"/>
      <c r="C139" s="18"/>
      <c r="D139" s="18"/>
      <c r="E139" s="18"/>
      <c r="F139" s="18"/>
      <c r="G139" s="18"/>
    </row>
    <row r="140" spans="1:7" x14ac:dyDescent="0.25">
      <c r="A140" s="18"/>
      <c r="B140" s="18"/>
      <c r="C140" s="18"/>
      <c r="D140" s="18"/>
      <c r="E140" s="18"/>
      <c r="F140" s="18"/>
      <c r="G140" s="18"/>
    </row>
    <row r="141" spans="1:7" x14ac:dyDescent="0.25">
      <c r="A141" s="18"/>
      <c r="B141" s="18"/>
      <c r="C141" s="18"/>
      <c r="D141" s="18"/>
      <c r="E141" s="18"/>
      <c r="F141" s="18"/>
      <c r="G141" s="18"/>
    </row>
    <row r="142" spans="1:7" x14ac:dyDescent="0.25">
      <c r="A142" s="18"/>
      <c r="B142" s="18"/>
      <c r="C142" s="18"/>
      <c r="D142" s="18"/>
      <c r="E142" s="18"/>
      <c r="F142" s="18"/>
      <c r="G142" s="18"/>
    </row>
    <row r="143" spans="1:7" x14ac:dyDescent="0.25">
      <c r="A143" s="18"/>
      <c r="B143" s="18"/>
      <c r="C143" s="18"/>
      <c r="D143" s="18"/>
      <c r="E143" s="18"/>
      <c r="F143" s="18"/>
      <c r="G143" s="18"/>
    </row>
    <row r="144" spans="1:7" x14ac:dyDescent="0.25">
      <c r="A144" s="18"/>
      <c r="B144" s="18"/>
      <c r="C144" s="18"/>
      <c r="D144" s="18"/>
      <c r="E144" s="18"/>
      <c r="F144" s="18"/>
      <c r="G144" s="18"/>
    </row>
    <row r="145" spans="1:7" x14ac:dyDescent="0.25">
      <c r="A145" s="18"/>
      <c r="B145" s="18"/>
      <c r="C145" s="18"/>
      <c r="D145" s="18"/>
      <c r="E145" s="18"/>
      <c r="F145" s="18"/>
      <c r="G145" s="18"/>
    </row>
    <row r="146" spans="1:7" x14ac:dyDescent="0.25">
      <c r="A146" s="18"/>
      <c r="B146" s="18"/>
      <c r="C146" s="18"/>
      <c r="D146" s="18"/>
      <c r="E146" s="18"/>
      <c r="F146" s="18"/>
      <c r="G146" s="18"/>
    </row>
    <row r="147" spans="1:7" x14ac:dyDescent="0.25">
      <c r="A147" s="18"/>
      <c r="B147" s="18"/>
      <c r="C147" s="18"/>
      <c r="D147" s="18"/>
      <c r="E147" s="18"/>
      <c r="F147" s="18"/>
      <c r="G147" s="18"/>
    </row>
    <row r="148" spans="1:7" x14ac:dyDescent="0.25">
      <c r="A148" s="18"/>
      <c r="B148" s="18"/>
      <c r="C148" s="18"/>
      <c r="D148" s="18"/>
      <c r="E148" s="18"/>
      <c r="F148" s="18"/>
      <c r="G148" s="18"/>
    </row>
    <row r="149" spans="1:7" x14ac:dyDescent="0.25">
      <c r="A149" s="18"/>
      <c r="B149" s="18"/>
      <c r="C149" s="18"/>
      <c r="D149" s="18"/>
      <c r="E149" s="18"/>
      <c r="F149" s="18"/>
      <c r="G149" s="18"/>
    </row>
    <row r="150" spans="1:7" x14ac:dyDescent="0.25">
      <c r="A150" s="18"/>
      <c r="B150" s="18"/>
      <c r="C150" s="18"/>
      <c r="D150" s="18"/>
      <c r="E150" s="18"/>
      <c r="F150" s="18"/>
      <c r="G150" s="18"/>
    </row>
    <row r="151" spans="1:7" x14ac:dyDescent="0.25">
      <c r="A151" s="18"/>
      <c r="B151" s="18"/>
      <c r="C151" s="18"/>
      <c r="D151" s="18"/>
      <c r="E151" s="18"/>
      <c r="F151" s="18"/>
      <c r="G151" s="18"/>
    </row>
    <row r="152" spans="1:7" x14ac:dyDescent="0.25">
      <c r="A152" s="18"/>
      <c r="B152" s="18"/>
      <c r="C152" s="18"/>
      <c r="D152" s="18"/>
      <c r="E152" s="18"/>
      <c r="F152" s="18"/>
      <c r="G152" s="18"/>
    </row>
    <row r="153" spans="1:7" x14ac:dyDescent="0.25">
      <c r="A153" s="18"/>
      <c r="B153" s="18"/>
      <c r="C153" s="18"/>
      <c r="D153" s="18"/>
      <c r="E153" s="18"/>
      <c r="F153" s="18"/>
      <c r="G153" s="18"/>
    </row>
    <row r="154" spans="1:7" x14ac:dyDescent="0.25">
      <c r="A154" s="18"/>
      <c r="B154" s="18"/>
      <c r="C154" s="18"/>
      <c r="D154" s="18"/>
      <c r="E154" s="18"/>
      <c r="F154" s="18"/>
      <c r="G154" s="18"/>
    </row>
    <row r="155" spans="1:7" x14ac:dyDescent="0.25">
      <c r="A155" s="18"/>
      <c r="B155" s="18"/>
      <c r="C155" s="18"/>
      <c r="D155" s="18"/>
      <c r="E155" s="18"/>
      <c r="F155" s="18"/>
      <c r="G155" s="18"/>
    </row>
    <row r="156" spans="1:7" x14ac:dyDescent="0.25">
      <c r="A156" s="18"/>
      <c r="B156" s="18"/>
      <c r="C156" s="18"/>
      <c r="D156" s="18"/>
      <c r="E156" s="18"/>
      <c r="F156" s="18"/>
      <c r="G156" s="18"/>
    </row>
    <row r="157" spans="1:7" x14ac:dyDescent="0.25">
      <c r="A157" s="18"/>
      <c r="B157" s="18"/>
      <c r="C157" s="18"/>
      <c r="D157" s="18"/>
      <c r="E157" s="18"/>
      <c r="F157" s="18"/>
      <c r="G157" s="18"/>
    </row>
    <row r="158" spans="1:7" x14ac:dyDescent="0.25">
      <c r="A158" s="18"/>
      <c r="B158" s="18"/>
      <c r="C158" s="18"/>
      <c r="D158" s="18"/>
      <c r="E158" s="18"/>
      <c r="F158" s="18"/>
      <c r="G158" s="18"/>
    </row>
    <row r="159" spans="1:7" x14ac:dyDescent="0.25">
      <c r="A159" s="18"/>
      <c r="B159" s="18"/>
      <c r="C159" s="18"/>
      <c r="D159" s="18"/>
      <c r="E159" s="18"/>
      <c r="F159" s="18"/>
      <c r="G159" s="18"/>
    </row>
    <row r="160" spans="1:7" x14ac:dyDescent="0.25">
      <c r="A160" s="18"/>
      <c r="B160" s="18"/>
      <c r="C160" s="18"/>
      <c r="D160" s="18"/>
      <c r="E160" s="18"/>
      <c r="F160" s="18"/>
      <c r="G160" s="18"/>
    </row>
    <row r="161" spans="1:7" x14ac:dyDescent="0.25">
      <c r="A161" s="18"/>
      <c r="B161" s="18"/>
      <c r="C161" s="18"/>
      <c r="D161" s="18"/>
      <c r="E161" s="18"/>
      <c r="F161" s="18"/>
      <c r="G161" s="18"/>
    </row>
    <row r="162" spans="1:7" x14ac:dyDescent="0.25">
      <c r="A162" s="18"/>
      <c r="B162" s="18"/>
      <c r="C162" s="18"/>
      <c r="D162" s="18"/>
      <c r="E162" s="18"/>
      <c r="F162" s="18"/>
      <c r="G162" s="18"/>
    </row>
    <row r="163" spans="1:7" x14ac:dyDescent="0.25">
      <c r="A163" s="18"/>
      <c r="B163" s="18"/>
      <c r="C163" s="18"/>
      <c r="D163" s="18"/>
      <c r="E163" s="18"/>
      <c r="F163" s="18"/>
      <c r="G163" s="18"/>
    </row>
    <row r="164" spans="1:7" x14ac:dyDescent="0.25">
      <c r="A164" s="18"/>
      <c r="B164" s="18"/>
      <c r="C164" s="18"/>
      <c r="D164" s="18"/>
      <c r="E164" s="18"/>
      <c r="F164" s="18"/>
      <c r="G164" s="18"/>
    </row>
    <row r="165" spans="1:7" x14ac:dyDescent="0.25">
      <c r="A165" s="18"/>
      <c r="B165" s="18"/>
      <c r="C165" s="18"/>
      <c r="D165" s="18"/>
      <c r="E165" s="18"/>
      <c r="F165" s="18"/>
      <c r="G165" s="18"/>
    </row>
    <row r="166" spans="1:7" x14ac:dyDescent="0.25">
      <c r="A166" s="18"/>
      <c r="B166" s="18"/>
      <c r="C166" s="18"/>
      <c r="D166" s="18"/>
      <c r="E166" s="18"/>
      <c r="F166" s="18"/>
      <c r="G166" s="18"/>
    </row>
    <row r="167" spans="1:7" x14ac:dyDescent="0.25">
      <c r="A167" s="18"/>
      <c r="B167" s="18"/>
      <c r="C167" s="18"/>
      <c r="D167" s="18"/>
      <c r="E167" s="18"/>
      <c r="F167" s="18"/>
      <c r="G167" s="18"/>
    </row>
    <row r="168" spans="1:7" x14ac:dyDescent="0.25">
      <c r="A168" s="18"/>
      <c r="B168" s="18"/>
      <c r="C168" s="18"/>
      <c r="D168" s="18"/>
      <c r="E168" s="18"/>
      <c r="F168" s="18"/>
      <c r="G168" s="18"/>
    </row>
    <row r="169" spans="1:7" x14ac:dyDescent="0.25">
      <c r="A169" s="18"/>
      <c r="B169" s="18"/>
      <c r="C169" s="18"/>
      <c r="D169" s="18"/>
      <c r="E169" s="18"/>
      <c r="F169" s="18"/>
      <c r="G169" s="18"/>
    </row>
    <row r="170" spans="1:7" x14ac:dyDescent="0.25">
      <c r="A170" s="18"/>
      <c r="B170" s="18"/>
      <c r="C170" s="18"/>
      <c r="D170" s="18"/>
      <c r="E170" s="18"/>
      <c r="F170" s="18"/>
      <c r="G170" s="18"/>
    </row>
    <row r="171" spans="1:7" x14ac:dyDescent="0.25">
      <c r="A171" s="18"/>
      <c r="B171" s="18"/>
      <c r="C171" s="18"/>
      <c r="D171" s="18"/>
      <c r="E171" s="18"/>
      <c r="F171" s="18"/>
      <c r="G171" s="18"/>
    </row>
    <row r="172" spans="1:7" x14ac:dyDescent="0.25">
      <c r="A172" s="18"/>
      <c r="B172" s="18"/>
      <c r="C172" s="18"/>
      <c r="D172" s="18"/>
      <c r="E172" s="18"/>
      <c r="F172" s="18"/>
      <c r="G172" s="18"/>
    </row>
    <row r="173" spans="1:7" x14ac:dyDescent="0.25">
      <c r="A173" s="18"/>
      <c r="B173" s="18"/>
      <c r="C173" s="18"/>
      <c r="D173" s="18"/>
      <c r="E173" s="18"/>
      <c r="F173" s="18"/>
      <c r="G173" s="18"/>
    </row>
    <row r="174" spans="1:7" x14ac:dyDescent="0.25">
      <c r="A174" s="18"/>
      <c r="B174" s="18"/>
      <c r="C174" s="18"/>
      <c r="D174" s="18"/>
      <c r="E174" s="18"/>
      <c r="F174" s="18"/>
      <c r="G174" s="18"/>
    </row>
    <row r="175" spans="1:7" x14ac:dyDescent="0.25">
      <c r="A175" s="18"/>
      <c r="B175" s="18"/>
      <c r="C175" s="18"/>
      <c r="D175" s="18"/>
      <c r="E175" s="18"/>
      <c r="F175" s="18"/>
      <c r="G175" s="18"/>
    </row>
    <row r="176" spans="1:7" x14ac:dyDescent="0.25">
      <c r="A176" s="18"/>
      <c r="B176" s="18"/>
      <c r="C176" s="18"/>
      <c r="D176" s="18"/>
      <c r="E176" s="18"/>
      <c r="F176" s="18"/>
      <c r="G176" s="18"/>
    </row>
    <row r="177" spans="1:7" x14ac:dyDescent="0.25">
      <c r="A177" s="18"/>
      <c r="B177" s="18"/>
      <c r="C177" s="18"/>
      <c r="D177" s="18"/>
      <c r="E177" s="18"/>
      <c r="F177" s="18"/>
      <c r="G177" s="18"/>
    </row>
    <row r="178" spans="1:7" x14ac:dyDescent="0.25">
      <c r="A178" s="18"/>
      <c r="B178" s="18"/>
      <c r="C178" s="18"/>
      <c r="D178" s="18"/>
      <c r="E178" s="18"/>
      <c r="F178" s="18"/>
      <c r="G178" s="18"/>
    </row>
    <row r="179" spans="1:7" x14ac:dyDescent="0.25">
      <c r="A179" s="18"/>
      <c r="B179" s="18"/>
      <c r="C179" s="18"/>
      <c r="D179" s="18"/>
      <c r="E179" s="18"/>
      <c r="F179" s="18"/>
      <c r="G179" s="18"/>
    </row>
    <row r="180" spans="1:7" x14ac:dyDescent="0.25">
      <c r="A180" s="18"/>
      <c r="B180" s="18"/>
      <c r="C180" s="18"/>
      <c r="D180" s="18"/>
      <c r="E180" s="18"/>
      <c r="F180" s="18"/>
      <c r="G180" s="18"/>
    </row>
    <row r="181" spans="1:7" x14ac:dyDescent="0.25">
      <c r="A181" s="18"/>
      <c r="B181" s="18"/>
      <c r="C181" s="18"/>
      <c r="D181" s="18"/>
      <c r="E181" s="18"/>
      <c r="F181" s="18"/>
      <c r="G181" s="18"/>
    </row>
    <row r="182" spans="1:7" x14ac:dyDescent="0.25">
      <c r="A182" s="18"/>
      <c r="B182" s="18"/>
      <c r="C182" s="18"/>
      <c r="D182" s="18"/>
      <c r="E182" s="18"/>
      <c r="F182" s="18"/>
      <c r="G182" s="18"/>
    </row>
    <row r="183" spans="1:7" x14ac:dyDescent="0.25">
      <c r="A183" s="18"/>
      <c r="B183" s="18"/>
      <c r="C183" s="18"/>
      <c r="D183" s="18"/>
      <c r="E183" s="18"/>
      <c r="F183" s="18"/>
      <c r="G183" s="18"/>
    </row>
    <row r="184" spans="1:7" x14ac:dyDescent="0.25">
      <c r="A184" s="18"/>
      <c r="B184" s="18"/>
      <c r="C184" s="18"/>
      <c r="D184" s="18"/>
      <c r="E184" s="18"/>
      <c r="F184" s="18"/>
      <c r="G184" s="18"/>
    </row>
    <row r="185" spans="1:7" x14ac:dyDescent="0.25">
      <c r="A185" s="18"/>
      <c r="B185" s="18"/>
      <c r="C185" s="18"/>
      <c r="D185" s="18"/>
      <c r="E185" s="18"/>
      <c r="F185" s="18"/>
      <c r="G185" s="18"/>
    </row>
    <row r="186" spans="1:7" x14ac:dyDescent="0.25">
      <c r="A186" s="18"/>
      <c r="B186" s="18"/>
      <c r="C186" s="18"/>
      <c r="D186" s="18"/>
      <c r="E186" s="18"/>
      <c r="F186" s="18"/>
      <c r="G186" s="18"/>
    </row>
    <row r="187" spans="1:7" x14ac:dyDescent="0.25">
      <c r="A187" s="18"/>
      <c r="B187" s="18"/>
      <c r="C187" s="18"/>
      <c r="D187" s="18"/>
      <c r="E187" s="18"/>
      <c r="F187" s="18"/>
      <c r="G187" s="18"/>
    </row>
    <row r="188" spans="1:7" x14ac:dyDescent="0.25">
      <c r="A188" s="18"/>
      <c r="B188" s="18"/>
      <c r="C188" s="18"/>
      <c r="D188" s="18"/>
      <c r="E188" s="18"/>
      <c r="F188" s="18"/>
      <c r="G188" s="18"/>
    </row>
    <row r="189" spans="1:7" x14ac:dyDescent="0.25">
      <c r="A189" s="18"/>
      <c r="B189" s="18"/>
      <c r="C189" s="18"/>
      <c r="D189" s="18"/>
      <c r="E189" s="18"/>
      <c r="F189" s="18"/>
      <c r="G189" s="18"/>
    </row>
    <row r="190" spans="1:7" x14ac:dyDescent="0.25">
      <c r="A190" s="18"/>
      <c r="B190" s="18"/>
      <c r="C190" s="18"/>
      <c r="D190" s="18"/>
      <c r="E190" s="18"/>
      <c r="F190" s="18"/>
      <c r="G190" s="18"/>
    </row>
    <row r="191" spans="1:7" x14ac:dyDescent="0.25">
      <c r="A191" s="18"/>
      <c r="B191" s="18"/>
      <c r="C191" s="18"/>
      <c r="D191" s="18"/>
      <c r="E191" s="18"/>
      <c r="F191" s="18"/>
      <c r="G191" s="18"/>
    </row>
    <row r="192" spans="1:7" x14ac:dyDescent="0.25">
      <c r="A192" s="18"/>
      <c r="B192" s="18"/>
      <c r="C192" s="18"/>
      <c r="D192" s="18"/>
      <c r="E192" s="18"/>
      <c r="F192" s="18"/>
      <c r="G192" s="18"/>
    </row>
    <row r="193" spans="1:7" x14ac:dyDescent="0.25">
      <c r="A193" s="18"/>
      <c r="B193" s="18"/>
      <c r="C193" s="18"/>
      <c r="D193" s="18"/>
      <c r="E193" s="18"/>
      <c r="F193" s="18"/>
      <c r="G193" s="18"/>
    </row>
    <row r="194" spans="1:7" x14ac:dyDescent="0.25">
      <c r="A194" s="18"/>
      <c r="B194" s="18"/>
      <c r="C194" s="18"/>
      <c r="D194" s="18"/>
      <c r="E194" s="18"/>
      <c r="F194" s="18"/>
      <c r="G194" s="18"/>
    </row>
    <row r="195" spans="1:7" x14ac:dyDescent="0.25">
      <c r="A195" s="18"/>
      <c r="B195" s="18"/>
      <c r="C195" s="18"/>
      <c r="D195" s="18"/>
      <c r="E195" s="18"/>
      <c r="F195" s="18"/>
      <c r="G195" s="18"/>
    </row>
    <row r="196" spans="1:7" x14ac:dyDescent="0.25">
      <c r="A196" s="18"/>
      <c r="B196" s="18"/>
      <c r="C196" s="18"/>
      <c r="D196" s="18"/>
      <c r="E196" s="18"/>
      <c r="F196" s="18"/>
      <c r="G196" s="18"/>
    </row>
    <row r="197" spans="1:7" x14ac:dyDescent="0.25">
      <c r="A197" s="18"/>
      <c r="B197" s="18"/>
      <c r="C197" s="18"/>
      <c r="D197" s="18"/>
      <c r="E197" s="18"/>
      <c r="F197" s="18"/>
      <c r="G197" s="18"/>
    </row>
    <row r="198" spans="1:7" x14ac:dyDescent="0.25">
      <c r="A198" s="18"/>
      <c r="B198" s="18"/>
      <c r="C198" s="18"/>
      <c r="D198" s="18"/>
      <c r="E198" s="18"/>
      <c r="F198" s="18"/>
      <c r="G198" s="18"/>
    </row>
    <row r="199" spans="1:7" x14ac:dyDescent="0.25">
      <c r="A199" s="18"/>
      <c r="B199" s="18"/>
      <c r="C199" s="18"/>
      <c r="D199" s="18"/>
      <c r="E199" s="18"/>
      <c r="F199" s="18"/>
      <c r="G199" s="18"/>
    </row>
    <row r="200" spans="1:7" x14ac:dyDescent="0.25">
      <c r="A200" s="18"/>
      <c r="B200" s="18"/>
      <c r="C200" s="18"/>
      <c r="D200" s="18"/>
      <c r="E200" s="18"/>
      <c r="F200" s="18"/>
      <c r="G200" s="18"/>
    </row>
    <row r="201" spans="1:7" x14ac:dyDescent="0.25">
      <c r="A201" s="18"/>
      <c r="B201" s="18"/>
      <c r="C201" s="18"/>
      <c r="D201" s="18"/>
      <c r="E201" s="18"/>
      <c r="F201" s="18"/>
      <c r="G201" s="18"/>
    </row>
    <row r="202" spans="1:7" x14ac:dyDescent="0.25">
      <c r="A202" s="18"/>
      <c r="B202" s="18"/>
      <c r="C202" s="18"/>
      <c r="D202" s="18"/>
      <c r="E202" s="18"/>
      <c r="F202" s="18"/>
      <c r="G202" s="18"/>
    </row>
    <row r="203" spans="1:7" x14ac:dyDescent="0.25">
      <c r="A203" s="18"/>
      <c r="B203" s="18"/>
      <c r="C203" s="18"/>
      <c r="D203" s="18"/>
      <c r="E203" s="18"/>
      <c r="F203" s="18"/>
      <c r="G203" s="18"/>
    </row>
    <row r="204" spans="1:7" x14ac:dyDescent="0.25">
      <c r="A204" s="18"/>
      <c r="B204" s="18"/>
      <c r="C204" s="18"/>
      <c r="D204" s="18"/>
      <c r="E204" s="18"/>
      <c r="F204" s="18"/>
      <c r="G204" s="18"/>
    </row>
    <row r="205" spans="1:7" x14ac:dyDescent="0.25">
      <c r="A205" s="18"/>
      <c r="B205" s="18"/>
      <c r="C205" s="18"/>
      <c r="D205" s="18"/>
      <c r="E205" s="18"/>
      <c r="F205" s="18"/>
      <c r="G205" s="18"/>
    </row>
    <row r="206" spans="1:7" x14ac:dyDescent="0.25">
      <c r="A206" s="18"/>
      <c r="B206" s="18"/>
      <c r="C206" s="18"/>
      <c r="D206" s="18"/>
      <c r="E206" s="18"/>
      <c r="F206" s="18"/>
      <c r="G206" s="18"/>
    </row>
    <row r="207" spans="1:7" x14ac:dyDescent="0.25">
      <c r="A207" s="18"/>
      <c r="B207" s="18"/>
      <c r="C207" s="18"/>
      <c r="D207" s="18"/>
      <c r="E207" s="18"/>
      <c r="F207" s="18"/>
      <c r="G207" s="18"/>
    </row>
    <row r="208" spans="1:7" x14ac:dyDescent="0.25">
      <c r="A208" s="18"/>
      <c r="B208" s="18"/>
      <c r="C208" s="18"/>
      <c r="D208" s="18"/>
      <c r="E208" s="18"/>
      <c r="F208" s="18"/>
      <c r="G208" s="18"/>
    </row>
    <row r="209" spans="1:7" x14ac:dyDescent="0.25">
      <c r="A209" s="18"/>
      <c r="B209" s="18"/>
      <c r="C209" s="18"/>
      <c r="D209" s="18"/>
      <c r="E209" s="18"/>
      <c r="F209" s="18"/>
      <c r="G209" s="18"/>
    </row>
    <row r="210" spans="1:7" x14ac:dyDescent="0.25">
      <c r="A210" s="18"/>
      <c r="B210" s="18"/>
      <c r="C210" s="18"/>
      <c r="D210" s="18"/>
      <c r="E210" s="18"/>
      <c r="F210" s="18"/>
      <c r="G210" s="18"/>
    </row>
    <row r="211" spans="1:7" x14ac:dyDescent="0.25">
      <c r="A211" s="18"/>
      <c r="B211" s="18"/>
      <c r="C211" s="18"/>
      <c r="D211" s="18"/>
      <c r="E211" s="18"/>
      <c r="F211" s="18"/>
      <c r="G211" s="18"/>
    </row>
    <row r="212" spans="1:7" x14ac:dyDescent="0.25">
      <c r="A212" s="18"/>
      <c r="B212" s="18"/>
      <c r="C212" s="18"/>
      <c r="D212" s="18"/>
      <c r="E212" s="18"/>
      <c r="F212" s="18"/>
      <c r="G212" s="18"/>
    </row>
    <row r="213" spans="1:7" x14ac:dyDescent="0.25">
      <c r="A213" s="18"/>
      <c r="B213" s="18"/>
      <c r="C213" s="18"/>
      <c r="D213" s="18"/>
      <c r="E213" s="18"/>
      <c r="F213" s="18"/>
      <c r="G213" s="18"/>
    </row>
    <row r="214" spans="1:7" x14ac:dyDescent="0.25">
      <c r="A214" s="18"/>
      <c r="B214" s="18"/>
      <c r="C214" s="18"/>
      <c r="D214" s="18"/>
      <c r="E214" s="18"/>
      <c r="F214" s="18"/>
      <c r="G214" s="18"/>
    </row>
    <row r="215" spans="1:7" x14ac:dyDescent="0.25">
      <c r="A215" s="18"/>
      <c r="B215" s="18"/>
      <c r="C215" s="18"/>
      <c r="D215" s="18"/>
      <c r="E215" s="18"/>
      <c r="F215" s="18"/>
      <c r="G215" s="18"/>
    </row>
    <row r="216" spans="1:7" x14ac:dyDescent="0.25">
      <c r="A216" s="18"/>
      <c r="B216" s="18"/>
      <c r="C216" s="18"/>
      <c r="D216" s="18"/>
      <c r="E216" s="18"/>
      <c r="F216" s="18"/>
      <c r="G216" s="18"/>
    </row>
    <row r="217" spans="1:7" x14ac:dyDescent="0.25">
      <c r="A217" s="18"/>
      <c r="B217" s="18"/>
      <c r="C217" s="18"/>
      <c r="D217" s="18"/>
      <c r="E217" s="18"/>
      <c r="F217" s="18"/>
      <c r="G217" s="18"/>
    </row>
    <row r="218" spans="1:7" x14ac:dyDescent="0.25">
      <c r="A218" s="18"/>
      <c r="B218" s="18"/>
      <c r="C218" s="18"/>
      <c r="D218" s="18"/>
      <c r="E218" s="18"/>
      <c r="F218" s="18"/>
      <c r="G218" s="18"/>
    </row>
    <row r="219" spans="1:7" x14ac:dyDescent="0.25">
      <c r="A219" s="18"/>
      <c r="B219" s="18"/>
      <c r="C219" s="18"/>
      <c r="D219" s="18"/>
      <c r="E219" s="18"/>
      <c r="F219" s="18"/>
      <c r="G219" s="18"/>
    </row>
    <row r="220" spans="1:7" x14ac:dyDescent="0.25">
      <c r="A220" s="18"/>
      <c r="B220" s="18"/>
      <c r="C220" s="18"/>
      <c r="D220" s="18"/>
      <c r="E220" s="18"/>
      <c r="F220" s="18"/>
      <c r="G220" s="18"/>
    </row>
    <row r="221" spans="1:7" x14ac:dyDescent="0.25">
      <c r="A221" s="18"/>
      <c r="B221" s="18"/>
      <c r="C221" s="18"/>
      <c r="D221" s="18"/>
      <c r="E221" s="18"/>
      <c r="F221" s="18"/>
      <c r="G221" s="18"/>
    </row>
    <row r="222" spans="1:7" x14ac:dyDescent="0.25">
      <c r="A222" s="18"/>
      <c r="B222" s="18"/>
      <c r="C222" s="18"/>
      <c r="D222" s="18"/>
      <c r="E222" s="18"/>
      <c r="F222" s="18"/>
      <c r="G222" s="18"/>
    </row>
    <row r="223" spans="1:7" x14ac:dyDescent="0.25">
      <c r="A223" s="18"/>
      <c r="B223" s="18"/>
      <c r="C223" s="18"/>
      <c r="D223" s="18"/>
      <c r="E223" s="18"/>
      <c r="F223" s="18"/>
      <c r="G223" s="18"/>
    </row>
    <row r="224" spans="1:7" x14ac:dyDescent="0.25">
      <c r="A224" s="18"/>
      <c r="B224" s="18"/>
      <c r="C224" s="18"/>
      <c r="D224" s="18"/>
      <c r="E224" s="18"/>
      <c r="F224" s="18"/>
      <c r="G224" s="18"/>
    </row>
    <row r="225" spans="1:7" x14ac:dyDescent="0.25">
      <c r="A225" s="18"/>
      <c r="B225" s="18"/>
      <c r="C225" s="18"/>
      <c r="D225" s="18"/>
      <c r="E225" s="18"/>
      <c r="F225" s="18"/>
      <c r="G225" s="18"/>
    </row>
    <row r="226" spans="1:7" x14ac:dyDescent="0.25">
      <c r="A226" s="18"/>
      <c r="B226" s="18"/>
      <c r="C226" s="18"/>
      <c r="D226" s="18"/>
      <c r="E226" s="18"/>
      <c r="F226" s="18"/>
      <c r="G226" s="18"/>
    </row>
    <row r="227" spans="1:7" x14ac:dyDescent="0.25">
      <c r="A227" s="18"/>
      <c r="B227" s="18"/>
      <c r="C227" s="18"/>
      <c r="D227" s="18"/>
      <c r="E227" s="18"/>
      <c r="F227" s="18"/>
      <c r="G227" s="18"/>
    </row>
    <row r="228" spans="1:7" x14ac:dyDescent="0.25">
      <c r="A228" s="18"/>
      <c r="B228" s="18"/>
      <c r="C228" s="18"/>
      <c r="D228" s="18"/>
      <c r="E228" s="18"/>
      <c r="F228" s="18"/>
      <c r="G228" s="18"/>
    </row>
    <row r="229" spans="1:7" x14ac:dyDescent="0.25">
      <c r="A229" s="18"/>
      <c r="B229" s="18"/>
      <c r="C229" s="18"/>
      <c r="D229" s="18"/>
      <c r="E229" s="18"/>
      <c r="F229" s="18"/>
      <c r="G229" s="18"/>
    </row>
    <row r="230" spans="1:7" x14ac:dyDescent="0.25">
      <c r="A230" s="18"/>
      <c r="B230" s="18"/>
      <c r="C230" s="18"/>
      <c r="D230" s="18"/>
      <c r="E230" s="18"/>
      <c r="F230" s="18"/>
      <c r="G230" s="18"/>
    </row>
    <row r="231" spans="1:7" x14ac:dyDescent="0.25">
      <c r="A231" s="18"/>
      <c r="B231" s="18"/>
      <c r="C231" s="18"/>
      <c r="D231" s="18"/>
      <c r="E231" s="18"/>
      <c r="F231" s="18"/>
      <c r="G231" s="18"/>
    </row>
    <row r="232" spans="1:7" x14ac:dyDescent="0.25">
      <c r="A232" s="18"/>
      <c r="B232" s="18"/>
      <c r="C232" s="18"/>
      <c r="D232" s="18"/>
      <c r="E232" s="18"/>
      <c r="F232" s="18"/>
      <c r="G232" s="18"/>
    </row>
    <row r="233" spans="1:7" x14ac:dyDescent="0.25">
      <c r="A233" s="18"/>
      <c r="B233" s="18"/>
      <c r="C233" s="18"/>
      <c r="D233" s="18"/>
      <c r="E233" s="18"/>
      <c r="F233" s="18"/>
      <c r="G233" s="18"/>
    </row>
    <row r="234" spans="1:7" x14ac:dyDescent="0.25">
      <c r="A234" s="18"/>
      <c r="B234" s="18"/>
      <c r="C234" s="18"/>
      <c r="D234" s="18"/>
      <c r="E234" s="18"/>
      <c r="F234" s="18"/>
      <c r="G234" s="18"/>
    </row>
    <row r="235" spans="1:7" x14ac:dyDescent="0.25">
      <c r="A235" s="18"/>
      <c r="B235" s="18"/>
      <c r="C235" s="18"/>
      <c r="D235" s="18"/>
      <c r="E235" s="18"/>
      <c r="F235" s="18"/>
      <c r="G235" s="18"/>
    </row>
    <row r="236" spans="1:7" x14ac:dyDescent="0.25">
      <c r="A236" s="18"/>
      <c r="B236" s="18"/>
      <c r="C236" s="18"/>
      <c r="D236" s="18"/>
      <c r="E236" s="18"/>
      <c r="F236" s="18"/>
      <c r="G236" s="18"/>
    </row>
    <row r="237" spans="1:7" x14ac:dyDescent="0.25">
      <c r="A237" s="18"/>
      <c r="B237" s="18"/>
      <c r="C237" s="18"/>
      <c r="D237" s="18"/>
      <c r="E237" s="18"/>
      <c r="F237" s="18"/>
      <c r="G237" s="18"/>
    </row>
    <row r="238" spans="1:7" x14ac:dyDescent="0.25">
      <c r="A238" s="18"/>
      <c r="B238" s="18"/>
      <c r="C238" s="18"/>
      <c r="D238" s="18"/>
      <c r="E238" s="18"/>
      <c r="F238" s="18"/>
      <c r="G238" s="18"/>
    </row>
    <row r="239" spans="1:7" x14ac:dyDescent="0.25">
      <c r="A239" s="18"/>
      <c r="B239" s="18"/>
      <c r="C239" s="18"/>
      <c r="D239" s="18"/>
      <c r="E239" s="18"/>
      <c r="F239" s="18"/>
      <c r="G239" s="18"/>
    </row>
    <row r="240" spans="1:7" x14ac:dyDescent="0.25">
      <c r="A240" s="18"/>
      <c r="B240" s="18"/>
      <c r="C240" s="18"/>
      <c r="D240" s="18"/>
      <c r="E240" s="18"/>
      <c r="F240" s="18"/>
      <c r="G240" s="18"/>
    </row>
    <row r="241" spans="1:7" x14ac:dyDescent="0.25">
      <c r="A241" s="18"/>
      <c r="B241" s="18"/>
      <c r="C241" s="18"/>
      <c r="D241" s="18"/>
      <c r="E241" s="18"/>
      <c r="F241" s="18"/>
      <c r="G241" s="18"/>
    </row>
    <row r="242" spans="1:7" x14ac:dyDescent="0.25">
      <c r="A242" s="18"/>
      <c r="B242" s="18"/>
      <c r="C242" s="18"/>
      <c r="D242" s="18"/>
      <c r="E242" s="18"/>
      <c r="F242" s="18"/>
      <c r="G242" s="18"/>
    </row>
    <row r="243" spans="1:7" x14ac:dyDescent="0.25">
      <c r="A243" s="18"/>
      <c r="B243" s="18"/>
      <c r="C243" s="18"/>
      <c r="D243" s="18"/>
      <c r="E243" s="18"/>
      <c r="F243" s="18"/>
      <c r="G243" s="18"/>
    </row>
    <row r="244" spans="1:7" x14ac:dyDescent="0.25">
      <c r="A244" s="18"/>
      <c r="B244" s="18"/>
      <c r="C244" s="18"/>
      <c r="D244" s="18"/>
      <c r="E244" s="18"/>
      <c r="F244" s="18"/>
      <c r="G244" s="18"/>
    </row>
    <row r="245" spans="1:7" x14ac:dyDescent="0.25">
      <c r="A245" s="18"/>
      <c r="B245" s="18"/>
      <c r="C245" s="18"/>
      <c r="D245" s="18"/>
      <c r="E245" s="18"/>
      <c r="F245" s="18"/>
      <c r="G245" s="18"/>
    </row>
    <row r="246" spans="1:7" x14ac:dyDescent="0.25">
      <c r="A246" s="18"/>
      <c r="B246" s="18"/>
      <c r="C246" s="18"/>
      <c r="D246" s="18"/>
      <c r="E246" s="18"/>
      <c r="F246" s="18"/>
      <c r="G246" s="18"/>
    </row>
    <row r="247" spans="1:7" x14ac:dyDescent="0.25">
      <c r="A247" s="18"/>
      <c r="B247" s="18"/>
      <c r="C247" s="18"/>
      <c r="D247" s="18"/>
      <c r="E247" s="18"/>
      <c r="F247" s="18"/>
      <c r="G247" s="18"/>
    </row>
    <row r="248" spans="1:7" x14ac:dyDescent="0.25">
      <c r="A248" s="18"/>
      <c r="B248" s="18"/>
      <c r="C248" s="18"/>
      <c r="D248" s="18"/>
      <c r="E248" s="18"/>
      <c r="F248" s="18"/>
      <c r="G248" s="18"/>
    </row>
    <row r="249" spans="1:7" x14ac:dyDescent="0.25">
      <c r="A249" s="18"/>
      <c r="B249" s="18"/>
      <c r="C249" s="18"/>
      <c r="D249" s="18"/>
      <c r="E249" s="18"/>
      <c r="F249" s="18"/>
      <c r="G249" s="18"/>
    </row>
    <row r="250" spans="1:7" x14ac:dyDescent="0.25">
      <c r="A250" s="18"/>
      <c r="B250" s="18"/>
      <c r="C250" s="18"/>
      <c r="D250" s="18"/>
      <c r="E250" s="18"/>
      <c r="F250" s="18"/>
      <c r="G250" s="18"/>
    </row>
    <row r="251" spans="1:7" x14ac:dyDescent="0.25">
      <c r="A251" s="18"/>
      <c r="B251" s="18"/>
      <c r="C251" s="18"/>
      <c r="D251" s="18"/>
      <c r="E251" s="18"/>
      <c r="F251" s="18"/>
      <c r="G251" s="18"/>
    </row>
    <row r="252" spans="1:7" x14ac:dyDescent="0.25">
      <c r="A252" s="18"/>
      <c r="B252" s="18"/>
      <c r="C252" s="18"/>
      <c r="D252" s="18"/>
      <c r="E252" s="18"/>
      <c r="F252" s="18"/>
      <c r="G252" s="18"/>
    </row>
    <row r="253" spans="1:7" x14ac:dyDescent="0.25">
      <c r="A253" s="18"/>
      <c r="B253" s="18"/>
      <c r="C253" s="18"/>
      <c r="D253" s="18"/>
      <c r="E253" s="18"/>
      <c r="F253" s="18"/>
      <c r="G253" s="18"/>
    </row>
    <row r="254" spans="1:7" x14ac:dyDescent="0.25">
      <c r="A254" s="18"/>
      <c r="B254" s="18"/>
      <c r="C254" s="18"/>
      <c r="D254" s="18"/>
      <c r="E254" s="18"/>
      <c r="F254" s="18"/>
      <c r="G254" s="18"/>
    </row>
    <row r="255" spans="1:7" x14ac:dyDescent="0.25">
      <c r="A255" s="18"/>
      <c r="B255" s="18"/>
      <c r="C255" s="18"/>
      <c r="D255" s="18"/>
      <c r="E255" s="18"/>
      <c r="F255" s="18"/>
      <c r="G255" s="18"/>
    </row>
    <row r="256" spans="1:7" x14ac:dyDescent="0.25">
      <c r="A256" s="18"/>
      <c r="B256" s="18"/>
      <c r="C256" s="18"/>
      <c r="D256" s="18"/>
      <c r="E256" s="18"/>
      <c r="F256" s="18"/>
      <c r="G256" s="18"/>
    </row>
    <row r="257" spans="1:7" x14ac:dyDescent="0.25">
      <c r="A257" s="18"/>
      <c r="B257" s="18"/>
      <c r="C257" s="18"/>
      <c r="D257" s="18"/>
      <c r="E257" s="18"/>
      <c r="F257" s="18"/>
      <c r="G257" s="18"/>
    </row>
    <row r="258" spans="1:7" x14ac:dyDescent="0.25">
      <c r="A258" s="18"/>
      <c r="B258" s="18"/>
      <c r="C258" s="18"/>
      <c r="D258" s="18"/>
      <c r="E258" s="18"/>
      <c r="F258" s="18"/>
      <c r="G258" s="18"/>
    </row>
    <row r="259" spans="1:7" x14ac:dyDescent="0.25">
      <c r="A259" s="18"/>
      <c r="B259" s="18"/>
      <c r="C259" s="18"/>
      <c r="D259" s="18"/>
      <c r="E259" s="18"/>
      <c r="F259" s="18"/>
      <c r="G259" s="18"/>
    </row>
    <row r="260" spans="1:7" x14ac:dyDescent="0.25">
      <c r="A260" s="18"/>
      <c r="B260" s="18"/>
      <c r="C260" s="18"/>
      <c r="D260" s="18"/>
      <c r="E260" s="18"/>
      <c r="F260" s="18"/>
      <c r="G260" s="18"/>
    </row>
    <row r="261" spans="1:7" x14ac:dyDescent="0.25">
      <c r="A261" s="18"/>
      <c r="B261" s="18"/>
      <c r="C261" s="18"/>
      <c r="D261" s="18"/>
      <c r="E261" s="18"/>
      <c r="F261" s="18"/>
      <c r="G261" s="18"/>
    </row>
    <row r="262" spans="1:7" x14ac:dyDescent="0.25">
      <c r="A262" s="18"/>
      <c r="B262" s="18"/>
      <c r="C262" s="18"/>
      <c r="D262" s="18"/>
      <c r="E262" s="18"/>
      <c r="F262" s="18"/>
      <c r="G262" s="18"/>
    </row>
    <row r="263" spans="1:7" x14ac:dyDescent="0.25">
      <c r="A263" s="18"/>
      <c r="B263" s="18"/>
      <c r="C263" s="18"/>
      <c r="D263" s="18"/>
      <c r="E263" s="18"/>
      <c r="F263" s="18"/>
      <c r="G263" s="18"/>
    </row>
    <row r="264" spans="1:7" x14ac:dyDescent="0.25">
      <c r="A264" s="18"/>
      <c r="B264" s="18"/>
      <c r="C264" s="18"/>
      <c r="D264" s="18"/>
      <c r="E264" s="18"/>
      <c r="F264" s="18"/>
      <c r="G264" s="18"/>
    </row>
    <row r="265" spans="1:7" x14ac:dyDescent="0.25">
      <c r="A265" s="18"/>
      <c r="B265" s="18"/>
      <c r="C265" s="18"/>
      <c r="D265" s="18"/>
      <c r="E265" s="18"/>
      <c r="F265" s="18"/>
      <c r="G265" s="18"/>
    </row>
    <row r="266" spans="1:7" x14ac:dyDescent="0.25">
      <c r="A266" s="18"/>
      <c r="B266" s="18"/>
      <c r="C266" s="18"/>
      <c r="D266" s="18"/>
      <c r="E266" s="18"/>
      <c r="F266" s="18"/>
      <c r="G266" s="18"/>
    </row>
    <row r="267" spans="1:7" x14ac:dyDescent="0.25">
      <c r="A267" s="18"/>
      <c r="B267" s="18"/>
      <c r="C267" s="18"/>
      <c r="D267" s="18"/>
      <c r="E267" s="18"/>
      <c r="F267" s="18"/>
      <c r="G267" s="18"/>
    </row>
    <row r="268" spans="1:7" x14ac:dyDescent="0.25">
      <c r="A268" s="18"/>
      <c r="B268" s="18"/>
      <c r="C268" s="18"/>
      <c r="D268" s="18"/>
      <c r="E268" s="18"/>
      <c r="F268" s="18"/>
      <c r="G268" s="18"/>
    </row>
    <row r="269" spans="1:7" x14ac:dyDescent="0.25">
      <c r="A269" s="18"/>
      <c r="B269" s="18"/>
      <c r="C269" s="18"/>
      <c r="D269" s="18"/>
      <c r="E269" s="18"/>
      <c r="F269" s="18"/>
      <c r="G269" s="18"/>
    </row>
    <row r="270" spans="1:7" x14ac:dyDescent="0.25">
      <c r="A270" s="18"/>
      <c r="B270" s="18"/>
      <c r="C270" s="18"/>
      <c r="D270" s="18"/>
      <c r="E270" s="18"/>
      <c r="F270" s="18"/>
      <c r="G270" s="18"/>
    </row>
    <row r="271" spans="1:7" x14ac:dyDescent="0.25">
      <c r="A271" s="18"/>
      <c r="B271" s="18"/>
      <c r="C271" s="18"/>
      <c r="D271" s="18"/>
      <c r="E271" s="18"/>
      <c r="F271" s="18"/>
      <c r="G271" s="18"/>
    </row>
    <row r="272" spans="1:7" x14ac:dyDescent="0.25">
      <c r="A272" s="18"/>
      <c r="B272" s="18"/>
      <c r="C272" s="18"/>
      <c r="D272" s="18"/>
      <c r="E272" s="18"/>
      <c r="F272" s="18"/>
      <c r="G272" s="18"/>
    </row>
    <row r="273" spans="1:7" x14ac:dyDescent="0.25">
      <c r="A273" s="18"/>
      <c r="B273" s="18"/>
      <c r="C273" s="18"/>
      <c r="D273" s="18"/>
      <c r="E273" s="18"/>
      <c r="F273" s="18"/>
      <c r="G273" s="18"/>
    </row>
    <row r="274" spans="1:7" x14ac:dyDescent="0.25">
      <c r="A274" s="18"/>
      <c r="B274" s="18"/>
      <c r="C274" s="18"/>
      <c r="D274" s="18"/>
      <c r="E274" s="18"/>
      <c r="F274" s="18"/>
      <c r="G274" s="18"/>
    </row>
    <row r="275" spans="1:7" x14ac:dyDescent="0.25">
      <c r="A275" s="18"/>
      <c r="B275" s="18"/>
      <c r="C275" s="18"/>
      <c r="D275" s="18"/>
      <c r="E275" s="18"/>
      <c r="F275" s="18"/>
      <c r="G275" s="18"/>
    </row>
    <row r="276" spans="1:7" x14ac:dyDescent="0.25">
      <c r="A276" s="18"/>
      <c r="B276" s="18"/>
      <c r="C276" s="18"/>
      <c r="D276" s="18"/>
      <c r="E276" s="18"/>
      <c r="F276" s="18"/>
      <c r="G276" s="18"/>
    </row>
    <row r="277" spans="1:7" x14ac:dyDescent="0.25">
      <c r="A277" s="18"/>
      <c r="B277" s="18"/>
      <c r="C277" s="18"/>
      <c r="D277" s="18"/>
      <c r="E277" s="18"/>
      <c r="F277" s="18"/>
      <c r="G277" s="18"/>
    </row>
    <row r="278" spans="1:7" x14ac:dyDescent="0.25">
      <c r="A278" s="18"/>
      <c r="B278" s="18"/>
      <c r="C278" s="18"/>
      <c r="D278" s="18"/>
      <c r="E278" s="18"/>
      <c r="F278" s="18"/>
      <c r="G278" s="18"/>
    </row>
    <row r="279" spans="1:7" x14ac:dyDescent="0.25">
      <c r="A279" s="18"/>
      <c r="B279" s="18"/>
      <c r="C279" s="18"/>
      <c r="D279" s="18"/>
      <c r="E279" s="18"/>
      <c r="F279" s="18"/>
      <c r="G279" s="18"/>
    </row>
    <row r="280" spans="1:7" x14ac:dyDescent="0.25">
      <c r="A280" s="18"/>
      <c r="B280" s="18"/>
      <c r="C280" s="18"/>
      <c r="D280" s="18"/>
      <c r="E280" s="18"/>
      <c r="F280" s="18"/>
      <c r="G280" s="18"/>
    </row>
    <row r="281" spans="1:7" x14ac:dyDescent="0.25">
      <c r="A281" s="18"/>
      <c r="B281" s="18"/>
      <c r="C281" s="18"/>
      <c r="D281" s="18"/>
      <c r="E281" s="18"/>
      <c r="F281" s="18"/>
      <c r="G281" s="18"/>
    </row>
    <row r="282" spans="1:7" x14ac:dyDescent="0.25">
      <c r="A282" s="18"/>
      <c r="B282" s="18"/>
      <c r="C282" s="18"/>
      <c r="D282" s="18"/>
      <c r="E282" s="18"/>
      <c r="F282" s="18"/>
      <c r="G282" s="18"/>
    </row>
    <row r="283" spans="1:7" x14ac:dyDescent="0.25">
      <c r="A283" s="18"/>
      <c r="B283" s="18"/>
      <c r="C283" s="18"/>
      <c r="D283" s="18"/>
      <c r="E283" s="18"/>
      <c r="F283" s="18"/>
      <c r="G283" s="18"/>
    </row>
    <row r="284" spans="1:7" x14ac:dyDescent="0.25">
      <c r="A284" s="18"/>
      <c r="B284" s="18"/>
      <c r="C284" s="18"/>
      <c r="D284" s="18"/>
      <c r="E284" s="18"/>
      <c r="F284" s="18"/>
      <c r="G284" s="18"/>
    </row>
    <row r="285" spans="1:7" x14ac:dyDescent="0.25">
      <c r="A285" s="18"/>
      <c r="B285" s="18"/>
      <c r="C285" s="18"/>
      <c r="D285" s="18"/>
      <c r="E285" s="18"/>
      <c r="F285" s="18"/>
      <c r="G285" s="18"/>
    </row>
    <row r="286" spans="1:7" x14ac:dyDescent="0.25">
      <c r="A286" s="18"/>
      <c r="B286" s="18"/>
      <c r="C286" s="18"/>
      <c r="D286" s="18"/>
      <c r="E286" s="18"/>
      <c r="F286" s="18"/>
      <c r="G286" s="18"/>
    </row>
    <row r="287" spans="1:7" x14ac:dyDescent="0.25">
      <c r="A287" s="18"/>
      <c r="B287" s="18"/>
      <c r="C287" s="18"/>
      <c r="D287" s="18"/>
      <c r="E287" s="18"/>
      <c r="F287" s="18"/>
      <c r="G287" s="18"/>
    </row>
    <row r="288" spans="1:7" x14ac:dyDescent="0.25">
      <c r="A288" s="18"/>
      <c r="B288" s="18"/>
      <c r="C288" s="18"/>
      <c r="D288" s="18"/>
      <c r="E288" s="18"/>
      <c r="F288" s="18"/>
      <c r="G288" s="18"/>
    </row>
    <row r="289" spans="1:7" x14ac:dyDescent="0.25">
      <c r="A289" s="18"/>
      <c r="B289" s="18"/>
      <c r="C289" s="18"/>
      <c r="D289" s="18"/>
      <c r="E289" s="18"/>
      <c r="F289" s="18"/>
      <c r="G289" s="18"/>
    </row>
    <row r="290" spans="1:7" x14ac:dyDescent="0.25">
      <c r="A290" s="18"/>
      <c r="B290" s="18"/>
      <c r="C290" s="18"/>
      <c r="D290" s="18"/>
      <c r="E290" s="18"/>
      <c r="F290" s="18"/>
      <c r="G290" s="18"/>
    </row>
    <row r="291" spans="1:7" x14ac:dyDescent="0.25">
      <c r="A291" s="18"/>
      <c r="B291" s="18"/>
      <c r="C291" s="18"/>
      <c r="D291" s="18"/>
      <c r="E291" s="18"/>
      <c r="F291" s="18"/>
      <c r="G291" s="18"/>
    </row>
    <row r="292" spans="1:7" x14ac:dyDescent="0.25">
      <c r="A292" s="18"/>
      <c r="B292" s="18"/>
      <c r="C292" s="18"/>
      <c r="D292" s="18"/>
      <c r="E292" s="18"/>
      <c r="F292" s="18"/>
      <c r="G292" s="18"/>
    </row>
    <row r="293" spans="1:7" x14ac:dyDescent="0.25">
      <c r="A293" s="18"/>
      <c r="B293" s="18"/>
      <c r="C293" s="18"/>
      <c r="D293" s="18"/>
      <c r="E293" s="18"/>
      <c r="F293" s="18"/>
      <c r="G293" s="18"/>
    </row>
    <row r="294" spans="1:7" x14ac:dyDescent="0.25">
      <c r="A294" s="18"/>
      <c r="B294" s="18"/>
      <c r="C294" s="18"/>
      <c r="D294" s="18"/>
      <c r="E294" s="18"/>
      <c r="F294" s="18"/>
      <c r="G294" s="18"/>
    </row>
    <row r="295" spans="1:7" x14ac:dyDescent="0.25">
      <c r="A295" s="18"/>
      <c r="B295" s="18"/>
      <c r="C295" s="18"/>
      <c r="D295" s="18"/>
      <c r="E295" s="18"/>
      <c r="F295" s="18"/>
      <c r="G295" s="18"/>
    </row>
    <row r="296" spans="1:7" x14ac:dyDescent="0.25">
      <c r="A296" s="18"/>
      <c r="B296" s="18"/>
      <c r="C296" s="18"/>
      <c r="D296" s="18"/>
      <c r="E296" s="18"/>
      <c r="F296" s="18"/>
      <c r="G296" s="18"/>
    </row>
    <row r="297" spans="1:7" x14ac:dyDescent="0.25">
      <c r="A297" s="18"/>
      <c r="B297" s="18"/>
      <c r="C297" s="18"/>
      <c r="D297" s="18"/>
      <c r="E297" s="18"/>
      <c r="F297" s="18"/>
      <c r="G297" s="18"/>
    </row>
    <row r="298" spans="1:7" x14ac:dyDescent="0.25">
      <c r="A298" s="18"/>
      <c r="B298" s="18"/>
      <c r="C298" s="18"/>
      <c r="D298" s="18"/>
      <c r="E298" s="18"/>
      <c r="F298" s="18"/>
      <c r="G298" s="18"/>
    </row>
    <row r="299" spans="1:7" x14ac:dyDescent="0.25">
      <c r="A299" s="18"/>
      <c r="B299" s="18"/>
      <c r="C299" s="18"/>
      <c r="D299" s="18"/>
      <c r="E299" s="18"/>
      <c r="F299" s="18"/>
      <c r="G299" s="18"/>
    </row>
    <row r="300" spans="1:7" x14ac:dyDescent="0.25">
      <c r="A300" s="18"/>
      <c r="B300" s="18"/>
      <c r="C300" s="18"/>
      <c r="D300" s="18"/>
      <c r="E300" s="18"/>
      <c r="F300" s="18"/>
      <c r="G300" s="18"/>
    </row>
    <row r="301" spans="1:7" x14ac:dyDescent="0.25">
      <c r="A301" s="18"/>
      <c r="B301" s="18"/>
      <c r="C301" s="18"/>
      <c r="D301" s="18"/>
      <c r="E301" s="18"/>
      <c r="F301" s="18"/>
      <c r="G301" s="18"/>
    </row>
    <row r="302" spans="1:7" x14ac:dyDescent="0.25">
      <c r="A302" s="18"/>
      <c r="B302" s="18"/>
      <c r="C302" s="18"/>
      <c r="D302" s="18"/>
      <c r="E302" s="18"/>
      <c r="F302" s="18"/>
      <c r="G302" s="18"/>
    </row>
    <row r="303" spans="1:7" x14ac:dyDescent="0.25">
      <c r="A303" s="18"/>
      <c r="B303" s="18"/>
      <c r="C303" s="18"/>
      <c r="D303" s="18"/>
      <c r="E303" s="18"/>
      <c r="F303" s="18"/>
      <c r="G303" s="18"/>
    </row>
    <row r="304" spans="1:7" x14ac:dyDescent="0.25">
      <c r="A304" s="18"/>
      <c r="B304" s="18"/>
      <c r="C304" s="18"/>
      <c r="D304" s="18"/>
      <c r="E304" s="18"/>
      <c r="F304" s="18"/>
      <c r="G304" s="18"/>
    </row>
    <row r="305" spans="1:7" x14ac:dyDescent="0.25">
      <c r="A305" s="18"/>
      <c r="B305" s="18"/>
      <c r="C305" s="18"/>
      <c r="D305" s="18"/>
      <c r="E305" s="18"/>
      <c r="F305" s="18"/>
      <c r="G305" s="18"/>
    </row>
    <row r="306" spans="1:7" x14ac:dyDescent="0.25">
      <c r="A306" s="18"/>
      <c r="B306" s="18"/>
      <c r="C306" s="18"/>
      <c r="D306" s="18"/>
      <c r="E306" s="18"/>
      <c r="F306" s="18"/>
      <c r="G306" s="18"/>
    </row>
    <row r="307" spans="1:7" x14ac:dyDescent="0.25">
      <c r="A307" s="18"/>
      <c r="B307" s="18"/>
      <c r="C307" s="18"/>
      <c r="D307" s="18"/>
      <c r="E307" s="18"/>
      <c r="F307" s="18"/>
      <c r="G307" s="18"/>
    </row>
    <row r="308" spans="1:7" x14ac:dyDescent="0.25">
      <c r="A308" s="18"/>
      <c r="B308" s="18"/>
      <c r="C308" s="18"/>
      <c r="D308" s="18"/>
      <c r="E308" s="18"/>
      <c r="F308" s="18"/>
      <c r="G308" s="18"/>
    </row>
    <row r="309" spans="1:7" x14ac:dyDescent="0.25">
      <c r="A309" s="18"/>
      <c r="B309" s="18"/>
      <c r="C309" s="18"/>
      <c r="D309" s="18"/>
      <c r="E309" s="18"/>
      <c r="F309" s="18"/>
      <c r="G309" s="18"/>
    </row>
    <row r="310" spans="1:7" x14ac:dyDescent="0.25">
      <c r="A310" s="18"/>
      <c r="B310" s="18"/>
      <c r="C310" s="18"/>
      <c r="D310" s="18"/>
      <c r="E310" s="18"/>
      <c r="F310" s="18"/>
      <c r="G310" s="18"/>
    </row>
    <row r="311" spans="1:7" x14ac:dyDescent="0.25">
      <c r="A311" s="18"/>
      <c r="B311" s="18"/>
      <c r="C311" s="18"/>
      <c r="D311" s="18"/>
      <c r="E311" s="18"/>
      <c r="F311" s="18"/>
      <c r="G311" s="18"/>
    </row>
    <row r="312" spans="1:7" x14ac:dyDescent="0.25">
      <c r="A312" s="18"/>
      <c r="B312" s="18"/>
      <c r="C312" s="18"/>
      <c r="D312" s="18"/>
      <c r="E312" s="18"/>
      <c r="F312" s="18"/>
      <c r="G312" s="18"/>
    </row>
    <row r="313" spans="1:7" x14ac:dyDescent="0.25">
      <c r="A313" s="18"/>
      <c r="B313" s="18"/>
      <c r="C313" s="18"/>
      <c r="D313" s="18"/>
      <c r="E313" s="18"/>
      <c r="F313" s="18"/>
      <c r="G313" s="18"/>
    </row>
    <row r="314" spans="1:7" x14ac:dyDescent="0.25">
      <c r="A314" s="18"/>
      <c r="B314" s="18"/>
      <c r="C314" s="18"/>
      <c r="D314" s="18"/>
      <c r="E314" s="18"/>
      <c r="F314" s="18"/>
      <c r="G314" s="18"/>
    </row>
    <row r="315" spans="1:7" x14ac:dyDescent="0.25">
      <c r="A315" s="18"/>
      <c r="B315" s="18"/>
      <c r="C315" s="18"/>
      <c r="D315" s="18"/>
      <c r="E315" s="18"/>
      <c r="F315" s="18"/>
      <c r="G315" s="18"/>
    </row>
    <row r="316" spans="1:7" x14ac:dyDescent="0.25">
      <c r="A316" s="18"/>
      <c r="B316" s="18"/>
      <c r="C316" s="18"/>
      <c r="D316" s="18"/>
      <c r="E316" s="18"/>
      <c r="F316" s="18"/>
      <c r="G316" s="18"/>
    </row>
    <row r="317" spans="1:7" x14ac:dyDescent="0.25">
      <c r="A317" s="18"/>
      <c r="B317" s="18"/>
      <c r="C317" s="18"/>
      <c r="D317" s="18"/>
      <c r="E317" s="18"/>
      <c r="F317" s="18"/>
      <c r="G317" s="18"/>
    </row>
    <row r="318" spans="1:7" x14ac:dyDescent="0.25">
      <c r="A318" s="18"/>
      <c r="B318" s="18"/>
      <c r="C318" s="18"/>
      <c r="D318" s="18"/>
      <c r="E318" s="18"/>
      <c r="F318" s="18"/>
      <c r="G318" s="18"/>
    </row>
    <row r="319" spans="1:7" x14ac:dyDescent="0.25">
      <c r="A319" s="18"/>
      <c r="B319" s="18"/>
      <c r="C319" s="18"/>
      <c r="D319" s="18"/>
      <c r="E319" s="18"/>
      <c r="F319" s="18"/>
      <c r="G319" s="18"/>
    </row>
    <row r="320" spans="1:7" x14ac:dyDescent="0.25">
      <c r="A320" s="18"/>
      <c r="B320" s="18"/>
      <c r="C320" s="18"/>
      <c r="D320" s="18"/>
      <c r="E320" s="18"/>
      <c r="F320" s="18"/>
      <c r="G320" s="18"/>
    </row>
    <row r="321" spans="1:7" x14ac:dyDescent="0.25">
      <c r="A321" s="18"/>
      <c r="B321" s="18"/>
      <c r="C321" s="18"/>
      <c r="D321" s="18"/>
      <c r="E321" s="18"/>
      <c r="F321" s="18"/>
      <c r="G321" s="18"/>
    </row>
    <row r="322" spans="1:7" x14ac:dyDescent="0.25">
      <c r="A322" s="18"/>
      <c r="B322" s="18"/>
      <c r="C322" s="18"/>
      <c r="D322" s="18"/>
      <c r="E322" s="18"/>
      <c r="F322" s="18"/>
      <c r="G322" s="18"/>
    </row>
    <row r="323" spans="1:7" x14ac:dyDescent="0.25">
      <c r="A323" s="18"/>
      <c r="B323" s="18"/>
      <c r="C323" s="18"/>
      <c r="D323" s="18"/>
      <c r="E323" s="18"/>
      <c r="F323" s="18"/>
      <c r="G323" s="18"/>
    </row>
    <row r="324" spans="1:7" x14ac:dyDescent="0.25">
      <c r="A324" s="18"/>
      <c r="B324" s="18"/>
      <c r="C324" s="18"/>
      <c r="D324" s="18"/>
      <c r="E324" s="18"/>
      <c r="F324" s="18"/>
      <c r="G324" s="18"/>
    </row>
    <row r="325" spans="1:7" x14ac:dyDescent="0.25">
      <c r="A325" s="18"/>
      <c r="B325" s="18"/>
      <c r="C325" s="18"/>
      <c r="D325" s="18"/>
      <c r="E325" s="18"/>
      <c r="F325" s="18"/>
      <c r="G325" s="18"/>
    </row>
    <row r="326" spans="1:7" x14ac:dyDescent="0.25">
      <c r="A326" s="18"/>
      <c r="B326" s="18"/>
      <c r="C326" s="18"/>
      <c r="D326" s="18"/>
      <c r="E326" s="18"/>
      <c r="F326" s="18"/>
      <c r="G326" s="18"/>
    </row>
    <row r="327" spans="1:7" x14ac:dyDescent="0.25">
      <c r="A327" s="18"/>
      <c r="B327" s="18"/>
      <c r="C327" s="18"/>
      <c r="D327" s="18"/>
      <c r="E327" s="18"/>
      <c r="F327" s="18"/>
      <c r="G327" s="18"/>
    </row>
    <row r="328" spans="1:7" x14ac:dyDescent="0.25">
      <c r="A328" s="18"/>
      <c r="B328" s="18"/>
      <c r="C328" s="18"/>
      <c r="D328" s="18"/>
      <c r="E328" s="18"/>
      <c r="F328" s="18"/>
      <c r="G328" s="18"/>
    </row>
    <row r="329" spans="1:7" x14ac:dyDescent="0.25">
      <c r="A329" s="18"/>
      <c r="B329" s="18"/>
      <c r="C329" s="18"/>
      <c r="D329" s="18"/>
      <c r="E329" s="18"/>
      <c r="F329" s="18"/>
      <c r="G329" s="18"/>
    </row>
    <row r="330" spans="1:7" x14ac:dyDescent="0.25">
      <c r="A330" s="18"/>
      <c r="B330" s="18"/>
      <c r="C330" s="18"/>
      <c r="D330" s="18"/>
      <c r="E330" s="18"/>
      <c r="F330" s="18"/>
      <c r="G330" s="18"/>
    </row>
    <row r="331" spans="1:7" x14ac:dyDescent="0.25">
      <c r="A331" s="18"/>
      <c r="B331" s="18"/>
      <c r="C331" s="18"/>
      <c r="D331" s="18"/>
      <c r="E331" s="18"/>
      <c r="F331" s="18"/>
      <c r="G331" s="18"/>
    </row>
    <row r="332" spans="1:7" x14ac:dyDescent="0.25">
      <c r="A332" s="18"/>
      <c r="B332" s="18"/>
      <c r="C332" s="18"/>
      <c r="D332" s="18"/>
      <c r="E332" s="18"/>
      <c r="F332" s="18"/>
      <c r="G332" s="18"/>
    </row>
    <row r="333" spans="1:7" x14ac:dyDescent="0.25">
      <c r="A333" s="18"/>
      <c r="B333" s="18"/>
      <c r="C333" s="18"/>
      <c r="D333" s="18"/>
      <c r="E333" s="18"/>
      <c r="F333" s="18"/>
      <c r="G333" s="18"/>
    </row>
    <row r="334" spans="1:7" x14ac:dyDescent="0.25">
      <c r="A334" s="18"/>
      <c r="B334" s="18"/>
      <c r="C334" s="18"/>
      <c r="D334" s="18"/>
      <c r="E334" s="18"/>
      <c r="F334" s="18"/>
      <c r="G334" s="18"/>
    </row>
    <row r="335" spans="1:7" x14ac:dyDescent="0.25">
      <c r="A335" s="18"/>
      <c r="B335" s="18"/>
      <c r="C335" s="18"/>
      <c r="D335" s="18"/>
      <c r="E335" s="18"/>
      <c r="F335" s="18"/>
      <c r="G335" s="18"/>
    </row>
    <row r="336" spans="1:7" x14ac:dyDescent="0.25">
      <c r="A336" s="18"/>
      <c r="B336" s="18"/>
      <c r="C336" s="18"/>
      <c r="D336" s="18"/>
      <c r="E336" s="18"/>
      <c r="F336" s="18"/>
      <c r="G336" s="18"/>
    </row>
    <row r="337" spans="1:7" x14ac:dyDescent="0.25">
      <c r="A337" s="18"/>
      <c r="B337" s="18"/>
      <c r="C337" s="18"/>
      <c r="D337" s="18"/>
      <c r="E337" s="18"/>
      <c r="F337" s="18"/>
      <c r="G337" s="18"/>
    </row>
    <row r="338" spans="1:7" x14ac:dyDescent="0.25">
      <c r="A338" s="18"/>
      <c r="B338" s="18"/>
      <c r="C338" s="18"/>
      <c r="D338" s="18"/>
      <c r="E338" s="18"/>
      <c r="F338" s="18"/>
      <c r="G338" s="18"/>
    </row>
    <row r="339" spans="1:7" x14ac:dyDescent="0.25">
      <c r="A339" s="18"/>
      <c r="B339" s="18"/>
      <c r="C339" s="18"/>
      <c r="D339" s="18"/>
      <c r="E339" s="18"/>
      <c r="F339" s="18"/>
      <c r="G339" s="18"/>
    </row>
    <row r="340" spans="1:7" x14ac:dyDescent="0.25">
      <c r="A340" s="18"/>
      <c r="B340" s="18"/>
      <c r="C340" s="18"/>
      <c r="D340" s="18"/>
      <c r="E340" s="18"/>
      <c r="F340" s="18"/>
      <c r="G340" s="18"/>
    </row>
    <row r="341" spans="1:7" x14ac:dyDescent="0.25">
      <c r="A341" s="18"/>
      <c r="B341" s="18"/>
      <c r="C341" s="18"/>
      <c r="D341" s="18"/>
      <c r="E341" s="18"/>
      <c r="F341" s="18"/>
      <c r="G341" s="18"/>
    </row>
    <row r="342" spans="1:7" x14ac:dyDescent="0.25">
      <c r="A342" s="18"/>
      <c r="B342" s="18"/>
      <c r="C342" s="18"/>
      <c r="D342" s="18"/>
      <c r="E342" s="18"/>
      <c r="F342" s="18"/>
      <c r="G342" s="18"/>
    </row>
    <row r="343" spans="1:7" x14ac:dyDescent="0.25">
      <c r="A343" s="18"/>
      <c r="B343" s="18"/>
      <c r="C343" s="18"/>
      <c r="D343" s="18"/>
      <c r="E343" s="18"/>
      <c r="F343" s="18"/>
      <c r="G343" s="18"/>
    </row>
    <row r="344" spans="1:7" x14ac:dyDescent="0.25">
      <c r="A344" s="18"/>
      <c r="B344" s="18"/>
      <c r="C344" s="18"/>
      <c r="D344" s="18"/>
      <c r="E344" s="18"/>
      <c r="F344" s="18"/>
      <c r="G344" s="18"/>
    </row>
    <row r="345" spans="1:7" x14ac:dyDescent="0.25">
      <c r="A345" s="18"/>
      <c r="B345" s="18"/>
      <c r="C345" s="18"/>
      <c r="D345" s="18"/>
      <c r="E345" s="18"/>
      <c r="F345" s="18"/>
      <c r="G345" s="18"/>
    </row>
    <row r="346" spans="1:7" x14ac:dyDescent="0.25">
      <c r="A346" s="18"/>
      <c r="B346" s="18"/>
      <c r="C346" s="18"/>
      <c r="D346" s="18"/>
      <c r="E346" s="18"/>
      <c r="F346" s="18"/>
      <c r="G346" s="18"/>
    </row>
    <row r="347" spans="1:7" x14ac:dyDescent="0.25">
      <c r="A347" s="18"/>
      <c r="B347" s="18"/>
      <c r="C347" s="18"/>
      <c r="D347" s="18"/>
      <c r="E347" s="18"/>
      <c r="F347" s="18"/>
      <c r="G347" s="18"/>
    </row>
    <row r="348" spans="1:7" x14ac:dyDescent="0.25">
      <c r="A348" s="18"/>
      <c r="B348" s="18"/>
      <c r="C348" s="18"/>
      <c r="D348" s="18"/>
      <c r="E348" s="18"/>
      <c r="F348" s="18"/>
      <c r="G348" s="18"/>
    </row>
    <row r="349" spans="1:7" x14ac:dyDescent="0.25">
      <c r="A349" s="18"/>
      <c r="B349" s="18"/>
      <c r="C349" s="18"/>
      <c r="D349" s="18"/>
      <c r="E349" s="18"/>
      <c r="F349" s="18"/>
      <c r="G349" s="18"/>
    </row>
    <row r="350" spans="1:7" x14ac:dyDescent="0.25">
      <c r="A350" s="18"/>
      <c r="B350" s="18"/>
      <c r="C350" s="18"/>
      <c r="D350" s="18"/>
      <c r="E350" s="18"/>
      <c r="F350" s="18"/>
      <c r="G350" s="18"/>
    </row>
    <row r="351" spans="1:7" x14ac:dyDescent="0.25">
      <c r="A351" s="18"/>
      <c r="B351" s="18"/>
      <c r="C351" s="18"/>
      <c r="D351" s="18"/>
      <c r="E351" s="18"/>
      <c r="F351" s="18"/>
      <c r="G351" s="18"/>
    </row>
    <row r="352" spans="1:7" x14ac:dyDescent="0.25">
      <c r="A352" s="18"/>
      <c r="B352" s="18"/>
      <c r="C352" s="18"/>
      <c r="D352" s="18"/>
      <c r="E352" s="18"/>
      <c r="F352" s="18"/>
      <c r="G352" s="18"/>
    </row>
    <row r="353" spans="1:7" x14ac:dyDescent="0.25">
      <c r="A353" s="18"/>
      <c r="B353" s="18"/>
      <c r="C353" s="18"/>
      <c r="D353" s="18"/>
      <c r="E353" s="18"/>
      <c r="F353" s="18"/>
      <c r="G353" s="18"/>
    </row>
    <row r="354" spans="1:7" x14ac:dyDescent="0.25">
      <c r="A354" s="18"/>
      <c r="B354" s="18"/>
      <c r="C354" s="18"/>
      <c r="D354" s="18"/>
      <c r="E354" s="18"/>
      <c r="F354" s="18"/>
      <c r="G354" s="18"/>
    </row>
    <row r="355" spans="1:7" x14ac:dyDescent="0.25">
      <c r="A355" s="18"/>
      <c r="B355" s="18"/>
      <c r="C355" s="18"/>
      <c r="D355" s="18"/>
      <c r="E355" s="18"/>
      <c r="F355" s="18"/>
      <c r="G355" s="18"/>
    </row>
    <row r="356" spans="1:7" x14ac:dyDescent="0.25">
      <c r="A356" s="18"/>
      <c r="B356" s="18"/>
      <c r="C356" s="18"/>
      <c r="D356" s="18"/>
      <c r="E356" s="18"/>
      <c r="F356" s="18"/>
      <c r="G356" s="18"/>
    </row>
    <row r="357" spans="1:7" x14ac:dyDescent="0.25">
      <c r="A357" s="18"/>
      <c r="B357" s="18"/>
      <c r="C357" s="18"/>
      <c r="D357" s="18"/>
      <c r="E357" s="18"/>
      <c r="F357" s="18"/>
      <c r="G357" s="18"/>
    </row>
    <row r="358" spans="1:7" x14ac:dyDescent="0.25">
      <c r="A358" s="18"/>
      <c r="B358" s="18"/>
      <c r="C358" s="18"/>
      <c r="D358" s="18"/>
      <c r="E358" s="18"/>
      <c r="F358" s="18"/>
      <c r="G358" s="18"/>
    </row>
    <row r="359" spans="1:7" x14ac:dyDescent="0.25">
      <c r="A359" s="18"/>
      <c r="B359" s="18"/>
      <c r="C359" s="18"/>
      <c r="D359" s="18"/>
      <c r="E359" s="18"/>
      <c r="F359" s="18"/>
      <c r="G359" s="18"/>
    </row>
    <row r="360" spans="1:7" x14ac:dyDescent="0.25">
      <c r="A360" s="18"/>
      <c r="B360" s="18"/>
      <c r="C360" s="18"/>
      <c r="D360" s="18"/>
      <c r="E360" s="18"/>
      <c r="F360" s="18"/>
      <c r="G360" s="18"/>
    </row>
    <row r="361" spans="1:7" x14ac:dyDescent="0.25">
      <c r="A361" s="18"/>
      <c r="B361" s="18"/>
      <c r="C361" s="18"/>
      <c r="D361" s="18"/>
      <c r="E361" s="18"/>
      <c r="F361" s="18"/>
      <c r="G361" s="18"/>
    </row>
    <row r="362" spans="1:7" x14ac:dyDescent="0.25">
      <c r="A362" s="18"/>
      <c r="B362" s="18"/>
      <c r="C362" s="18"/>
      <c r="D362" s="18"/>
      <c r="E362" s="18"/>
      <c r="F362" s="18"/>
      <c r="G362" s="18"/>
    </row>
    <row r="363" spans="1:7" x14ac:dyDescent="0.25">
      <c r="A363" s="18"/>
      <c r="B363" s="18"/>
      <c r="C363" s="18"/>
      <c r="D363" s="18"/>
      <c r="E363" s="18"/>
      <c r="F363" s="18"/>
      <c r="G363" s="18"/>
    </row>
    <row r="364" spans="1:7" x14ac:dyDescent="0.25">
      <c r="A364" s="18"/>
      <c r="B364" s="18"/>
      <c r="C364" s="18"/>
      <c r="D364" s="18"/>
      <c r="E364" s="18"/>
      <c r="F364" s="18"/>
      <c r="G364" s="18"/>
    </row>
    <row r="365" spans="1:7" x14ac:dyDescent="0.25">
      <c r="A365" s="18"/>
      <c r="B365" s="18"/>
      <c r="C365" s="18"/>
      <c r="D365" s="18"/>
      <c r="E365" s="18"/>
      <c r="F365" s="18"/>
      <c r="G365" s="18"/>
    </row>
    <row r="366" spans="1:7" x14ac:dyDescent="0.25">
      <c r="A366" s="18"/>
      <c r="B366" s="18"/>
      <c r="C366" s="18"/>
      <c r="D366" s="18"/>
      <c r="E366" s="18"/>
      <c r="F366" s="18"/>
      <c r="G366" s="18"/>
    </row>
    <row r="367" spans="1:7" x14ac:dyDescent="0.25">
      <c r="A367" s="18"/>
      <c r="B367" s="18"/>
      <c r="C367" s="18"/>
      <c r="D367" s="18"/>
      <c r="E367" s="18"/>
      <c r="F367" s="18"/>
      <c r="G367" s="18"/>
    </row>
    <row r="368" spans="1:7" x14ac:dyDescent="0.25">
      <c r="A368" s="18"/>
      <c r="B368" s="18"/>
      <c r="C368" s="18"/>
      <c r="D368" s="18"/>
      <c r="E368" s="18"/>
      <c r="F368" s="18"/>
      <c r="G368" s="18"/>
    </row>
    <row r="369" spans="1:7" x14ac:dyDescent="0.25">
      <c r="A369" s="18"/>
      <c r="B369" s="18"/>
      <c r="C369" s="18"/>
      <c r="D369" s="18"/>
      <c r="E369" s="18"/>
      <c r="F369" s="18"/>
      <c r="G369" s="18"/>
    </row>
    <row r="370" spans="1:7" x14ac:dyDescent="0.25">
      <c r="A370" s="18"/>
      <c r="B370" s="18"/>
      <c r="C370" s="18"/>
      <c r="D370" s="18"/>
      <c r="E370" s="18"/>
      <c r="F370" s="18"/>
      <c r="G370" s="18"/>
    </row>
    <row r="371" spans="1:7" x14ac:dyDescent="0.25">
      <c r="A371" s="18"/>
      <c r="B371" s="18"/>
      <c r="C371" s="18"/>
      <c r="D371" s="18"/>
      <c r="E371" s="18"/>
      <c r="F371" s="18"/>
      <c r="G371" s="18"/>
    </row>
    <row r="372" spans="1:7" x14ac:dyDescent="0.25">
      <c r="A372" s="18"/>
      <c r="B372" s="18"/>
      <c r="C372" s="18"/>
      <c r="D372" s="18"/>
      <c r="E372" s="18"/>
      <c r="F372" s="18"/>
      <c r="G372" s="18"/>
    </row>
    <row r="373" spans="1:7" x14ac:dyDescent="0.25">
      <c r="A373" s="18"/>
      <c r="B373" s="18"/>
      <c r="C373" s="18"/>
      <c r="D373" s="18"/>
      <c r="E373" s="18"/>
      <c r="F373" s="18"/>
      <c r="G373" s="18"/>
    </row>
    <row r="374" spans="1:7" x14ac:dyDescent="0.25">
      <c r="A374" s="18"/>
      <c r="B374" s="18"/>
      <c r="C374" s="18"/>
      <c r="D374" s="18"/>
      <c r="E374" s="18"/>
      <c r="F374" s="18"/>
      <c r="G374" s="18"/>
    </row>
    <row r="375" spans="1:7" x14ac:dyDescent="0.25">
      <c r="A375" s="18"/>
      <c r="B375" s="18"/>
      <c r="C375" s="18"/>
      <c r="D375" s="18"/>
      <c r="E375" s="18"/>
      <c r="F375" s="18"/>
      <c r="G375" s="18"/>
    </row>
    <row r="376" spans="1:7" x14ac:dyDescent="0.25">
      <c r="A376" s="18"/>
      <c r="B376" s="18"/>
      <c r="C376" s="18"/>
      <c r="D376" s="18"/>
      <c r="E376" s="18"/>
      <c r="F376" s="18"/>
      <c r="G376" s="18"/>
    </row>
    <row r="377" spans="1:7" x14ac:dyDescent="0.25">
      <c r="A377" s="18"/>
      <c r="B377" s="18"/>
      <c r="C377" s="18"/>
      <c r="D377" s="18"/>
      <c r="E377" s="18"/>
      <c r="F377" s="18"/>
      <c r="G377" s="18"/>
    </row>
    <row r="378" spans="1:7" x14ac:dyDescent="0.25">
      <c r="A378" s="18"/>
      <c r="B378" s="18"/>
      <c r="C378" s="18"/>
      <c r="D378" s="18"/>
      <c r="E378" s="18"/>
      <c r="F378" s="18"/>
      <c r="G378" s="18"/>
    </row>
    <row r="379" spans="1:7" x14ac:dyDescent="0.25">
      <c r="A379" s="18"/>
      <c r="B379" s="18"/>
      <c r="C379" s="18"/>
      <c r="D379" s="18"/>
      <c r="E379" s="18"/>
      <c r="F379" s="18"/>
      <c r="G379" s="18"/>
    </row>
    <row r="380" spans="1:7" x14ac:dyDescent="0.25">
      <c r="A380" s="18"/>
      <c r="B380" s="18"/>
      <c r="C380" s="18"/>
      <c r="D380" s="18"/>
      <c r="E380" s="18"/>
      <c r="F380" s="18"/>
      <c r="G380" s="18"/>
    </row>
    <row r="381" spans="1:7" x14ac:dyDescent="0.25">
      <c r="A381" s="18"/>
      <c r="B381" s="18"/>
      <c r="C381" s="18"/>
      <c r="D381" s="18"/>
      <c r="E381" s="18"/>
      <c r="F381" s="18"/>
      <c r="G381" s="18"/>
    </row>
    <row r="382" spans="1:7" x14ac:dyDescent="0.25">
      <c r="A382" s="18"/>
      <c r="B382" s="18"/>
      <c r="C382" s="18"/>
      <c r="D382" s="18"/>
      <c r="E382" s="18"/>
      <c r="F382" s="18"/>
      <c r="G382" s="18"/>
    </row>
    <row r="383" spans="1:7" x14ac:dyDescent="0.25">
      <c r="A383" s="18"/>
      <c r="B383" s="18"/>
      <c r="C383" s="18"/>
      <c r="D383" s="18"/>
      <c r="E383" s="18"/>
      <c r="F383" s="18"/>
      <c r="G383" s="18"/>
    </row>
    <row r="384" spans="1:7" x14ac:dyDescent="0.25">
      <c r="A384" s="18"/>
      <c r="B384" s="18"/>
      <c r="C384" s="18"/>
      <c r="D384" s="18"/>
      <c r="E384" s="18"/>
      <c r="F384" s="18"/>
      <c r="G384" s="18"/>
    </row>
    <row r="385" spans="1:7" x14ac:dyDescent="0.25">
      <c r="A385" s="18"/>
      <c r="B385" s="18"/>
      <c r="C385" s="18"/>
      <c r="D385" s="18"/>
      <c r="E385" s="18"/>
      <c r="F385" s="18"/>
      <c r="G385" s="18"/>
    </row>
    <row r="386" spans="1:7" x14ac:dyDescent="0.25">
      <c r="A386" s="18"/>
      <c r="B386" s="18"/>
      <c r="C386" s="18"/>
      <c r="D386" s="18"/>
      <c r="E386" s="18"/>
      <c r="F386" s="18"/>
      <c r="G386" s="18"/>
    </row>
    <row r="387" spans="1:7" x14ac:dyDescent="0.25">
      <c r="A387" s="18"/>
      <c r="B387" s="18"/>
      <c r="C387" s="18"/>
      <c r="D387" s="18"/>
      <c r="E387" s="18"/>
      <c r="F387" s="18"/>
      <c r="G387" s="18"/>
    </row>
    <row r="388" spans="1:7" x14ac:dyDescent="0.25">
      <c r="A388" s="18"/>
      <c r="B388" s="18"/>
      <c r="C388" s="18"/>
      <c r="D388" s="18"/>
      <c r="E388" s="18"/>
      <c r="F388" s="18"/>
      <c r="G388" s="18"/>
    </row>
    <row r="389" spans="1:7" x14ac:dyDescent="0.25">
      <c r="A389" s="18"/>
      <c r="B389" s="18"/>
      <c r="C389" s="18"/>
      <c r="D389" s="18"/>
      <c r="E389" s="18"/>
      <c r="F389" s="18"/>
      <c r="G389" s="18"/>
    </row>
    <row r="390" spans="1:7" x14ac:dyDescent="0.25">
      <c r="A390" s="18"/>
      <c r="B390" s="18"/>
      <c r="C390" s="18"/>
      <c r="D390" s="18"/>
      <c r="E390" s="18"/>
      <c r="F390" s="18"/>
      <c r="G390" s="18"/>
    </row>
    <row r="391" spans="1:7" x14ac:dyDescent="0.25">
      <c r="A391" s="18"/>
      <c r="B391" s="18"/>
      <c r="C391" s="18"/>
      <c r="D391" s="18"/>
      <c r="E391" s="18"/>
      <c r="F391" s="18"/>
      <c r="G391" s="18"/>
    </row>
    <row r="392" spans="1:7" x14ac:dyDescent="0.25">
      <c r="A392" s="18"/>
      <c r="B392" s="18"/>
      <c r="C392" s="18"/>
      <c r="D392" s="18"/>
      <c r="E392" s="18"/>
      <c r="F392" s="18"/>
      <c r="G392" s="18"/>
    </row>
    <row r="393" spans="1:7" x14ac:dyDescent="0.25">
      <c r="A393" s="18"/>
      <c r="B393" s="18"/>
      <c r="C393" s="18"/>
      <c r="D393" s="18"/>
      <c r="E393" s="18"/>
      <c r="F393" s="18"/>
      <c r="G393" s="18"/>
    </row>
    <row r="394" spans="1:7" x14ac:dyDescent="0.25">
      <c r="A394" s="18"/>
      <c r="B394" s="18"/>
      <c r="C394" s="18"/>
      <c r="D394" s="18"/>
      <c r="E394" s="18"/>
      <c r="F394" s="18"/>
      <c r="G394" s="18"/>
    </row>
    <row r="395" spans="1:7" x14ac:dyDescent="0.25">
      <c r="A395" s="18"/>
      <c r="B395" s="18"/>
      <c r="C395" s="18"/>
      <c r="D395" s="18"/>
      <c r="E395" s="18"/>
      <c r="F395" s="18"/>
      <c r="G395" s="18"/>
    </row>
    <row r="396" spans="1:7" x14ac:dyDescent="0.25">
      <c r="A396" s="18"/>
      <c r="B396" s="18"/>
      <c r="C396" s="18"/>
      <c r="D396" s="18"/>
      <c r="E396" s="18"/>
      <c r="F396" s="18"/>
      <c r="G396" s="18"/>
    </row>
    <row r="397" spans="1:7" x14ac:dyDescent="0.25">
      <c r="A397" s="18"/>
      <c r="B397" s="18"/>
      <c r="C397" s="18"/>
      <c r="D397" s="18"/>
      <c r="E397" s="18"/>
      <c r="F397" s="18"/>
      <c r="G397" s="18"/>
    </row>
    <row r="398" spans="1:7" x14ac:dyDescent="0.25">
      <c r="A398" s="18"/>
      <c r="B398" s="18"/>
      <c r="C398" s="18"/>
      <c r="D398" s="18"/>
      <c r="E398" s="18"/>
      <c r="F398" s="18"/>
      <c r="G398" s="18"/>
    </row>
    <row r="399" spans="1:7" x14ac:dyDescent="0.25">
      <c r="A399" s="18"/>
      <c r="B399" s="18"/>
      <c r="C399" s="18"/>
      <c r="D399" s="18"/>
      <c r="E399" s="18"/>
      <c r="F399" s="18"/>
      <c r="G399" s="18"/>
    </row>
    <row r="400" spans="1:7" x14ac:dyDescent="0.25">
      <c r="A400" s="18"/>
      <c r="B400" s="18"/>
      <c r="C400" s="18"/>
      <c r="D400" s="18"/>
      <c r="E400" s="18"/>
      <c r="F400" s="18"/>
      <c r="G400" s="18"/>
    </row>
    <row r="401" spans="1:7" x14ac:dyDescent="0.25">
      <c r="A401" s="18"/>
      <c r="B401" s="18"/>
      <c r="C401" s="18"/>
      <c r="D401" s="18"/>
      <c r="E401" s="18"/>
      <c r="F401" s="18"/>
      <c r="G401" s="18"/>
    </row>
    <row r="402" spans="1:7" x14ac:dyDescent="0.25">
      <c r="A402" s="18"/>
      <c r="B402" s="18"/>
      <c r="C402" s="18"/>
      <c r="D402" s="18"/>
      <c r="E402" s="18"/>
      <c r="F402" s="18"/>
      <c r="G402" s="18"/>
    </row>
    <row r="403" spans="1:7" x14ac:dyDescent="0.25">
      <c r="A403" s="18"/>
      <c r="B403" s="18"/>
      <c r="C403" s="18"/>
      <c r="D403" s="18"/>
      <c r="E403" s="18"/>
      <c r="F403" s="18"/>
      <c r="G403" s="18"/>
    </row>
    <row r="404" spans="1:7" x14ac:dyDescent="0.25">
      <c r="A404" s="18"/>
      <c r="B404" s="18"/>
      <c r="C404" s="18"/>
      <c r="D404" s="18"/>
      <c r="E404" s="18"/>
      <c r="F404" s="18"/>
      <c r="G404" s="18"/>
    </row>
    <row r="405" spans="1:7" x14ac:dyDescent="0.25">
      <c r="A405" s="18"/>
      <c r="B405" s="18"/>
      <c r="C405" s="18"/>
      <c r="D405" s="18"/>
      <c r="E405" s="18"/>
      <c r="F405" s="18"/>
      <c r="G405" s="18"/>
    </row>
    <row r="406" spans="1:7" x14ac:dyDescent="0.25">
      <c r="A406" s="18"/>
      <c r="B406" s="18"/>
      <c r="C406" s="18"/>
      <c r="D406" s="18"/>
      <c r="E406" s="18"/>
      <c r="F406" s="18"/>
      <c r="G406" s="18"/>
    </row>
    <row r="407" spans="1:7" x14ac:dyDescent="0.25">
      <c r="A407" s="18"/>
      <c r="B407" s="18"/>
      <c r="C407" s="18"/>
      <c r="D407" s="18"/>
      <c r="E407" s="18"/>
      <c r="F407" s="18"/>
      <c r="G407" s="18"/>
    </row>
    <row r="408" spans="1:7" x14ac:dyDescent="0.25">
      <c r="A408" s="18"/>
      <c r="B408" s="18"/>
      <c r="C408" s="18"/>
      <c r="D408" s="18"/>
      <c r="E408" s="18"/>
      <c r="F408" s="18"/>
      <c r="G408" s="18"/>
    </row>
    <row r="409" spans="1:7" x14ac:dyDescent="0.25">
      <c r="A409" s="18"/>
      <c r="B409" s="18"/>
      <c r="C409" s="18"/>
      <c r="D409" s="18"/>
      <c r="E409" s="18"/>
      <c r="F409" s="18"/>
      <c r="G409" s="18"/>
    </row>
    <row r="410" spans="1:7" x14ac:dyDescent="0.25">
      <c r="A410" s="18"/>
      <c r="B410" s="18"/>
      <c r="C410" s="18"/>
      <c r="D410" s="18"/>
      <c r="E410" s="18"/>
      <c r="F410" s="18"/>
      <c r="G410" s="18"/>
    </row>
    <row r="411" spans="1:7" x14ac:dyDescent="0.25">
      <c r="A411" s="18"/>
      <c r="B411" s="18"/>
      <c r="C411" s="18"/>
      <c r="D411" s="18"/>
      <c r="E411" s="18"/>
      <c r="F411" s="18"/>
      <c r="G411" s="18"/>
    </row>
    <row r="412" spans="1:7" x14ac:dyDescent="0.25">
      <c r="A412" s="18"/>
      <c r="B412" s="18"/>
      <c r="C412" s="18"/>
      <c r="D412" s="18"/>
      <c r="E412" s="18"/>
      <c r="F412" s="18"/>
      <c r="G412" s="18"/>
    </row>
    <row r="413" spans="1:7" x14ac:dyDescent="0.25">
      <c r="A413" s="18"/>
      <c r="B413" s="18"/>
      <c r="C413" s="18"/>
      <c r="D413" s="18"/>
      <c r="E413" s="18"/>
      <c r="F413" s="18"/>
      <c r="G413" s="18"/>
    </row>
    <row r="414" spans="1:7" x14ac:dyDescent="0.25">
      <c r="A414" s="18"/>
      <c r="B414" s="18"/>
      <c r="C414" s="18"/>
      <c r="D414" s="18"/>
      <c r="E414" s="18"/>
      <c r="F414" s="18"/>
      <c r="G414" s="18"/>
    </row>
    <row r="415" spans="1:7" x14ac:dyDescent="0.25">
      <c r="A415" s="18"/>
      <c r="B415" s="18"/>
      <c r="C415" s="18"/>
      <c r="D415" s="18"/>
      <c r="E415" s="18"/>
      <c r="F415" s="18"/>
      <c r="G415" s="18"/>
    </row>
    <row r="416" spans="1:7" x14ac:dyDescent="0.25">
      <c r="A416" s="18"/>
      <c r="B416" s="18"/>
      <c r="C416" s="18"/>
      <c r="D416" s="18"/>
      <c r="E416" s="18"/>
      <c r="F416" s="18"/>
      <c r="G416" s="18"/>
    </row>
    <row r="417" spans="1:7" x14ac:dyDescent="0.25">
      <c r="A417" s="18"/>
      <c r="B417" s="18"/>
      <c r="C417" s="18"/>
      <c r="D417" s="18"/>
      <c r="E417" s="18"/>
      <c r="F417" s="18"/>
      <c r="G417" s="18"/>
    </row>
    <row r="418" spans="1:7" x14ac:dyDescent="0.25">
      <c r="A418" s="18"/>
      <c r="B418" s="18"/>
      <c r="C418" s="18"/>
      <c r="D418" s="18"/>
      <c r="E418" s="18"/>
      <c r="F418" s="18"/>
      <c r="G418" s="18"/>
    </row>
    <row r="419" spans="1:7" x14ac:dyDescent="0.25">
      <c r="A419" s="18"/>
      <c r="B419" s="18"/>
      <c r="C419" s="18"/>
      <c r="D419" s="18"/>
      <c r="E419" s="18"/>
      <c r="F419" s="18"/>
      <c r="G419" s="18"/>
    </row>
    <row r="420" spans="1:7" x14ac:dyDescent="0.25">
      <c r="A420" s="18"/>
      <c r="B420" s="18"/>
      <c r="C420" s="18"/>
      <c r="D420" s="18"/>
      <c r="E420" s="18"/>
      <c r="F420" s="18"/>
      <c r="G420" s="18"/>
    </row>
    <row r="421" spans="1:7" x14ac:dyDescent="0.25">
      <c r="A421" s="18"/>
      <c r="B421" s="18"/>
      <c r="C421" s="18"/>
      <c r="D421" s="18"/>
      <c r="E421" s="18"/>
      <c r="F421" s="18"/>
      <c r="G421" s="18"/>
    </row>
    <row r="422" spans="1:7" x14ac:dyDescent="0.25">
      <c r="A422" s="18"/>
      <c r="B422" s="18"/>
      <c r="C422" s="18"/>
      <c r="D422" s="18"/>
      <c r="E422" s="18"/>
      <c r="F422" s="18"/>
      <c r="G422" s="18"/>
    </row>
    <row r="423" spans="1:7" x14ac:dyDescent="0.25">
      <c r="A423" s="18"/>
      <c r="B423" s="18"/>
      <c r="C423" s="18"/>
      <c r="D423" s="18"/>
      <c r="E423" s="18"/>
      <c r="F423" s="18"/>
      <c r="G423" s="18"/>
    </row>
    <row r="424" spans="1:7" x14ac:dyDescent="0.25">
      <c r="A424" s="18"/>
      <c r="B424" s="18"/>
      <c r="C424" s="18"/>
      <c r="D424" s="18"/>
      <c r="E424" s="18"/>
      <c r="F424" s="18"/>
      <c r="G424" s="18"/>
    </row>
    <row r="425" spans="1:7" x14ac:dyDescent="0.25">
      <c r="A425" s="18"/>
      <c r="B425" s="18"/>
      <c r="C425" s="18"/>
      <c r="D425" s="18"/>
      <c r="E425" s="18"/>
      <c r="F425" s="18"/>
      <c r="G425" s="18"/>
    </row>
    <row r="426" spans="1:7" x14ac:dyDescent="0.25">
      <c r="A426" s="18"/>
      <c r="B426" s="18"/>
      <c r="C426" s="18"/>
      <c r="D426" s="18"/>
      <c r="E426" s="18"/>
      <c r="F426" s="18"/>
      <c r="G426" s="18"/>
    </row>
    <row r="427" spans="1:7" x14ac:dyDescent="0.25">
      <c r="A427" s="18"/>
      <c r="B427" s="18"/>
      <c r="C427" s="18"/>
      <c r="D427" s="18"/>
      <c r="E427" s="18"/>
      <c r="F427" s="18"/>
      <c r="G427" s="18"/>
    </row>
    <row r="428" spans="1:7" x14ac:dyDescent="0.25">
      <c r="A428" s="18"/>
      <c r="B428" s="18"/>
      <c r="C428" s="18"/>
      <c r="D428" s="18"/>
      <c r="E428" s="18"/>
      <c r="F428" s="18"/>
      <c r="G428" s="18"/>
    </row>
    <row r="429" spans="1:7" x14ac:dyDescent="0.25">
      <c r="A429" s="18"/>
      <c r="B429" s="18"/>
      <c r="C429" s="18"/>
      <c r="D429" s="18"/>
      <c r="E429" s="18"/>
      <c r="F429" s="18"/>
      <c r="G429" s="18"/>
    </row>
    <row r="430" spans="1:7" x14ac:dyDescent="0.25">
      <c r="A430" s="18"/>
      <c r="B430" s="18"/>
      <c r="C430" s="18"/>
      <c r="D430" s="18"/>
      <c r="E430" s="18"/>
      <c r="F430" s="18"/>
      <c r="G430" s="18"/>
    </row>
    <row r="431" spans="1:7" x14ac:dyDescent="0.25">
      <c r="A431" s="18"/>
      <c r="B431" s="18"/>
      <c r="C431" s="18"/>
      <c r="D431" s="18"/>
      <c r="E431" s="18"/>
      <c r="F431" s="18"/>
      <c r="G431" s="18"/>
    </row>
    <row r="432" spans="1:7" x14ac:dyDescent="0.25">
      <c r="A432" s="18"/>
      <c r="B432" s="18"/>
      <c r="C432" s="18"/>
      <c r="D432" s="18"/>
      <c r="E432" s="18"/>
      <c r="F432" s="18"/>
      <c r="G432" s="18"/>
    </row>
    <row r="433" spans="1:7" x14ac:dyDescent="0.25">
      <c r="A433" s="18"/>
      <c r="B433" s="18"/>
      <c r="C433" s="18"/>
      <c r="D433" s="18"/>
      <c r="E433" s="18"/>
      <c r="F433" s="18"/>
      <c r="G433" s="18"/>
    </row>
    <row r="434" spans="1:7" x14ac:dyDescent="0.25">
      <c r="A434" s="18"/>
      <c r="B434" s="18"/>
      <c r="C434" s="18"/>
      <c r="D434" s="18"/>
      <c r="E434" s="18"/>
      <c r="F434" s="18"/>
      <c r="G434" s="18"/>
    </row>
    <row r="435" spans="1:7" x14ac:dyDescent="0.25">
      <c r="A435" s="18"/>
      <c r="B435" s="18"/>
      <c r="C435" s="18"/>
      <c r="D435" s="18"/>
      <c r="E435" s="18"/>
      <c r="F435" s="18"/>
      <c r="G435" s="18"/>
    </row>
    <row r="436" spans="1:7" x14ac:dyDescent="0.25">
      <c r="A436" s="18"/>
      <c r="B436" s="18"/>
      <c r="C436" s="18"/>
      <c r="D436" s="18"/>
      <c r="E436" s="18"/>
      <c r="F436" s="18"/>
      <c r="G436" s="18"/>
    </row>
    <row r="437" spans="1:7" x14ac:dyDescent="0.25">
      <c r="A437" s="18"/>
      <c r="B437" s="18"/>
      <c r="C437" s="18"/>
      <c r="D437" s="18"/>
      <c r="E437" s="18"/>
      <c r="F437" s="18"/>
      <c r="G437" s="18"/>
    </row>
    <row r="438" spans="1:7" x14ac:dyDescent="0.25">
      <c r="A438" s="18"/>
      <c r="B438" s="18"/>
      <c r="C438" s="18"/>
      <c r="D438" s="18"/>
      <c r="E438" s="18"/>
      <c r="F438" s="18"/>
      <c r="G438" s="18"/>
    </row>
    <row r="439" spans="1:7" x14ac:dyDescent="0.25">
      <c r="A439" s="18"/>
      <c r="B439" s="18"/>
      <c r="C439" s="18"/>
      <c r="D439" s="18"/>
      <c r="E439" s="18"/>
      <c r="F439" s="18"/>
      <c r="G439" s="18"/>
    </row>
    <row r="440" spans="1:7" x14ac:dyDescent="0.25">
      <c r="A440" s="18"/>
      <c r="B440" s="18"/>
      <c r="C440" s="18"/>
      <c r="D440" s="18"/>
      <c r="E440" s="18"/>
      <c r="F440" s="18"/>
      <c r="G440" s="18"/>
    </row>
    <row r="441" spans="1:7" x14ac:dyDescent="0.25">
      <c r="A441" s="18"/>
      <c r="B441" s="18"/>
      <c r="C441" s="18"/>
      <c r="D441" s="18"/>
      <c r="E441" s="18"/>
      <c r="F441" s="18"/>
      <c r="G441" s="18"/>
    </row>
    <row r="442" spans="1:7" x14ac:dyDescent="0.25">
      <c r="A442" s="18"/>
      <c r="B442" s="18"/>
      <c r="C442" s="18"/>
      <c r="D442" s="18"/>
      <c r="E442" s="18"/>
      <c r="F442" s="18"/>
      <c r="G442" s="18"/>
    </row>
    <row r="443" spans="1:7" x14ac:dyDescent="0.25">
      <c r="A443" s="18"/>
      <c r="B443" s="18"/>
      <c r="C443" s="18"/>
      <c r="D443" s="18"/>
      <c r="E443" s="18"/>
      <c r="F443" s="18"/>
      <c r="G443" s="18"/>
    </row>
    <row r="444" spans="1:7" x14ac:dyDescent="0.25">
      <c r="A444" s="18"/>
      <c r="B444" s="18"/>
      <c r="C444" s="18"/>
      <c r="D444" s="18"/>
      <c r="E444" s="18"/>
      <c r="F444" s="18"/>
      <c r="G444" s="18"/>
    </row>
    <row r="445" spans="1:7" x14ac:dyDescent="0.25">
      <c r="A445" s="18"/>
      <c r="B445" s="18"/>
      <c r="C445" s="18"/>
      <c r="D445" s="18"/>
      <c r="E445" s="18"/>
      <c r="F445" s="18"/>
      <c r="G445" s="18"/>
    </row>
    <row r="446" spans="1:7" x14ac:dyDescent="0.25">
      <c r="A446" s="18"/>
      <c r="B446" s="18"/>
      <c r="C446" s="18"/>
      <c r="D446" s="18"/>
      <c r="E446" s="18"/>
      <c r="F446" s="18"/>
      <c r="G446" s="18"/>
    </row>
    <row r="447" spans="1:7" x14ac:dyDescent="0.25">
      <c r="A447" s="18"/>
      <c r="B447" s="18"/>
      <c r="C447" s="18"/>
      <c r="D447" s="18"/>
      <c r="E447" s="18"/>
      <c r="F447" s="18"/>
      <c r="G447" s="18"/>
    </row>
    <row r="448" spans="1:7" x14ac:dyDescent="0.25">
      <c r="A448" s="18"/>
      <c r="B448" s="18"/>
      <c r="C448" s="18"/>
      <c r="D448" s="18"/>
      <c r="E448" s="18"/>
      <c r="F448" s="18"/>
      <c r="G448" s="18"/>
    </row>
    <row r="449" spans="1:7" x14ac:dyDescent="0.25">
      <c r="A449" s="18"/>
      <c r="B449" s="18"/>
      <c r="C449" s="18"/>
      <c r="D449" s="18"/>
      <c r="E449" s="18"/>
      <c r="F449" s="18"/>
      <c r="G449" s="18"/>
    </row>
    <row r="450" spans="1:7" x14ac:dyDescent="0.25">
      <c r="A450" s="18"/>
      <c r="B450" s="18"/>
      <c r="C450" s="18"/>
      <c r="D450" s="18"/>
      <c r="E450" s="18"/>
      <c r="F450" s="18"/>
      <c r="G450" s="18"/>
    </row>
    <row r="451" spans="1:7" x14ac:dyDescent="0.25">
      <c r="A451" s="18"/>
      <c r="B451" s="18"/>
      <c r="C451" s="18"/>
      <c r="D451" s="18"/>
      <c r="E451" s="18"/>
      <c r="F451" s="18"/>
      <c r="G451" s="18"/>
    </row>
    <row r="452" spans="1:7" x14ac:dyDescent="0.25">
      <c r="A452" s="18"/>
      <c r="B452" s="18"/>
      <c r="C452" s="18"/>
      <c r="D452" s="18"/>
      <c r="E452" s="18"/>
      <c r="F452" s="18"/>
      <c r="G452" s="18"/>
    </row>
    <row r="453" spans="1:7" x14ac:dyDescent="0.25">
      <c r="A453" s="18"/>
      <c r="B453" s="18"/>
      <c r="C453" s="18"/>
      <c r="D453" s="18"/>
      <c r="E453" s="18"/>
      <c r="F453" s="18"/>
      <c r="G453" s="18"/>
    </row>
    <row r="454" spans="1:7" x14ac:dyDescent="0.25">
      <c r="A454" s="18"/>
      <c r="B454" s="18"/>
      <c r="C454" s="18"/>
      <c r="D454" s="18"/>
      <c r="E454" s="18"/>
      <c r="F454" s="18"/>
      <c r="G454" s="18"/>
    </row>
    <row r="455" spans="1:7" x14ac:dyDescent="0.25">
      <c r="A455" s="18"/>
      <c r="B455" s="18"/>
      <c r="C455" s="18"/>
      <c r="D455" s="18"/>
      <c r="E455" s="18"/>
      <c r="F455" s="18"/>
      <c r="G455" s="18"/>
    </row>
    <row r="456" spans="1:7" x14ac:dyDescent="0.25">
      <c r="A456" s="18"/>
      <c r="B456" s="18"/>
      <c r="C456" s="18"/>
      <c r="D456" s="18"/>
      <c r="E456" s="18"/>
      <c r="F456" s="18"/>
      <c r="G456" s="18"/>
    </row>
    <row r="457" spans="1:7" x14ac:dyDescent="0.25">
      <c r="A457" s="18"/>
      <c r="B457" s="18"/>
      <c r="C457" s="18"/>
      <c r="D457" s="18"/>
      <c r="E457" s="18"/>
      <c r="F457" s="18"/>
      <c r="G457" s="18"/>
    </row>
    <row r="458" spans="1:7" x14ac:dyDescent="0.25">
      <c r="A458" s="18"/>
      <c r="B458" s="18"/>
      <c r="C458" s="18"/>
      <c r="D458" s="18"/>
      <c r="E458" s="18"/>
      <c r="F458" s="18"/>
      <c r="G458" s="18"/>
    </row>
    <row r="459" spans="1:7" x14ac:dyDescent="0.25">
      <c r="A459" s="18"/>
      <c r="B459" s="18"/>
      <c r="C459" s="18"/>
      <c r="D459" s="18"/>
      <c r="E459" s="18"/>
      <c r="F459" s="18"/>
      <c r="G459" s="18"/>
    </row>
    <row r="460" spans="1:7" x14ac:dyDescent="0.25">
      <c r="A460" s="18"/>
      <c r="B460" s="18"/>
      <c r="C460" s="18"/>
      <c r="D460" s="18"/>
      <c r="E460" s="18"/>
      <c r="F460" s="18"/>
      <c r="G460" s="18"/>
    </row>
    <row r="461" spans="1:7" x14ac:dyDescent="0.25">
      <c r="A461" s="18"/>
      <c r="B461" s="18"/>
      <c r="C461" s="18"/>
      <c r="D461" s="18"/>
      <c r="E461" s="18"/>
      <c r="F461" s="18"/>
      <c r="G461" s="18"/>
    </row>
    <row r="462" spans="1:7" x14ac:dyDescent="0.25">
      <c r="A462" s="18"/>
      <c r="B462" s="18"/>
      <c r="C462" s="18"/>
      <c r="D462" s="18"/>
      <c r="E462" s="18"/>
      <c r="F462" s="18"/>
      <c r="G462" s="18"/>
    </row>
    <row r="463" spans="1:7" x14ac:dyDescent="0.25">
      <c r="A463" s="18"/>
      <c r="B463" s="18"/>
      <c r="C463" s="18"/>
      <c r="D463" s="18"/>
      <c r="E463" s="18"/>
      <c r="F463" s="18"/>
      <c r="G463" s="18"/>
    </row>
    <row r="464" spans="1:7" x14ac:dyDescent="0.25">
      <c r="A464" s="18"/>
      <c r="B464" s="18"/>
      <c r="C464" s="18"/>
      <c r="D464" s="18"/>
      <c r="E464" s="18"/>
      <c r="F464" s="18"/>
      <c r="G464" s="18"/>
    </row>
    <row r="465" spans="1:7" x14ac:dyDescent="0.25">
      <c r="A465" s="18"/>
      <c r="B465" s="18"/>
      <c r="C465" s="18"/>
      <c r="D465" s="18"/>
      <c r="E465" s="18"/>
      <c r="F465" s="18"/>
      <c r="G465" s="18"/>
    </row>
    <row r="466" spans="1:7" x14ac:dyDescent="0.25">
      <c r="A466" s="18"/>
      <c r="B466" s="18"/>
      <c r="C466" s="18"/>
      <c r="D466" s="18"/>
      <c r="E466" s="18"/>
      <c r="F466" s="18"/>
      <c r="G466" s="18"/>
    </row>
    <row r="467" spans="1:7" x14ac:dyDescent="0.25">
      <c r="A467" s="18"/>
      <c r="B467" s="18"/>
      <c r="C467" s="18"/>
      <c r="D467" s="18"/>
      <c r="E467" s="18"/>
      <c r="F467" s="18"/>
      <c r="G467" s="18"/>
    </row>
    <row r="468" spans="1:7" x14ac:dyDescent="0.25">
      <c r="A468" s="18"/>
      <c r="B468" s="18"/>
      <c r="C468" s="18"/>
      <c r="D468" s="18"/>
      <c r="E468" s="18"/>
      <c r="F468" s="18"/>
      <c r="G468" s="18"/>
    </row>
    <row r="469" spans="1:7" x14ac:dyDescent="0.25">
      <c r="A469" s="18"/>
      <c r="B469" s="18"/>
      <c r="C469" s="18"/>
      <c r="D469" s="18"/>
      <c r="E469" s="18"/>
      <c r="F469" s="18"/>
      <c r="G469" s="18"/>
    </row>
    <row r="470" spans="1:7" x14ac:dyDescent="0.25">
      <c r="A470" s="18"/>
      <c r="B470" s="18"/>
      <c r="C470" s="18"/>
      <c r="D470" s="18"/>
      <c r="E470" s="18"/>
      <c r="F470" s="18"/>
      <c r="G470" s="18"/>
    </row>
    <row r="471" spans="1:7" x14ac:dyDescent="0.25">
      <c r="A471" s="18"/>
      <c r="B471" s="18"/>
      <c r="C471" s="18"/>
      <c r="D471" s="18"/>
      <c r="E471" s="18"/>
      <c r="F471" s="18"/>
      <c r="G471" s="18"/>
    </row>
    <row r="472" spans="1:7" x14ac:dyDescent="0.25">
      <c r="A472" s="18"/>
      <c r="B472" s="18"/>
      <c r="C472" s="18"/>
      <c r="D472" s="18"/>
      <c r="E472" s="18"/>
      <c r="F472" s="18"/>
      <c r="G472" s="18"/>
    </row>
    <row r="473" spans="1:7" x14ac:dyDescent="0.25">
      <c r="A473" s="18"/>
      <c r="B473" s="18"/>
      <c r="C473" s="18"/>
      <c r="D473" s="18"/>
      <c r="E473" s="18"/>
      <c r="F473" s="18"/>
      <c r="G473" s="18"/>
    </row>
    <row r="474" spans="1:7" x14ac:dyDescent="0.25">
      <c r="A474" s="18"/>
      <c r="B474" s="18"/>
      <c r="C474" s="18"/>
      <c r="D474" s="18"/>
      <c r="E474" s="18"/>
      <c r="F474" s="18"/>
      <c r="G474" s="18"/>
    </row>
    <row r="475" spans="1:7" x14ac:dyDescent="0.25">
      <c r="A475" s="18"/>
      <c r="B475" s="18"/>
      <c r="C475" s="18"/>
      <c r="D475" s="18"/>
      <c r="E475" s="18"/>
      <c r="F475" s="18"/>
      <c r="G475" s="18"/>
    </row>
    <row r="476" spans="1:7" x14ac:dyDescent="0.25">
      <c r="A476" s="18"/>
      <c r="B476" s="18"/>
      <c r="C476" s="18"/>
      <c r="D476" s="18"/>
      <c r="E476" s="18"/>
      <c r="F476" s="18"/>
      <c r="G476" s="18"/>
    </row>
    <row r="477" spans="1:7" x14ac:dyDescent="0.25">
      <c r="A477" s="18"/>
      <c r="B477" s="18"/>
      <c r="C477" s="18"/>
      <c r="D477" s="18"/>
      <c r="E477" s="18"/>
      <c r="F477" s="18"/>
      <c r="G477" s="18"/>
    </row>
    <row r="478" spans="1:7" x14ac:dyDescent="0.25">
      <c r="A478" s="18"/>
      <c r="B478" s="18"/>
      <c r="C478" s="18"/>
      <c r="D478" s="18"/>
      <c r="E478" s="18"/>
      <c r="F478" s="18"/>
      <c r="G478" s="18"/>
    </row>
    <row r="479" spans="1:7" x14ac:dyDescent="0.25">
      <c r="A479" s="18"/>
      <c r="B479" s="18"/>
      <c r="C479" s="18"/>
      <c r="D479" s="18"/>
      <c r="E479" s="18"/>
      <c r="F479" s="18"/>
      <c r="G479" s="18"/>
    </row>
    <row r="480" spans="1:7" x14ac:dyDescent="0.25">
      <c r="A480" s="18"/>
      <c r="B480" s="18"/>
      <c r="C480" s="18"/>
      <c r="D480" s="18"/>
      <c r="E480" s="18"/>
      <c r="F480" s="18"/>
      <c r="G480" s="18"/>
    </row>
    <row r="481" spans="1:7" x14ac:dyDescent="0.25">
      <c r="A481" s="18"/>
      <c r="B481" s="18"/>
      <c r="C481" s="18"/>
      <c r="D481" s="18"/>
      <c r="E481" s="18"/>
      <c r="F481" s="18"/>
      <c r="G481" s="18"/>
    </row>
    <row r="482" spans="1:7" x14ac:dyDescent="0.25">
      <c r="A482" s="18"/>
      <c r="B482" s="18"/>
      <c r="C482" s="18"/>
      <c r="D482" s="18"/>
      <c r="E482" s="18"/>
      <c r="F482" s="18"/>
      <c r="G482" s="18"/>
    </row>
    <row r="483" spans="1:7" x14ac:dyDescent="0.25">
      <c r="A483" s="18"/>
      <c r="B483" s="18"/>
      <c r="C483" s="18"/>
      <c r="D483" s="18"/>
      <c r="E483" s="18"/>
      <c r="F483" s="18"/>
      <c r="G483" s="18"/>
    </row>
    <row r="484" spans="1:7" x14ac:dyDescent="0.25">
      <c r="A484" s="18"/>
      <c r="B484" s="18"/>
      <c r="C484" s="18"/>
      <c r="D484" s="18"/>
      <c r="E484" s="18"/>
      <c r="F484" s="18"/>
      <c r="G484" s="18"/>
    </row>
    <row r="485" spans="1:7" x14ac:dyDescent="0.25">
      <c r="A485" s="18"/>
      <c r="B485" s="18"/>
      <c r="C485" s="18"/>
      <c r="D485" s="18"/>
      <c r="E485" s="18"/>
      <c r="F485" s="18"/>
      <c r="G485" s="18"/>
    </row>
    <row r="486" spans="1:7" x14ac:dyDescent="0.25">
      <c r="A486" s="18"/>
      <c r="B486" s="18"/>
      <c r="C486" s="18"/>
      <c r="D486" s="18"/>
      <c r="E486" s="18"/>
      <c r="F486" s="18"/>
      <c r="G486" s="18"/>
    </row>
    <row r="487" spans="1:7" x14ac:dyDescent="0.25">
      <c r="A487" s="18"/>
      <c r="B487" s="18"/>
      <c r="C487" s="18"/>
      <c r="D487" s="18"/>
      <c r="E487" s="18"/>
      <c r="F487" s="18"/>
      <c r="G487" s="18"/>
    </row>
    <row r="488" spans="1:7" x14ac:dyDescent="0.25">
      <c r="A488" s="18"/>
      <c r="B488" s="18"/>
      <c r="C488" s="18"/>
      <c r="D488" s="18"/>
      <c r="E488" s="18"/>
      <c r="F488" s="18"/>
      <c r="G488" s="18"/>
    </row>
    <row r="489" spans="1:7" x14ac:dyDescent="0.25">
      <c r="A489" s="18"/>
      <c r="B489" s="18"/>
      <c r="C489" s="18"/>
      <c r="D489" s="18"/>
      <c r="E489" s="18"/>
      <c r="F489" s="18"/>
      <c r="G489" s="18"/>
    </row>
    <row r="490" spans="1:7" x14ac:dyDescent="0.25">
      <c r="A490" s="18"/>
      <c r="B490" s="18"/>
      <c r="C490" s="18"/>
      <c r="D490" s="18"/>
      <c r="E490" s="18"/>
      <c r="F490" s="18"/>
      <c r="G490" s="18"/>
    </row>
    <row r="491" spans="1:7" x14ac:dyDescent="0.25">
      <c r="A491" s="18"/>
      <c r="B491" s="18"/>
      <c r="C491" s="18"/>
      <c r="D491" s="18"/>
      <c r="E491" s="18"/>
      <c r="F491" s="18"/>
      <c r="G491" s="18"/>
    </row>
    <row r="492" spans="1:7" x14ac:dyDescent="0.25">
      <c r="A492" s="18"/>
      <c r="B492" s="18"/>
      <c r="C492" s="18"/>
      <c r="D492" s="18"/>
      <c r="E492" s="18"/>
      <c r="F492" s="18"/>
      <c r="G492" s="18"/>
    </row>
    <row r="493" spans="1:7" x14ac:dyDescent="0.25">
      <c r="A493" s="18"/>
      <c r="B493" s="18"/>
      <c r="C493" s="18"/>
      <c r="D493" s="18"/>
      <c r="E493" s="18"/>
      <c r="F493" s="18"/>
      <c r="G493" s="18"/>
    </row>
    <row r="494" spans="1:7" x14ac:dyDescent="0.25">
      <c r="A494" s="18"/>
      <c r="B494" s="18"/>
      <c r="C494" s="18"/>
      <c r="D494" s="18"/>
      <c r="E494" s="18"/>
      <c r="F494" s="18"/>
      <c r="G494" s="18"/>
    </row>
    <row r="495" spans="1:7" x14ac:dyDescent="0.25">
      <c r="A495" s="18"/>
      <c r="B495" s="18"/>
      <c r="C495" s="18"/>
      <c r="D495" s="18"/>
      <c r="E495" s="18"/>
      <c r="F495" s="18"/>
      <c r="G495" s="18"/>
    </row>
    <row r="496" spans="1:7" x14ac:dyDescent="0.25">
      <c r="A496" s="18"/>
      <c r="B496" s="18"/>
      <c r="C496" s="18"/>
      <c r="D496" s="18"/>
      <c r="E496" s="18"/>
      <c r="F496" s="18"/>
      <c r="G496" s="18"/>
    </row>
    <row r="497" spans="1:7" x14ac:dyDescent="0.25">
      <c r="A497" s="18"/>
      <c r="B497" s="18"/>
      <c r="C497" s="18"/>
      <c r="D497" s="18"/>
      <c r="E497" s="18"/>
      <c r="F497" s="18"/>
      <c r="G497" s="18"/>
    </row>
    <row r="498" spans="1:7" x14ac:dyDescent="0.25">
      <c r="A498" s="18"/>
      <c r="B498" s="18"/>
      <c r="C498" s="18"/>
      <c r="D498" s="18"/>
      <c r="E498" s="18"/>
      <c r="F498" s="18"/>
      <c r="G498" s="18"/>
    </row>
    <row r="499" spans="1:7" x14ac:dyDescent="0.25">
      <c r="A499" s="18"/>
      <c r="B499" s="18"/>
      <c r="C499" s="18"/>
      <c r="D499" s="18"/>
      <c r="E499" s="18"/>
      <c r="F499" s="18"/>
      <c r="G499" s="18"/>
    </row>
    <row r="500" spans="1:7" x14ac:dyDescent="0.25">
      <c r="A500" s="18"/>
      <c r="B500" s="18"/>
      <c r="C500" s="18"/>
      <c r="D500" s="18"/>
      <c r="E500" s="18"/>
      <c r="F500" s="18"/>
      <c r="G500" s="18"/>
    </row>
    <row r="501" spans="1:7" x14ac:dyDescent="0.25">
      <c r="A501" s="18"/>
      <c r="B501" s="18"/>
      <c r="C501" s="18"/>
      <c r="D501" s="18"/>
      <c r="E501" s="18"/>
      <c r="F501" s="18"/>
      <c r="G501" s="18"/>
    </row>
    <row r="502" spans="1:7" x14ac:dyDescent="0.25">
      <c r="A502" s="18"/>
      <c r="B502" s="18"/>
      <c r="C502" s="18"/>
      <c r="D502" s="18"/>
      <c r="E502" s="18"/>
      <c r="F502" s="18"/>
      <c r="G502" s="18"/>
    </row>
    <row r="503" spans="1:7" x14ac:dyDescent="0.25">
      <c r="A503" s="18"/>
      <c r="B503" s="18"/>
      <c r="C503" s="18"/>
      <c r="D503" s="18"/>
      <c r="E503" s="18"/>
      <c r="F503" s="18"/>
      <c r="G503" s="18"/>
    </row>
    <row r="504" spans="1:7" x14ac:dyDescent="0.25">
      <c r="A504" s="18"/>
      <c r="B504" s="18"/>
      <c r="C504" s="18"/>
      <c r="D504" s="18"/>
      <c r="E504" s="18"/>
      <c r="F504" s="18"/>
      <c r="G504" s="18"/>
    </row>
    <row r="505" spans="1:7" x14ac:dyDescent="0.25">
      <c r="A505" s="18"/>
      <c r="B505" s="18"/>
      <c r="C505" s="18"/>
      <c r="D505" s="18"/>
      <c r="E505" s="18"/>
      <c r="F505" s="18"/>
      <c r="G505" s="18"/>
    </row>
    <row r="506" spans="1:7" x14ac:dyDescent="0.25">
      <c r="A506" s="18"/>
      <c r="B506" s="18"/>
      <c r="C506" s="18"/>
      <c r="D506" s="18"/>
      <c r="E506" s="18"/>
      <c r="F506" s="18"/>
      <c r="G506" s="18"/>
    </row>
    <row r="507" spans="1:7" x14ac:dyDescent="0.25">
      <c r="A507" s="18"/>
      <c r="B507" s="18"/>
      <c r="C507" s="18"/>
      <c r="D507" s="18"/>
      <c r="E507" s="18"/>
      <c r="F507" s="18"/>
      <c r="G507" s="18"/>
    </row>
    <row r="508" spans="1:7" x14ac:dyDescent="0.25">
      <c r="A508" s="18"/>
      <c r="B508" s="18"/>
      <c r="C508" s="18"/>
      <c r="D508" s="18"/>
      <c r="E508" s="18"/>
      <c r="F508" s="18"/>
      <c r="G508" s="18"/>
    </row>
    <row r="509" spans="1:7" x14ac:dyDescent="0.25">
      <c r="A509" s="18"/>
      <c r="B509" s="18"/>
      <c r="C509" s="18"/>
      <c r="D509" s="18"/>
      <c r="E509" s="18"/>
      <c r="F509" s="18"/>
      <c r="G509" s="18"/>
    </row>
    <row r="510" spans="1:7" x14ac:dyDescent="0.25">
      <c r="A510" s="18"/>
      <c r="B510" s="18"/>
      <c r="C510" s="18"/>
      <c r="D510" s="18"/>
      <c r="E510" s="18"/>
      <c r="F510" s="18"/>
      <c r="G510" s="18"/>
    </row>
    <row r="511" spans="1:7" x14ac:dyDescent="0.25">
      <c r="A511" s="18"/>
      <c r="B511" s="18"/>
      <c r="C511" s="18"/>
      <c r="D511" s="18"/>
      <c r="E511" s="18"/>
      <c r="F511" s="18"/>
      <c r="G511" s="18"/>
    </row>
    <row r="512" spans="1:7" x14ac:dyDescent="0.25">
      <c r="A512" s="18"/>
      <c r="B512" s="18"/>
      <c r="C512" s="18"/>
      <c r="D512" s="18"/>
      <c r="E512" s="18"/>
      <c r="F512" s="18"/>
      <c r="G512" s="18"/>
    </row>
    <row r="513" spans="1:7" x14ac:dyDescent="0.25">
      <c r="A513" s="18"/>
      <c r="B513" s="18"/>
      <c r="C513" s="18"/>
      <c r="D513" s="18"/>
      <c r="E513" s="18"/>
      <c r="F513" s="18"/>
      <c r="G513" s="18"/>
    </row>
    <row r="514" spans="1:7" x14ac:dyDescent="0.25">
      <c r="A514" s="18"/>
      <c r="B514" s="18"/>
      <c r="C514" s="18"/>
      <c r="D514" s="18"/>
      <c r="E514" s="18"/>
      <c r="F514" s="18"/>
      <c r="G514" s="18"/>
    </row>
    <row r="515" spans="1:7" x14ac:dyDescent="0.25">
      <c r="A515" s="18"/>
      <c r="B515" s="18"/>
      <c r="C515" s="18"/>
      <c r="D515" s="18"/>
      <c r="E515" s="18"/>
      <c r="F515" s="18"/>
      <c r="G515" s="18"/>
    </row>
    <row r="516" spans="1:7" x14ac:dyDescent="0.25">
      <c r="A516" s="18"/>
      <c r="B516" s="18"/>
      <c r="C516" s="18"/>
      <c r="D516" s="18"/>
      <c r="E516" s="18"/>
      <c r="F516" s="18"/>
      <c r="G516" s="18"/>
    </row>
    <row r="517" spans="1:7" x14ac:dyDescent="0.25">
      <c r="A517" s="18"/>
      <c r="B517" s="18"/>
      <c r="C517" s="18"/>
      <c r="D517" s="18"/>
      <c r="E517" s="18"/>
      <c r="F517" s="18"/>
      <c r="G517" s="18"/>
    </row>
    <row r="518" spans="1:7" x14ac:dyDescent="0.25">
      <c r="A518" s="18"/>
      <c r="B518" s="18"/>
      <c r="C518" s="18"/>
      <c r="D518" s="18"/>
      <c r="E518" s="18"/>
      <c r="F518" s="18"/>
      <c r="G518" s="18"/>
    </row>
    <row r="519" spans="1:7" x14ac:dyDescent="0.25">
      <c r="A519" s="18"/>
      <c r="B519" s="18"/>
      <c r="C519" s="18"/>
      <c r="D519" s="18"/>
      <c r="E519" s="18"/>
      <c r="F519" s="18"/>
      <c r="G519" s="18"/>
    </row>
    <row r="520" spans="1:7" x14ac:dyDescent="0.25">
      <c r="A520" s="18"/>
      <c r="B520" s="18"/>
      <c r="C520" s="18"/>
      <c r="D520" s="18"/>
      <c r="E520" s="18"/>
      <c r="F520" s="18"/>
      <c r="G520" s="18"/>
    </row>
    <row r="521" spans="1:7" x14ac:dyDescent="0.25">
      <c r="A521" s="18"/>
      <c r="B521" s="18"/>
      <c r="C521" s="18"/>
      <c r="D521" s="18"/>
      <c r="E521" s="18"/>
      <c r="F521" s="18"/>
      <c r="G521" s="18"/>
    </row>
    <row r="522" spans="1:7" x14ac:dyDescent="0.25">
      <c r="A522" s="18"/>
      <c r="B522" s="18"/>
      <c r="C522" s="18"/>
      <c r="D522" s="18"/>
      <c r="E522" s="18"/>
      <c r="F522" s="18"/>
      <c r="G522" s="18"/>
    </row>
    <row r="523" spans="1:7" x14ac:dyDescent="0.25">
      <c r="A523" s="18"/>
      <c r="B523" s="18"/>
      <c r="C523" s="18"/>
      <c r="D523" s="18"/>
      <c r="E523" s="18"/>
      <c r="F523" s="18"/>
      <c r="G523" s="18"/>
    </row>
    <row r="524" spans="1:7" x14ac:dyDescent="0.25">
      <c r="A524" s="18"/>
      <c r="B524" s="18"/>
      <c r="C524" s="18"/>
      <c r="D524" s="18"/>
      <c r="E524" s="18"/>
      <c r="F524" s="18"/>
      <c r="G524" s="18"/>
    </row>
    <row r="525" spans="1:7" x14ac:dyDescent="0.25">
      <c r="A525" s="18"/>
      <c r="B525" s="18"/>
      <c r="C525" s="18"/>
      <c r="D525" s="18"/>
      <c r="E525" s="18"/>
      <c r="F525" s="18"/>
      <c r="G525" s="18"/>
    </row>
    <row r="526" spans="1:7" x14ac:dyDescent="0.25">
      <c r="A526" s="18"/>
      <c r="B526" s="18"/>
      <c r="C526" s="18"/>
      <c r="D526" s="18"/>
      <c r="E526" s="18"/>
      <c r="F526" s="18"/>
      <c r="G526" s="18"/>
    </row>
    <row r="527" spans="1:7" x14ac:dyDescent="0.25">
      <c r="A527" s="18"/>
      <c r="B527" s="18"/>
      <c r="C527" s="18"/>
      <c r="D527" s="18"/>
      <c r="E527" s="18"/>
      <c r="F527" s="18"/>
      <c r="G527" s="18"/>
    </row>
    <row r="528" spans="1:7" x14ac:dyDescent="0.25">
      <c r="A528" s="18"/>
      <c r="B528" s="18"/>
      <c r="C528" s="18"/>
      <c r="D528" s="18"/>
      <c r="E528" s="18"/>
      <c r="F528" s="18"/>
      <c r="G528" s="18"/>
    </row>
    <row r="529" spans="1:7" x14ac:dyDescent="0.25">
      <c r="A529" s="18"/>
      <c r="B529" s="18"/>
      <c r="C529" s="18"/>
      <c r="D529" s="18"/>
      <c r="E529" s="18"/>
      <c r="F529" s="18"/>
      <c r="G529" s="18"/>
    </row>
    <row r="530" spans="1:7" x14ac:dyDescent="0.25">
      <c r="A530" s="18"/>
      <c r="B530" s="18"/>
      <c r="C530" s="18"/>
      <c r="D530" s="18"/>
      <c r="E530" s="18"/>
      <c r="F530" s="18"/>
      <c r="G530" s="18"/>
    </row>
    <row r="531" spans="1:7" x14ac:dyDescent="0.25">
      <c r="A531" s="18"/>
      <c r="B531" s="18"/>
      <c r="C531" s="18"/>
      <c r="D531" s="18"/>
      <c r="E531" s="18"/>
      <c r="F531" s="18"/>
      <c r="G531" s="18"/>
    </row>
    <row r="532" spans="1:7" x14ac:dyDescent="0.25">
      <c r="A532" s="18"/>
      <c r="B532" s="18"/>
      <c r="C532" s="18"/>
      <c r="D532" s="18"/>
      <c r="E532" s="18"/>
      <c r="F532" s="18"/>
      <c r="G532" s="18"/>
    </row>
    <row r="533" spans="1:7" x14ac:dyDescent="0.25">
      <c r="A533" s="18"/>
      <c r="B533" s="18"/>
      <c r="C533" s="18"/>
      <c r="D533" s="18"/>
      <c r="E533" s="18"/>
      <c r="F533" s="18"/>
      <c r="G533" s="18"/>
    </row>
    <row r="534" spans="1:7" x14ac:dyDescent="0.25">
      <c r="A534" s="18"/>
      <c r="B534" s="18"/>
      <c r="C534" s="18"/>
      <c r="D534" s="18"/>
      <c r="E534" s="18"/>
      <c r="F534" s="18"/>
      <c r="G534" s="18"/>
    </row>
    <row r="535" spans="1:7" x14ac:dyDescent="0.25">
      <c r="A535" s="18"/>
      <c r="B535" s="18"/>
      <c r="C535" s="18"/>
      <c r="D535" s="18"/>
      <c r="E535" s="18"/>
      <c r="F535" s="18"/>
      <c r="G535" s="18"/>
    </row>
    <row r="536" spans="1:7" x14ac:dyDescent="0.25">
      <c r="A536" s="18"/>
      <c r="B536" s="18"/>
      <c r="C536" s="18"/>
      <c r="D536" s="18"/>
      <c r="E536" s="18"/>
      <c r="F536" s="18"/>
      <c r="G536" s="18"/>
    </row>
    <row r="537" spans="1:7" x14ac:dyDescent="0.25">
      <c r="A537" s="18"/>
      <c r="B537" s="18"/>
      <c r="C537" s="18"/>
      <c r="D537" s="18"/>
      <c r="E537" s="18"/>
      <c r="F537" s="18"/>
      <c r="G537" s="18"/>
    </row>
    <row r="538" spans="1:7" x14ac:dyDescent="0.25">
      <c r="A538" s="18"/>
      <c r="B538" s="18"/>
      <c r="C538" s="18"/>
      <c r="D538" s="18"/>
      <c r="E538" s="18"/>
      <c r="F538" s="18"/>
      <c r="G538" s="18"/>
    </row>
    <row r="539" spans="1:7" x14ac:dyDescent="0.25">
      <c r="A539" s="18"/>
      <c r="B539" s="18"/>
      <c r="C539" s="18"/>
      <c r="D539" s="18"/>
      <c r="E539" s="18"/>
      <c r="F539" s="18"/>
      <c r="G539" s="18"/>
    </row>
    <row r="540" spans="1:7" x14ac:dyDescent="0.25">
      <c r="A540" s="18"/>
      <c r="B540" s="18"/>
      <c r="C540" s="18"/>
      <c r="D540" s="18"/>
      <c r="E540" s="18"/>
      <c r="F540" s="18"/>
      <c r="G540" s="18"/>
    </row>
    <row r="541" spans="1:7" x14ac:dyDescent="0.25">
      <c r="A541" s="18"/>
      <c r="B541" s="18"/>
      <c r="C541" s="18"/>
      <c r="D541" s="18"/>
      <c r="E541" s="18"/>
      <c r="F541" s="18"/>
      <c r="G541" s="18"/>
    </row>
    <row r="542" spans="1:7" x14ac:dyDescent="0.25">
      <c r="A542" s="18"/>
      <c r="B542" s="18"/>
      <c r="C542" s="18"/>
      <c r="D542" s="18"/>
      <c r="E542" s="18"/>
      <c r="F542" s="18"/>
      <c r="G542" s="18"/>
    </row>
    <row r="543" spans="1:7" x14ac:dyDescent="0.25">
      <c r="A543" s="18"/>
      <c r="B543" s="18"/>
      <c r="C543" s="18"/>
      <c r="D543" s="18"/>
      <c r="E543" s="18"/>
      <c r="F543" s="18"/>
      <c r="G543" s="18"/>
    </row>
    <row r="544" spans="1:7" x14ac:dyDescent="0.25">
      <c r="A544" s="18"/>
      <c r="B544" s="18"/>
      <c r="C544" s="18"/>
      <c r="D544" s="18"/>
      <c r="E544" s="18"/>
      <c r="F544" s="18"/>
      <c r="G544" s="18"/>
    </row>
    <row r="545" spans="1:7" x14ac:dyDescent="0.25">
      <c r="A545" s="18"/>
      <c r="B545" s="18"/>
      <c r="C545" s="18"/>
      <c r="D545" s="18"/>
      <c r="E545" s="18"/>
      <c r="F545" s="18"/>
      <c r="G545" s="18"/>
    </row>
    <row r="546" spans="1:7" x14ac:dyDescent="0.25">
      <c r="A546" s="18"/>
      <c r="B546" s="18"/>
      <c r="C546" s="18"/>
      <c r="D546" s="18"/>
      <c r="E546" s="18"/>
      <c r="F546" s="18"/>
      <c r="G546" s="18"/>
    </row>
    <row r="547" spans="1:7" x14ac:dyDescent="0.25">
      <c r="A547" s="18"/>
      <c r="B547" s="18"/>
      <c r="C547" s="18"/>
      <c r="D547" s="18"/>
      <c r="E547" s="18"/>
      <c r="F547" s="18"/>
      <c r="G547" s="18"/>
    </row>
    <row r="548" spans="1:7" x14ac:dyDescent="0.25">
      <c r="A548" s="18"/>
      <c r="B548" s="18"/>
      <c r="C548" s="18"/>
      <c r="D548" s="18"/>
      <c r="E548" s="18"/>
      <c r="F548" s="18"/>
      <c r="G548" s="18"/>
    </row>
    <row r="549" spans="1:7" x14ac:dyDescent="0.25">
      <c r="A549" s="18"/>
      <c r="B549" s="18"/>
      <c r="C549" s="18"/>
      <c r="D549" s="18"/>
      <c r="E549" s="18"/>
      <c r="F549" s="18"/>
      <c r="G549" s="18"/>
    </row>
    <row r="550" spans="1:7" x14ac:dyDescent="0.25">
      <c r="A550" s="18"/>
      <c r="B550" s="18"/>
      <c r="C550" s="18"/>
      <c r="D550" s="18"/>
      <c r="E550" s="18"/>
      <c r="F550" s="18"/>
      <c r="G550" s="18"/>
    </row>
    <row r="551" spans="1:7" x14ac:dyDescent="0.25">
      <c r="A551" s="18"/>
      <c r="B551" s="18"/>
      <c r="C551" s="18"/>
      <c r="D551" s="18"/>
      <c r="E551" s="18"/>
      <c r="F551" s="18"/>
      <c r="G551" s="18"/>
    </row>
    <row r="552" spans="1:7" x14ac:dyDescent="0.25">
      <c r="A552" s="18"/>
      <c r="B552" s="18"/>
      <c r="C552" s="18"/>
      <c r="D552" s="18"/>
      <c r="E552" s="18"/>
      <c r="F552" s="18"/>
      <c r="G552" s="18"/>
    </row>
    <row r="553" spans="1:7" x14ac:dyDescent="0.25">
      <c r="A553" s="18"/>
      <c r="B553" s="18"/>
      <c r="C553" s="18"/>
      <c r="D553" s="18"/>
      <c r="E553" s="18"/>
      <c r="F553" s="18"/>
      <c r="G553" s="18"/>
    </row>
    <row r="554" spans="1:7" x14ac:dyDescent="0.25">
      <c r="A554" s="18"/>
      <c r="B554" s="18"/>
      <c r="C554" s="18"/>
      <c r="D554" s="18"/>
      <c r="E554" s="18"/>
      <c r="F554" s="18"/>
      <c r="G554" s="18"/>
    </row>
    <row r="555" spans="1:7" x14ac:dyDescent="0.25">
      <c r="A555" s="18"/>
      <c r="B555" s="18"/>
      <c r="C555" s="18"/>
      <c r="D555" s="18"/>
      <c r="E555" s="18"/>
      <c r="F555" s="18"/>
      <c r="G555" s="18"/>
    </row>
    <row r="556" spans="1:7" x14ac:dyDescent="0.25">
      <c r="A556" s="18"/>
      <c r="B556" s="18"/>
      <c r="C556" s="18"/>
      <c r="D556" s="18"/>
      <c r="E556" s="18"/>
      <c r="F556" s="18"/>
      <c r="G556" s="18"/>
    </row>
    <row r="557" spans="1:7" x14ac:dyDescent="0.25">
      <c r="A557" s="18"/>
      <c r="B557" s="18"/>
      <c r="C557" s="18"/>
      <c r="D557" s="18"/>
      <c r="E557" s="18"/>
      <c r="F557" s="18"/>
      <c r="G557" s="18"/>
    </row>
    <row r="558" spans="1:7" x14ac:dyDescent="0.25">
      <c r="A558" s="18"/>
      <c r="B558" s="18"/>
      <c r="C558" s="18"/>
      <c r="D558" s="18"/>
      <c r="E558" s="18"/>
      <c r="F558" s="18"/>
      <c r="G558" s="18"/>
    </row>
    <row r="559" spans="1:7" x14ac:dyDescent="0.25">
      <c r="A559" s="18"/>
      <c r="B559" s="18"/>
      <c r="C559" s="18"/>
      <c r="D559" s="18"/>
      <c r="E559" s="18"/>
      <c r="F559" s="18"/>
      <c r="G559" s="18"/>
    </row>
    <row r="560" spans="1:7" x14ac:dyDescent="0.25">
      <c r="A560" s="18"/>
      <c r="B560" s="18"/>
      <c r="C560" s="18"/>
      <c r="D560" s="18"/>
      <c r="E560" s="18"/>
      <c r="F560" s="18"/>
      <c r="G560" s="18"/>
    </row>
    <row r="561" spans="1:7" x14ac:dyDescent="0.25">
      <c r="A561" s="18"/>
      <c r="B561" s="18"/>
      <c r="C561" s="18"/>
      <c r="D561" s="18"/>
      <c r="E561" s="18"/>
      <c r="F561" s="18"/>
      <c r="G561" s="18"/>
    </row>
    <row r="562" spans="1:7" x14ac:dyDescent="0.25">
      <c r="A562" s="18"/>
      <c r="B562" s="18"/>
      <c r="C562" s="18"/>
      <c r="D562" s="18"/>
      <c r="E562" s="18"/>
      <c r="F562" s="18"/>
      <c r="G562" s="18"/>
    </row>
    <row r="563" spans="1:7" x14ac:dyDescent="0.25">
      <c r="A563" s="18"/>
      <c r="B563" s="18"/>
      <c r="C563" s="18"/>
      <c r="D563" s="18"/>
      <c r="E563" s="18"/>
      <c r="F563" s="18"/>
      <c r="G563" s="18"/>
    </row>
    <row r="564" spans="1:7" x14ac:dyDescent="0.25">
      <c r="A564" s="18"/>
      <c r="B564" s="18"/>
      <c r="C564" s="18"/>
      <c r="D564" s="18"/>
      <c r="E564" s="18"/>
      <c r="F564" s="18"/>
      <c r="G564" s="18"/>
    </row>
    <row r="565" spans="1:7" x14ac:dyDescent="0.25">
      <c r="A565" s="18"/>
      <c r="B565" s="18"/>
      <c r="C565" s="18"/>
      <c r="D565" s="18"/>
      <c r="E565" s="18"/>
      <c r="F565" s="18"/>
      <c r="G565" s="18"/>
    </row>
    <row r="566" spans="1:7" x14ac:dyDescent="0.25">
      <c r="A566" s="18"/>
      <c r="B566" s="18"/>
      <c r="C566" s="18"/>
      <c r="D566" s="18"/>
      <c r="E566" s="18"/>
      <c r="F566" s="18"/>
      <c r="G566" s="18"/>
    </row>
    <row r="567" spans="1:7" x14ac:dyDescent="0.25">
      <c r="A567" s="18"/>
      <c r="B567" s="18"/>
      <c r="C567" s="18"/>
      <c r="D567" s="18"/>
      <c r="E567" s="18"/>
      <c r="F567" s="18"/>
      <c r="G567" s="18"/>
    </row>
    <row r="568" spans="1:7" x14ac:dyDescent="0.25">
      <c r="A568" s="18"/>
      <c r="B568" s="18"/>
      <c r="C568" s="18"/>
      <c r="D568" s="18"/>
      <c r="E568" s="18"/>
      <c r="F568" s="18"/>
      <c r="G568" s="18"/>
    </row>
    <row r="569" spans="1:7" x14ac:dyDescent="0.25">
      <c r="A569" s="18"/>
      <c r="B569" s="18"/>
      <c r="C569" s="18"/>
      <c r="D569" s="18"/>
      <c r="E569" s="18"/>
      <c r="F569" s="18"/>
      <c r="G569" s="18"/>
    </row>
    <row r="570" spans="1:7" x14ac:dyDescent="0.25">
      <c r="A570" s="18"/>
      <c r="B570" s="18"/>
      <c r="C570" s="18"/>
      <c r="D570" s="18"/>
      <c r="E570" s="18"/>
      <c r="F570" s="18"/>
      <c r="G570" s="18"/>
    </row>
    <row r="571" spans="1:7" x14ac:dyDescent="0.25">
      <c r="A571" s="18"/>
      <c r="B571" s="18"/>
      <c r="C571" s="18"/>
      <c r="D571" s="18"/>
      <c r="E571" s="18"/>
      <c r="F571" s="18"/>
      <c r="G571" s="18"/>
    </row>
    <row r="572" spans="1:7" x14ac:dyDescent="0.25">
      <c r="A572" s="18"/>
      <c r="B572" s="18"/>
      <c r="C572" s="18"/>
      <c r="D572" s="18"/>
      <c r="E572" s="18"/>
      <c r="F572" s="18"/>
      <c r="G572" s="18"/>
    </row>
    <row r="573" spans="1:7" x14ac:dyDescent="0.25">
      <c r="A573" s="18"/>
      <c r="B573" s="18"/>
      <c r="C573" s="18"/>
      <c r="D573" s="18"/>
      <c r="E573" s="18"/>
      <c r="F573" s="18"/>
      <c r="G573" s="18"/>
    </row>
    <row r="574" spans="1:7" x14ac:dyDescent="0.25">
      <c r="A574" s="18"/>
      <c r="B574" s="18"/>
      <c r="C574" s="18"/>
      <c r="D574" s="18"/>
      <c r="E574" s="18"/>
      <c r="F574" s="18"/>
      <c r="G574" s="18"/>
    </row>
    <row r="575" spans="1:7" x14ac:dyDescent="0.25">
      <c r="A575" s="18"/>
      <c r="B575" s="18"/>
      <c r="C575" s="18"/>
      <c r="D575" s="18"/>
      <c r="E575" s="18"/>
      <c r="F575" s="18"/>
      <c r="G575" s="18"/>
    </row>
    <row r="576" spans="1:7" x14ac:dyDescent="0.25">
      <c r="A576" s="18"/>
      <c r="B576" s="18"/>
      <c r="C576" s="18"/>
      <c r="D576" s="18"/>
      <c r="E576" s="18"/>
      <c r="F576" s="18"/>
      <c r="G576" s="18"/>
    </row>
    <row r="577" spans="1:7" x14ac:dyDescent="0.25">
      <c r="A577" s="18"/>
      <c r="B577" s="18"/>
      <c r="C577" s="18"/>
      <c r="D577" s="18"/>
      <c r="E577" s="18"/>
      <c r="F577" s="18"/>
      <c r="G577" s="18"/>
    </row>
    <row r="578" spans="1:7" x14ac:dyDescent="0.25">
      <c r="A578" s="18"/>
      <c r="B578" s="18"/>
      <c r="C578" s="18"/>
      <c r="D578" s="18"/>
      <c r="E578" s="18"/>
      <c r="F578" s="18"/>
      <c r="G578" s="18"/>
    </row>
    <row r="579" spans="1:7" x14ac:dyDescent="0.25">
      <c r="A579" s="18"/>
      <c r="B579" s="18"/>
      <c r="C579" s="18"/>
      <c r="D579" s="18"/>
      <c r="E579" s="18"/>
      <c r="F579" s="18"/>
      <c r="G579" s="18"/>
    </row>
    <row r="580" spans="1:7" x14ac:dyDescent="0.25">
      <c r="A580" s="18"/>
      <c r="B580" s="18"/>
      <c r="C580" s="18"/>
      <c r="D580" s="18"/>
      <c r="E580" s="18"/>
      <c r="F580" s="18"/>
      <c r="G580" s="18"/>
    </row>
    <row r="581" spans="1:7" x14ac:dyDescent="0.25">
      <c r="A581" s="18"/>
      <c r="B581" s="18"/>
      <c r="C581" s="18"/>
      <c r="D581" s="18"/>
      <c r="E581" s="18"/>
      <c r="F581" s="18"/>
      <c r="G581" s="18"/>
    </row>
    <row r="582" spans="1:7" x14ac:dyDescent="0.25">
      <c r="A582" s="18"/>
      <c r="B582" s="18"/>
      <c r="C582" s="18"/>
      <c r="D582" s="18"/>
      <c r="E582" s="18"/>
      <c r="F582" s="18"/>
      <c r="G582" s="18"/>
    </row>
    <row r="583" spans="1:7" x14ac:dyDescent="0.25">
      <c r="A583" s="18"/>
      <c r="B583" s="18"/>
      <c r="C583" s="18"/>
      <c r="D583" s="18"/>
      <c r="E583" s="18"/>
      <c r="F583" s="18"/>
      <c r="G583" s="18"/>
    </row>
    <row r="584" spans="1:7" x14ac:dyDescent="0.25">
      <c r="A584" s="18"/>
      <c r="B584" s="18"/>
      <c r="C584" s="18"/>
      <c r="D584" s="18"/>
      <c r="E584" s="18"/>
      <c r="F584" s="18"/>
      <c r="G584" s="18"/>
    </row>
    <row r="585" spans="1:7" x14ac:dyDescent="0.25">
      <c r="A585" s="18"/>
      <c r="B585" s="18"/>
      <c r="C585" s="18"/>
      <c r="D585" s="18"/>
      <c r="E585" s="18"/>
      <c r="F585" s="18"/>
      <c r="G585" s="18"/>
    </row>
    <row r="586" spans="1:7" x14ac:dyDescent="0.25">
      <c r="A586" s="18"/>
      <c r="B586" s="18"/>
      <c r="C586" s="18"/>
      <c r="D586" s="18"/>
      <c r="E586" s="18"/>
      <c r="F586" s="18"/>
      <c r="G586" s="18"/>
    </row>
    <row r="587" spans="1:7" x14ac:dyDescent="0.25">
      <c r="A587" s="18"/>
      <c r="B587" s="18"/>
      <c r="C587" s="18"/>
      <c r="D587" s="18"/>
      <c r="E587" s="18"/>
      <c r="F587" s="18"/>
      <c r="G587" s="18"/>
    </row>
    <row r="588" spans="1:7" x14ac:dyDescent="0.25">
      <c r="A588" s="18"/>
      <c r="B588" s="18"/>
      <c r="C588" s="18"/>
      <c r="D588" s="18"/>
      <c r="E588" s="18"/>
      <c r="F588" s="18"/>
      <c r="G588" s="18"/>
    </row>
    <row r="589" spans="1:7" x14ac:dyDescent="0.25">
      <c r="A589" s="18"/>
      <c r="B589" s="18"/>
      <c r="C589" s="18"/>
      <c r="D589" s="18"/>
      <c r="E589" s="18"/>
      <c r="F589" s="18"/>
      <c r="G589" s="18"/>
    </row>
    <row r="590" spans="1:7" x14ac:dyDescent="0.25">
      <c r="A590" s="18"/>
      <c r="B590" s="18"/>
      <c r="C590" s="18"/>
      <c r="D590" s="18"/>
      <c r="E590" s="18"/>
      <c r="F590" s="18"/>
      <c r="G590" s="18"/>
    </row>
    <row r="591" spans="1:7" x14ac:dyDescent="0.25">
      <c r="A591" s="18"/>
      <c r="B591" s="18"/>
      <c r="C591" s="18"/>
      <c r="D591" s="18"/>
      <c r="E591" s="18"/>
      <c r="F591" s="18"/>
      <c r="G591" s="18"/>
    </row>
    <row r="592" spans="1:7" x14ac:dyDescent="0.25">
      <c r="A592" s="18"/>
      <c r="B592" s="18"/>
      <c r="C592" s="18"/>
      <c r="D592" s="18"/>
      <c r="E592" s="18"/>
      <c r="F592" s="18"/>
      <c r="G592" s="18"/>
    </row>
    <row r="593" spans="1:7" x14ac:dyDescent="0.25">
      <c r="A593" s="18"/>
      <c r="B593" s="18"/>
      <c r="C593" s="18"/>
      <c r="D593" s="18"/>
      <c r="E593" s="18"/>
      <c r="F593" s="18"/>
      <c r="G593" s="18"/>
    </row>
    <row r="594" spans="1:7" x14ac:dyDescent="0.25">
      <c r="A594" s="18"/>
      <c r="B594" s="18"/>
      <c r="C594" s="18"/>
      <c r="D594" s="18"/>
      <c r="E594" s="18"/>
      <c r="F594" s="18"/>
      <c r="G594" s="18"/>
    </row>
    <row r="595" spans="1:7" x14ac:dyDescent="0.25">
      <c r="A595" s="18"/>
      <c r="B595" s="18"/>
      <c r="C595" s="18"/>
      <c r="D595" s="18"/>
      <c r="E595" s="18"/>
      <c r="F595" s="18"/>
      <c r="G595" s="18"/>
    </row>
    <row r="596" spans="1:7" x14ac:dyDescent="0.25">
      <c r="A596" s="18"/>
      <c r="B596" s="18"/>
      <c r="C596" s="18"/>
      <c r="D596" s="18"/>
      <c r="E596" s="18"/>
      <c r="F596" s="18"/>
      <c r="G596" s="18"/>
    </row>
    <row r="597" spans="1:7" x14ac:dyDescent="0.25">
      <c r="A597" s="18"/>
      <c r="B597" s="18"/>
      <c r="C597" s="18"/>
      <c r="D597" s="18"/>
      <c r="E597" s="18"/>
      <c r="F597" s="18"/>
      <c r="G597" s="18"/>
    </row>
    <row r="598" spans="1:7" x14ac:dyDescent="0.25">
      <c r="A598" s="18"/>
      <c r="B598" s="18"/>
      <c r="C598" s="18"/>
      <c r="D598" s="18"/>
      <c r="E598" s="18"/>
      <c r="F598" s="18"/>
      <c r="G598" s="18"/>
    </row>
    <row r="599" spans="1:7" x14ac:dyDescent="0.25">
      <c r="A599" s="18"/>
      <c r="B599" s="18"/>
      <c r="C599" s="18"/>
      <c r="D599" s="18"/>
      <c r="E599" s="18"/>
      <c r="F599" s="18"/>
      <c r="G599" s="18"/>
    </row>
    <row r="600" spans="1:7" x14ac:dyDescent="0.25">
      <c r="A600" s="18"/>
      <c r="B600" s="18"/>
      <c r="C600" s="18"/>
      <c r="D600" s="18"/>
      <c r="E600" s="18"/>
      <c r="F600" s="18"/>
      <c r="G600" s="18"/>
    </row>
    <row r="601" spans="1:7" x14ac:dyDescent="0.25">
      <c r="A601" s="18"/>
      <c r="B601" s="18"/>
      <c r="C601" s="18"/>
      <c r="D601" s="18"/>
      <c r="E601" s="18"/>
      <c r="F601" s="18"/>
      <c r="G601" s="18"/>
    </row>
    <row r="602" spans="1:7" x14ac:dyDescent="0.25">
      <c r="A602" s="18"/>
      <c r="B602" s="18"/>
      <c r="C602" s="18"/>
      <c r="D602" s="18"/>
      <c r="E602" s="18"/>
      <c r="F602" s="18"/>
      <c r="G602" s="18"/>
    </row>
    <row r="603" spans="1:7" x14ac:dyDescent="0.25">
      <c r="A603" s="18"/>
      <c r="B603" s="18"/>
      <c r="C603" s="18"/>
      <c r="D603" s="18"/>
      <c r="E603" s="18"/>
      <c r="F603" s="18"/>
      <c r="G603" s="18"/>
    </row>
    <row r="604" spans="1:7" x14ac:dyDescent="0.25">
      <c r="A604" s="18"/>
      <c r="B604" s="18"/>
      <c r="C604" s="18"/>
      <c r="D604" s="18"/>
      <c r="E604" s="18"/>
      <c r="F604" s="18"/>
      <c r="G604" s="18"/>
    </row>
    <row r="605" spans="1:7" x14ac:dyDescent="0.25">
      <c r="A605" s="18"/>
      <c r="B605" s="18"/>
      <c r="C605" s="18"/>
      <c r="D605" s="18"/>
      <c r="E605" s="18"/>
      <c r="F605" s="18"/>
      <c r="G605" s="18"/>
    </row>
    <row r="606" spans="1:7" x14ac:dyDescent="0.25">
      <c r="A606" s="18"/>
      <c r="B606" s="18"/>
      <c r="C606" s="18"/>
      <c r="D606" s="18"/>
      <c r="E606" s="18"/>
      <c r="F606" s="18"/>
      <c r="G606" s="18"/>
    </row>
    <row r="607" spans="1:7" x14ac:dyDescent="0.25">
      <c r="A607" s="18"/>
      <c r="B607" s="18"/>
      <c r="C607" s="18"/>
      <c r="D607" s="18"/>
      <c r="E607" s="18"/>
      <c r="F607" s="18"/>
      <c r="G607" s="18"/>
    </row>
    <row r="608" spans="1:7" x14ac:dyDescent="0.25">
      <c r="A608" s="18"/>
      <c r="B608" s="18"/>
      <c r="C608" s="18"/>
      <c r="D608" s="18"/>
      <c r="E608" s="18"/>
      <c r="F608" s="18"/>
      <c r="G608" s="18"/>
    </row>
    <row r="609" spans="1:7" x14ac:dyDescent="0.25">
      <c r="A609" s="18"/>
      <c r="B609" s="18"/>
      <c r="C609" s="18"/>
      <c r="D609" s="18"/>
      <c r="E609" s="18"/>
      <c r="F609" s="18"/>
      <c r="G609" s="18"/>
    </row>
    <row r="610" spans="1:7" x14ac:dyDescent="0.25">
      <c r="A610" s="18"/>
      <c r="B610" s="18"/>
      <c r="C610" s="18"/>
      <c r="D610" s="18"/>
      <c r="E610" s="18"/>
      <c r="F610" s="18"/>
      <c r="G610" s="18"/>
    </row>
    <row r="611" spans="1:7" x14ac:dyDescent="0.25">
      <c r="A611" s="18"/>
      <c r="B611" s="18"/>
      <c r="C611" s="18"/>
      <c r="D611" s="18"/>
      <c r="E611" s="18"/>
      <c r="F611" s="18"/>
      <c r="G611" s="18"/>
    </row>
    <row r="612" spans="1:7" x14ac:dyDescent="0.25">
      <c r="A612" s="18"/>
      <c r="B612" s="18"/>
      <c r="C612" s="18"/>
      <c r="D612" s="18"/>
      <c r="E612" s="18"/>
      <c r="F612" s="18"/>
      <c r="G612" s="18"/>
    </row>
    <row r="613" spans="1:7" x14ac:dyDescent="0.25">
      <c r="A613" s="18"/>
      <c r="B613" s="18"/>
      <c r="C613" s="18"/>
      <c r="D613" s="18"/>
      <c r="E613" s="18"/>
      <c r="F613" s="18"/>
      <c r="G613" s="18"/>
    </row>
    <row r="614" spans="1:7" x14ac:dyDescent="0.25">
      <c r="A614" s="18"/>
      <c r="B614" s="18"/>
      <c r="C614" s="18"/>
      <c r="D614" s="18"/>
      <c r="E614" s="18"/>
      <c r="F614" s="18"/>
      <c r="G614" s="18"/>
    </row>
    <row r="615" spans="1:7" x14ac:dyDescent="0.25">
      <c r="A615" s="18"/>
      <c r="B615" s="18"/>
      <c r="C615" s="18"/>
      <c r="D615" s="18"/>
      <c r="E615" s="18"/>
      <c r="F615" s="18"/>
      <c r="G615" s="18"/>
    </row>
    <row r="616" spans="1:7" x14ac:dyDescent="0.25">
      <c r="A616" s="18"/>
      <c r="B616" s="18"/>
      <c r="C616" s="18"/>
      <c r="D616" s="18"/>
      <c r="E616" s="18"/>
      <c r="F616" s="18"/>
      <c r="G616" s="18"/>
    </row>
    <row r="617" spans="1:7" x14ac:dyDescent="0.25">
      <c r="A617" s="18"/>
      <c r="B617" s="18"/>
      <c r="C617" s="18"/>
      <c r="D617" s="18"/>
      <c r="E617" s="18"/>
      <c r="F617" s="18"/>
      <c r="G617" s="18"/>
    </row>
    <row r="618" spans="1:7" x14ac:dyDescent="0.25">
      <c r="A618" s="18"/>
      <c r="B618" s="18"/>
      <c r="C618" s="18"/>
      <c r="D618" s="18"/>
      <c r="E618" s="18"/>
      <c r="F618" s="18"/>
      <c r="G618" s="18"/>
    </row>
    <row r="619" spans="1:7" x14ac:dyDescent="0.25">
      <c r="A619" s="18"/>
      <c r="B619" s="18"/>
      <c r="C619" s="18"/>
      <c r="D619" s="18"/>
      <c r="E619" s="18"/>
      <c r="F619" s="18"/>
      <c r="G619" s="18"/>
    </row>
    <row r="620" spans="1:7" x14ac:dyDescent="0.25">
      <c r="A620" s="18"/>
      <c r="B620" s="18"/>
      <c r="C620" s="18"/>
      <c r="D620" s="18"/>
      <c r="E620" s="18"/>
      <c r="F620" s="18"/>
      <c r="G620" s="18"/>
    </row>
    <row r="621" spans="1:7" x14ac:dyDescent="0.25">
      <c r="A621" s="18"/>
      <c r="B621" s="18"/>
      <c r="C621" s="18"/>
      <c r="D621" s="18"/>
      <c r="E621" s="18"/>
      <c r="F621" s="18"/>
      <c r="G621" s="18"/>
    </row>
    <row r="622" spans="1:7" x14ac:dyDescent="0.25">
      <c r="A622" s="18"/>
      <c r="B622" s="18"/>
      <c r="C622" s="18"/>
      <c r="D622" s="18"/>
      <c r="E622" s="18"/>
      <c r="F622" s="18"/>
      <c r="G622" s="18"/>
    </row>
    <row r="623" spans="1:7" x14ac:dyDescent="0.25">
      <c r="A623" s="18"/>
      <c r="B623" s="18"/>
      <c r="C623" s="18"/>
      <c r="D623" s="18"/>
      <c r="E623" s="18"/>
      <c r="F623" s="18"/>
      <c r="G623" s="18"/>
    </row>
    <row r="624" spans="1:7" x14ac:dyDescent="0.25">
      <c r="A624" s="18"/>
      <c r="B624" s="18"/>
      <c r="C624" s="18"/>
      <c r="D624" s="18"/>
      <c r="E624" s="18"/>
      <c r="F624" s="18"/>
      <c r="G624" s="18"/>
    </row>
    <row r="625" spans="1:7" x14ac:dyDescent="0.25">
      <c r="A625" s="18"/>
      <c r="B625" s="18"/>
      <c r="C625" s="18"/>
      <c r="D625" s="18"/>
      <c r="E625" s="18"/>
      <c r="F625" s="18"/>
      <c r="G625" s="18"/>
    </row>
    <row r="626" spans="1:7" x14ac:dyDescent="0.25">
      <c r="A626" s="18"/>
      <c r="B626" s="18"/>
      <c r="C626" s="18"/>
      <c r="D626" s="18"/>
      <c r="E626" s="18"/>
      <c r="F626" s="18"/>
      <c r="G626" s="18"/>
    </row>
    <row r="627" spans="1:7" x14ac:dyDescent="0.25">
      <c r="A627" s="18"/>
      <c r="B627" s="18"/>
      <c r="C627" s="18"/>
      <c r="D627" s="18"/>
      <c r="E627" s="18"/>
      <c r="F627" s="18"/>
      <c r="G627" s="18"/>
    </row>
    <row r="628" spans="1:7" x14ac:dyDescent="0.25">
      <c r="A628" s="18"/>
      <c r="B628" s="18"/>
      <c r="C628" s="18"/>
      <c r="D628" s="18"/>
      <c r="E628" s="18"/>
      <c r="F628" s="18"/>
      <c r="G628" s="18"/>
    </row>
    <row r="629" spans="1:7" x14ac:dyDescent="0.25">
      <c r="A629" s="18"/>
      <c r="B629" s="18"/>
      <c r="C629" s="18"/>
      <c r="D629" s="18"/>
      <c r="E629" s="18"/>
      <c r="F629" s="18"/>
      <c r="G629" s="18"/>
    </row>
    <row r="630" spans="1:7" x14ac:dyDescent="0.25">
      <c r="A630" s="18"/>
      <c r="B630" s="18"/>
      <c r="C630" s="18"/>
      <c r="D630" s="18"/>
      <c r="E630" s="18"/>
      <c r="F630" s="18"/>
      <c r="G630" s="18"/>
    </row>
    <row r="631" spans="1:7" x14ac:dyDescent="0.25">
      <c r="A631" s="18"/>
      <c r="B631" s="18"/>
      <c r="C631" s="18"/>
      <c r="D631" s="18"/>
      <c r="E631" s="18"/>
      <c r="F631" s="18"/>
      <c r="G631" s="18"/>
    </row>
    <row r="632" spans="1:7" x14ac:dyDescent="0.25">
      <c r="A632" s="18"/>
      <c r="B632" s="18"/>
      <c r="C632" s="18"/>
      <c r="D632" s="18"/>
      <c r="E632" s="18"/>
      <c r="F632" s="18"/>
      <c r="G632" s="18"/>
    </row>
    <row r="633" spans="1:7" x14ac:dyDescent="0.25">
      <c r="A633" s="18"/>
      <c r="B633" s="18"/>
      <c r="C633" s="18"/>
      <c r="D633" s="18"/>
      <c r="E633" s="18"/>
      <c r="F633" s="18"/>
      <c r="G633" s="18"/>
    </row>
    <row r="634" spans="1:7" x14ac:dyDescent="0.25">
      <c r="A634" s="18"/>
      <c r="B634" s="18"/>
      <c r="C634" s="18"/>
      <c r="D634" s="18"/>
      <c r="E634" s="18"/>
      <c r="F634" s="18"/>
      <c r="G634" s="18"/>
    </row>
    <row r="635" spans="1:7" x14ac:dyDescent="0.25">
      <c r="A635" s="18"/>
      <c r="B635" s="18"/>
      <c r="C635" s="18"/>
      <c r="D635" s="18"/>
      <c r="E635" s="18"/>
      <c r="F635" s="18"/>
      <c r="G635" s="18"/>
    </row>
    <row r="636" spans="1:7" x14ac:dyDescent="0.25">
      <c r="A636" s="18"/>
      <c r="B636" s="18"/>
      <c r="C636" s="18"/>
      <c r="D636" s="18"/>
      <c r="E636" s="18"/>
      <c r="F636" s="18"/>
      <c r="G636" s="18"/>
    </row>
    <row r="637" spans="1:7" x14ac:dyDescent="0.25">
      <c r="A637" s="18"/>
      <c r="B637" s="18"/>
      <c r="C637" s="18"/>
      <c r="D637" s="18"/>
      <c r="E637" s="18"/>
      <c r="F637" s="18"/>
      <c r="G637" s="18"/>
    </row>
    <row r="638" spans="1:7" x14ac:dyDescent="0.25">
      <c r="A638" s="18"/>
      <c r="B638" s="18"/>
      <c r="C638" s="18"/>
      <c r="D638" s="18"/>
      <c r="E638" s="18"/>
      <c r="F638" s="18"/>
      <c r="G638" s="18"/>
    </row>
    <row r="639" spans="1:7" x14ac:dyDescent="0.25">
      <c r="A639" s="18"/>
      <c r="B639" s="18"/>
      <c r="C639" s="18"/>
      <c r="D639" s="18"/>
      <c r="E639" s="18"/>
      <c r="F639" s="18"/>
      <c r="G639" s="18"/>
    </row>
    <row r="640" spans="1:7" x14ac:dyDescent="0.25">
      <c r="A640" s="18"/>
      <c r="B640" s="18"/>
      <c r="C640" s="18"/>
      <c r="D640" s="18"/>
      <c r="E640" s="18"/>
      <c r="F640" s="18"/>
      <c r="G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5">
    <tabColor indexed="31"/>
  </sheetPr>
  <dimension ref="A1:K1007"/>
  <sheetViews>
    <sheetView workbookViewId="0">
      <pane ySplit="4" topLeftCell="A5" activePane="bottomLeft" state="frozenSplit"/>
      <selection pane="bottomLeft" activeCell="A5" sqref="A5"/>
    </sheetView>
  </sheetViews>
  <sheetFormatPr defaultRowHeight="12.5" x14ac:dyDescent="0.25"/>
  <sheetData>
    <row r="1" spans="1:11" s="2" customFormat="1" x14ac:dyDescent="0.25">
      <c r="A1" s="1"/>
    </row>
    <row r="2" spans="1:11" s="4" customFormat="1" ht="18" x14ac:dyDescent="0.4">
      <c r="A2" s="12" t="s">
        <v>111</v>
      </c>
    </row>
    <row r="3" spans="1:11" s="4" customFormat="1" ht="13" x14ac:dyDescent="0.3">
      <c r="A3" s="24" t="s">
        <v>115</v>
      </c>
    </row>
    <row r="4" spans="1:11" s="9" customFormat="1" x14ac:dyDescent="0.25">
      <c r="A4" s="11" t="s">
        <v>0</v>
      </c>
      <c r="B4" s="265" t="str">
        <f>CONCATENATE(Setup!$D$7,"_B",$E$4)</f>
        <v>BRE_Spray_B24</v>
      </c>
      <c r="C4" s="212"/>
      <c r="D4" s="15" t="s">
        <v>4</v>
      </c>
      <c r="E4" s="23">
        <f>Setup!B4</f>
        <v>24</v>
      </c>
      <c r="F4" s="10" t="s">
        <v>2</v>
      </c>
      <c r="G4" s="262" t="str">
        <f>Setup!D8</f>
        <v>C:\Users\hostiks1\Temp\BRE_spray</v>
      </c>
      <c r="H4" s="212"/>
      <c r="I4" s="19" t="s">
        <v>8</v>
      </c>
      <c r="J4" s="262" t="str">
        <f>CONCATENATE(B4,"_evac.csv")</f>
        <v>BRE_Spray_B24_evac.csv</v>
      </c>
      <c r="K4" s="212"/>
    </row>
    <row r="7" spans="1:11" x14ac:dyDescent="0.25">
      <c r="A7" s="18"/>
      <c r="B7" s="18"/>
      <c r="C7" s="18"/>
      <c r="D7" s="18"/>
      <c r="E7" s="18"/>
      <c r="F7" s="18"/>
      <c r="G7" s="18"/>
    </row>
    <row r="8" spans="1:11" x14ac:dyDescent="0.25">
      <c r="A8" s="18"/>
      <c r="B8" s="18"/>
      <c r="C8" s="18"/>
      <c r="D8" s="18"/>
      <c r="E8" s="18"/>
      <c r="F8" s="18"/>
      <c r="G8" s="18"/>
    </row>
    <row r="9" spans="1:11" x14ac:dyDescent="0.25">
      <c r="A9" s="18"/>
      <c r="B9" s="18"/>
      <c r="C9" s="18"/>
      <c r="D9" s="18"/>
      <c r="E9" s="18"/>
      <c r="F9" s="18"/>
      <c r="G9" s="18"/>
    </row>
    <row r="10" spans="1:11" x14ac:dyDescent="0.25">
      <c r="A10" s="18"/>
      <c r="B10" s="18"/>
      <c r="C10" s="18"/>
      <c r="D10" s="18"/>
      <c r="E10" s="18"/>
      <c r="F10" s="18"/>
      <c r="G10" s="18"/>
    </row>
    <row r="11" spans="1:11" x14ac:dyDescent="0.25">
      <c r="A11" s="18"/>
      <c r="B11" s="18"/>
      <c r="C11" s="18"/>
      <c r="D11" s="18"/>
      <c r="E11" s="18"/>
      <c r="F11" s="18"/>
      <c r="G11" s="18"/>
    </row>
    <row r="12" spans="1:11" x14ac:dyDescent="0.25">
      <c r="A12" s="18"/>
      <c r="B12" s="18"/>
      <c r="C12" s="18"/>
      <c r="D12" s="18"/>
      <c r="E12" s="18"/>
      <c r="F12" s="18"/>
      <c r="G12" s="18"/>
    </row>
    <row r="13" spans="1:11" x14ac:dyDescent="0.25">
      <c r="A13" s="18"/>
      <c r="B13" s="18"/>
      <c r="C13" s="18"/>
      <c r="D13" s="18"/>
      <c r="E13" s="18"/>
      <c r="F13" s="18"/>
      <c r="G13" s="18"/>
    </row>
    <row r="14" spans="1:11" x14ac:dyDescent="0.25">
      <c r="A14" s="18"/>
      <c r="B14" s="18"/>
      <c r="C14" s="18"/>
      <c r="D14" s="18"/>
      <c r="E14" s="18"/>
      <c r="F14" s="18"/>
      <c r="G14" s="18"/>
    </row>
    <row r="15" spans="1:11" x14ac:dyDescent="0.25">
      <c r="A15" s="18"/>
      <c r="B15" s="18"/>
      <c r="C15" s="18"/>
      <c r="D15" s="18"/>
      <c r="E15" s="18"/>
      <c r="F15" s="18"/>
      <c r="G15" s="18"/>
    </row>
    <row r="16" spans="1:11" x14ac:dyDescent="0.25">
      <c r="A16" s="18"/>
      <c r="B16" s="18"/>
      <c r="C16" s="18"/>
      <c r="D16" s="18"/>
      <c r="E16" s="18"/>
      <c r="F16" s="18"/>
      <c r="G16" s="18"/>
    </row>
    <row r="17" spans="1:7" x14ac:dyDescent="0.25">
      <c r="A17" s="18"/>
      <c r="B17" s="18"/>
      <c r="C17" s="18"/>
      <c r="D17" s="18"/>
      <c r="E17" s="18"/>
      <c r="F17" s="18"/>
      <c r="G17" s="18"/>
    </row>
    <row r="18" spans="1:7" x14ac:dyDescent="0.25">
      <c r="A18" s="18"/>
      <c r="B18" s="18"/>
      <c r="C18" s="18"/>
      <c r="D18" s="18"/>
      <c r="E18" s="18"/>
      <c r="F18" s="18"/>
      <c r="G18" s="18"/>
    </row>
    <row r="19" spans="1:7" x14ac:dyDescent="0.25">
      <c r="A19" s="18"/>
      <c r="B19" s="18"/>
      <c r="C19" s="18"/>
      <c r="D19" s="18"/>
      <c r="E19" s="18"/>
      <c r="F19" s="18"/>
      <c r="G19" s="18"/>
    </row>
    <row r="20" spans="1:7" x14ac:dyDescent="0.25">
      <c r="A20" s="18"/>
      <c r="B20" s="18"/>
      <c r="C20" s="18"/>
      <c r="D20" s="18"/>
      <c r="E20" s="18"/>
      <c r="F20" s="18"/>
      <c r="G20" s="18"/>
    </row>
    <row r="21" spans="1:7" x14ac:dyDescent="0.25">
      <c r="A21" s="18"/>
      <c r="B21" s="18"/>
      <c r="C21" s="18"/>
      <c r="D21" s="18"/>
      <c r="E21" s="18"/>
      <c r="F21" s="18"/>
      <c r="G21" s="18"/>
    </row>
    <row r="22" spans="1:7" x14ac:dyDescent="0.25">
      <c r="A22" s="18"/>
      <c r="B22" s="18"/>
      <c r="C22" s="18"/>
      <c r="D22" s="18"/>
      <c r="E22" s="18"/>
      <c r="F22" s="18"/>
      <c r="G22" s="18"/>
    </row>
    <row r="23" spans="1:7" x14ac:dyDescent="0.25">
      <c r="A23" s="18"/>
      <c r="B23" s="18"/>
      <c r="C23" s="18"/>
      <c r="D23" s="18"/>
      <c r="E23" s="18"/>
      <c r="F23" s="18"/>
      <c r="G23" s="18"/>
    </row>
    <row r="24" spans="1:7" x14ac:dyDescent="0.25">
      <c r="A24" s="18"/>
      <c r="B24" s="18"/>
      <c r="C24" s="18"/>
      <c r="D24" s="18"/>
      <c r="E24" s="18"/>
      <c r="F24" s="18"/>
      <c r="G24" s="18"/>
    </row>
    <row r="25" spans="1:7" x14ac:dyDescent="0.25">
      <c r="A25" s="18"/>
      <c r="B25" s="18"/>
      <c r="C25" s="18"/>
      <c r="D25" s="18"/>
      <c r="E25" s="18"/>
      <c r="F25" s="18"/>
      <c r="G25" s="18"/>
    </row>
    <row r="26" spans="1:7" x14ac:dyDescent="0.25">
      <c r="A26" s="18"/>
      <c r="B26" s="18"/>
      <c r="C26" s="18"/>
      <c r="D26" s="18"/>
      <c r="E26" s="18"/>
      <c r="F26" s="18"/>
      <c r="G26" s="18"/>
    </row>
    <row r="27" spans="1:7" x14ac:dyDescent="0.25">
      <c r="A27" s="18"/>
      <c r="B27" s="18"/>
      <c r="C27" s="18"/>
      <c r="D27" s="18"/>
      <c r="E27" s="18"/>
      <c r="F27" s="18"/>
      <c r="G27" s="18"/>
    </row>
    <row r="28" spans="1:7" x14ac:dyDescent="0.25">
      <c r="A28" s="18"/>
      <c r="B28" s="18"/>
      <c r="C28" s="18"/>
      <c r="D28" s="18"/>
      <c r="E28" s="18"/>
      <c r="F28" s="18"/>
      <c r="G28" s="18"/>
    </row>
    <row r="29" spans="1:7" x14ac:dyDescent="0.25">
      <c r="A29" s="18"/>
      <c r="B29" s="18"/>
      <c r="C29" s="18"/>
      <c r="D29" s="18"/>
      <c r="E29" s="18"/>
      <c r="F29" s="18"/>
      <c r="G29" s="18"/>
    </row>
    <row r="30" spans="1:7" x14ac:dyDescent="0.25">
      <c r="A30" s="18"/>
      <c r="B30" s="18"/>
      <c r="C30" s="18"/>
      <c r="D30" s="18"/>
      <c r="E30" s="18"/>
      <c r="F30" s="18"/>
      <c r="G30" s="18"/>
    </row>
    <row r="31" spans="1:7" x14ac:dyDescent="0.25">
      <c r="A31" s="18"/>
      <c r="B31" s="18"/>
      <c r="C31" s="18"/>
      <c r="D31" s="18"/>
      <c r="E31" s="18"/>
      <c r="F31" s="18"/>
      <c r="G31" s="18"/>
    </row>
    <row r="32" spans="1:7" x14ac:dyDescent="0.25">
      <c r="A32" s="18"/>
      <c r="B32" s="18"/>
      <c r="C32" s="18"/>
      <c r="D32" s="18"/>
      <c r="E32" s="18"/>
      <c r="F32" s="18"/>
      <c r="G32" s="18"/>
    </row>
    <row r="33" spans="1:7" x14ac:dyDescent="0.25">
      <c r="A33" s="18"/>
      <c r="B33" s="18"/>
      <c r="C33" s="18"/>
      <c r="D33" s="18"/>
      <c r="E33" s="18"/>
      <c r="F33" s="18"/>
      <c r="G33" s="18"/>
    </row>
    <row r="34" spans="1:7" x14ac:dyDescent="0.25">
      <c r="A34" s="18"/>
      <c r="B34" s="18"/>
      <c r="C34" s="18"/>
      <c r="D34" s="18"/>
      <c r="E34" s="18"/>
      <c r="F34" s="18"/>
      <c r="G34" s="18"/>
    </row>
    <row r="35" spans="1:7" x14ac:dyDescent="0.25">
      <c r="A35" s="18"/>
      <c r="B35" s="18"/>
      <c r="C35" s="18"/>
      <c r="D35" s="18"/>
      <c r="E35" s="18"/>
      <c r="F35" s="18"/>
      <c r="G35" s="18"/>
    </row>
    <row r="36" spans="1:7" x14ac:dyDescent="0.25">
      <c r="A36" s="18"/>
      <c r="B36" s="18"/>
      <c r="C36" s="18"/>
      <c r="D36" s="18"/>
      <c r="E36" s="18"/>
      <c r="F36" s="18"/>
      <c r="G36" s="18"/>
    </row>
    <row r="37" spans="1:7" x14ac:dyDescent="0.25">
      <c r="A37" s="18"/>
      <c r="B37" s="18"/>
      <c r="C37" s="18"/>
      <c r="D37" s="18"/>
      <c r="E37" s="18"/>
      <c r="F37" s="18"/>
      <c r="G37" s="18"/>
    </row>
    <row r="38" spans="1:7" x14ac:dyDescent="0.25">
      <c r="A38" s="18"/>
      <c r="B38" s="18"/>
      <c r="C38" s="18"/>
      <c r="D38" s="18"/>
      <c r="E38" s="18"/>
      <c r="F38" s="18"/>
      <c r="G38" s="18"/>
    </row>
    <row r="39" spans="1:7" x14ac:dyDescent="0.25">
      <c r="A39" s="18"/>
      <c r="B39" s="18"/>
      <c r="C39" s="18"/>
      <c r="D39" s="18"/>
      <c r="E39" s="18"/>
      <c r="F39" s="18"/>
      <c r="G39" s="18"/>
    </row>
    <row r="40" spans="1:7" x14ac:dyDescent="0.25">
      <c r="A40" s="18"/>
      <c r="B40" s="18"/>
      <c r="C40" s="18"/>
      <c r="D40" s="18"/>
      <c r="E40" s="18"/>
      <c r="F40" s="18"/>
      <c r="G40" s="18"/>
    </row>
    <row r="41" spans="1:7" x14ac:dyDescent="0.25">
      <c r="A41" s="18"/>
      <c r="B41" s="18"/>
      <c r="C41" s="18"/>
      <c r="D41" s="18"/>
      <c r="E41" s="18"/>
      <c r="F41" s="18"/>
      <c r="G41" s="18"/>
    </row>
    <row r="42" spans="1:7" x14ac:dyDescent="0.25">
      <c r="A42" s="18"/>
      <c r="B42" s="18"/>
      <c r="C42" s="18"/>
      <c r="D42" s="18"/>
      <c r="E42" s="18"/>
      <c r="F42" s="18"/>
      <c r="G42" s="18"/>
    </row>
    <row r="43" spans="1:7" x14ac:dyDescent="0.25">
      <c r="A43" s="18"/>
      <c r="B43" s="18"/>
      <c r="C43" s="18"/>
      <c r="D43" s="18"/>
      <c r="E43" s="18"/>
      <c r="F43" s="18"/>
      <c r="G43" s="18"/>
    </row>
    <row r="44" spans="1:7" x14ac:dyDescent="0.25">
      <c r="A44" s="18"/>
      <c r="B44" s="18"/>
      <c r="C44" s="18"/>
      <c r="D44" s="18"/>
      <c r="E44" s="18"/>
      <c r="F44" s="18"/>
      <c r="G44" s="18"/>
    </row>
    <row r="45" spans="1:7" x14ac:dyDescent="0.25">
      <c r="A45" s="18"/>
      <c r="B45" s="18"/>
      <c r="C45" s="18"/>
      <c r="D45" s="18"/>
      <c r="E45" s="18"/>
      <c r="F45" s="18"/>
      <c r="G45" s="18"/>
    </row>
    <row r="46" spans="1:7" x14ac:dyDescent="0.25">
      <c r="A46" s="18"/>
      <c r="B46" s="18"/>
      <c r="C46" s="18"/>
      <c r="D46" s="18"/>
      <c r="E46" s="18"/>
      <c r="F46" s="18"/>
      <c r="G46" s="18"/>
    </row>
    <row r="47" spans="1:7" x14ac:dyDescent="0.25">
      <c r="A47" s="18"/>
      <c r="B47" s="18"/>
      <c r="C47" s="18"/>
      <c r="D47" s="18"/>
      <c r="E47" s="18"/>
      <c r="F47" s="18"/>
      <c r="G47" s="18"/>
    </row>
    <row r="48" spans="1:7" x14ac:dyDescent="0.25">
      <c r="A48" s="18"/>
      <c r="B48" s="18"/>
      <c r="C48" s="18"/>
      <c r="D48" s="18"/>
      <c r="E48" s="18"/>
      <c r="F48" s="18"/>
      <c r="G48" s="18"/>
    </row>
    <row r="49" spans="1:7" x14ac:dyDescent="0.25">
      <c r="A49" s="18"/>
      <c r="B49" s="18"/>
      <c r="C49" s="18"/>
      <c r="D49" s="18"/>
      <c r="E49" s="18"/>
      <c r="F49" s="18"/>
      <c r="G49" s="18"/>
    </row>
    <row r="50" spans="1:7" x14ac:dyDescent="0.25">
      <c r="A50" s="18"/>
      <c r="B50" s="18"/>
      <c r="C50" s="18"/>
      <c r="D50" s="18"/>
      <c r="E50" s="18"/>
      <c r="F50" s="18"/>
      <c r="G50" s="18"/>
    </row>
    <row r="51" spans="1:7" x14ac:dyDescent="0.25">
      <c r="A51" s="18"/>
      <c r="B51" s="18"/>
      <c r="C51" s="18"/>
      <c r="D51" s="18"/>
      <c r="E51" s="18"/>
      <c r="F51" s="18"/>
      <c r="G51" s="18"/>
    </row>
    <row r="52" spans="1:7" x14ac:dyDescent="0.25">
      <c r="A52" s="18"/>
      <c r="B52" s="18"/>
      <c r="C52" s="18"/>
      <c r="D52" s="18"/>
      <c r="E52" s="18"/>
      <c r="F52" s="18"/>
      <c r="G52" s="18"/>
    </row>
    <row r="53" spans="1:7" x14ac:dyDescent="0.25">
      <c r="A53" s="18"/>
      <c r="B53" s="18"/>
      <c r="C53" s="18"/>
      <c r="D53" s="18"/>
      <c r="E53" s="18"/>
      <c r="F53" s="18"/>
      <c r="G53" s="18"/>
    </row>
    <row r="54" spans="1:7" x14ac:dyDescent="0.25">
      <c r="A54" s="18"/>
      <c r="B54" s="18"/>
      <c r="C54" s="18"/>
      <c r="D54" s="18"/>
      <c r="E54" s="18"/>
      <c r="F54" s="18"/>
      <c r="G54" s="18"/>
    </row>
    <row r="55" spans="1:7" x14ac:dyDescent="0.25">
      <c r="A55" s="18"/>
      <c r="B55" s="18"/>
      <c r="C55" s="18"/>
      <c r="D55" s="18"/>
      <c r="E55" s="18"/>
      <c r="F55" s="18"/>
      <c r="G55" s="18"/>
    </row>
    <row r="56" spans="1:7" x14ac:dyDescent="0.25">
      <c r="A56" s="18"/>
      <c r="B56" s="18"/>
      <c r="C56" s="18"/>
      <c r="D56" s="18"/>
      <c r="E56" s="18"/>
      <c r="F56" s="18"/>
      <c r="G56" s="18"/>
    </row>
    <row r="57" spans="1:7" x14ac:dyDescent="0.25">
      <c r="A57" s="18"/>
      <c r="B57" s="18"/>
      <c r="C57" s="18"/>
      <c r="D57" s="18"/>
      <c r="E57" s="18"/>
      <c r="F57" s="18"/>
      <c r="G57" s="18"/>
    </row>
    <row r="58" spans="1:7" x14ac:dyDescent="0.25">
      <c r="A58" s="18"/>
      <c r="B58" s="18"/>
      <c r="C58" s="18"/>
      <c r="D58" s="18"/>
      <c r="E58" s="18"/>
      <c r="F58" s="18"/>
      <c r="G58" s="18"/>
    </row>
    <row r="59" spans="1:7" x14ac:dyDescent="0.25">
      <c r="A59" s="18"/>
      <c r="B59" s="18"/>
      <c r="C59" s="18"/>
      <c r="D59" s="18"/>
      <c r="E59" s="18"/>
      <c r="F59" s="18"/>
      <c r="G59" s="18"/>
    </row>
    <row r="60" spans="1:7" x14ac:dyDescent="0.25">
      <c r="A60" s="18"/>
      <c r="B60" s="18"/>
      <c r="C60" s="18"/>
      <c r="D60" s="18"/>
      <c r="E60" s="18"/>
      <c r="F60" s="18"/>
      <c r="G60" s="18"/>
    </row>
    <row r="61" spans="1:7" x14ac:dyDescent="0.25">
      <c r="A61" s="18"/>
      <c r="B61" s="18"/>
      <c r="C61" s="18"/>
      <c r="D61" s="18"/>
      <c r="E61" s="18"/>
      <c r="F61" s="18"/>
      <c r="G61" s="18"/>
    </row>
    <row r="62" spans="1:7" x14ac:dyDescent="0.25">
      <c r="A62" s="18"/>
      <c r="B62" s="18"/>
      <c r="C62" s="18"/>
      <c r="D62" s="18"/>
      <c r="E62" s="18"/>
      <c r="F62" s="18"/>
      <c r="G62" s="18"/>
    </row>
    <row r="63" spans="1:7" x14ac:dyDescent="0.25">
      <c r="A63" s="18"/>
      <c r="B63" s="18"/>
      <c r="C63" s="18"/>
      <c r="D63" s="18"/>
      <c r="E63" s="18"/>
      <c r="F63" s="18"/>
      <c r="G63" s="18"/>
    </row>
    <row r="64" spans="1:7" x14ac:dyDescent="0.25">
      <c r="A64" s="18"/>
      <c r="B64" s="18"/>
      <c r="C64" s="18"/>
      <c r="D64" s="18"/>
      <c r="E64" s="18"/>
      <c r="F64" s="18"/>
      <c r="G64" s="18"/>
    </row>
    <row r="65" spans="1:7" x14ac:dyDescent="0.25">
      <c r="A65" s="18"/>
      <c r="B65" s="18"/>
      <c r="C65" s="18"/>
      <c r="D65" s="18"/>
      <c r="E65" s="18"/>
      <c r="F65" s="18"/>
      <c r="G65" s="18"/>
    </row>
    <row r="66" spans="1:7" x14ac:dyDescent="0.25">
      <c r="A66" s="18"/>
      <c r="B66" s="18"/>
      <c r="C66" s="18"/>
      <c r="D66" s="18"/>
      <c r="E66" s="18"/>
      <c r="F66" s="18"/>
      <c r="G66" s="18"/>
    </row>
    <row r="67" spans="1:7" x14ac:dyDescent="0.25">
      <c r="A67" s="18"/>
      <c r="B67" s="18"/>
      <c r="C67" s="18"/>
      <c r="D67" s="18"/>
      <c r="E67" s="18"/>
      <c r="F67" s="18"/>
      <c r="G67" s="18"/>
    </row>
    <row r="68" spans="1:7" x14ac:dyDescent="0.25">
      <c r="A68" s="18"/>
      <c r="B68" s="18"/>
      <c r="C68" s="18"/>
      <c r="D68" s="18"/>
      <c r="E68" s="18"/>
      <c r="F68" s="18"/>
      <c r="G68" s="18"/>
    </row>
    <row r="69" spans="1:7" x14ac:dyDescent="0.25">
      <c r="A69" s="18"/>
      <c r="B69" s="18"/>
      <c r="C69" s="18"/>
      <c r="D69" s="18"/>
      <c r="E69" s="18"/>
      <c r="F69" s="18"/>
      <c r="G69" s="18"/>
    </row>
    <row r="70" spans="1:7" x14ac:dyDescent="0.25">
      <c r="A70" s="18"/>
      <c r="B70" s="18"/>
      <c r="C70" s="18"/>
      <c r="D70" s="18"/>
      <c r="E70" s="18"/>
      <c r="F70" s="18"/>
      <c r="G70" s="18"/>
    </row>
    <row r="71" spans="1:7" x14ac:dyDescent="0.25">
      <c r="A71" s="18"/>
      <c r="B71" s="18"/>
      <c r="C71" s="18"/>
      <c r="D71" s="18"/>
      <c r="E71" s="18"/>
      <c r="F71" s="18"/>
      <c r="G71" s="18"/>
    </row>
    <row r="72" spans="1:7" x14ac:dyDescent="0.25">
      <c r="A72" s="18"/>
      <c r="B72" s="18"/>
      <c r="C72" s="18"/>
      <c r="D72" s="18"/>
      <c r="E72" s="18"/>
      <c r="F72" s="18"/>
      <c r="G72" s="18"/>
    </row>
    <row r="73" spans="1:7" x14ac:dyDescent="0.25">
      <c r="A73" s="18"/>
      <c r="B73" s="18"/>
      <c r="C73" s="18"/>
      <c r="D73" s="18"/>
      <c r="E73" s="18"/>
      <c r="F73" s="18"/>
      <c r="G73" s="18"/>
    </row>
    <row r="74" spans="1:7" x14ac:dyDescent="0.25">
      <c r="A74" s="18"/>
      <c r="B74" s="18"/>
      <c r="C74" s="18"/>
      <c r="D74" s="18"/>
      <c r="E74" s="18"/>
      <c r="F74" s="18"/>
      <c r="G74" s="18"/>
    </row>
    <row r="75" spans="1:7" x14ac:dyDescent="0.25">
      <c r="A75" s="18"/>
      <c r="B75" s="18"/>
      <c r="C75" s="18"/>
      <c r="D75" s="18"/>
      <c r="E75" s="18"/>
      <c r="F75" s="18"/>
      <c r="G75" s="18"/>
    </row>
    <row r="76" spans="1:7" x14ac:dyDescent="0.25">
      <c r="A76" s="18"/>
      <c r="B76" s="18"/>
      <c r="C76" s="18"/>
      <c r="D76" s="18"/>
      <c r="E76" s="18"/>
      <c r="F76" s="18"/>
      <c r="G76" s="18"/>
    </row>
    <row r="77" spans="1:7" x14ac:dyDescent="0.25">
      <c r="A77" s="18"/>
      <c r="B77" s="18"/>
      <c r="C77" s="18"/>
      <c r="D77" s="18"/>
      <c r="E77" s="18"/>
      <c r="F77" s="18"/>
      <c r="G77" s="18"/>
    </row>
    <row r="78" spans="1:7" x14ac:dyDescent="0.25">
      <c r="A78" s="18"/>
      <c r="B78" s="18"/>
      <c r="C78" s="18"/>
      <c r="D78" s="18"/>
      <c r="E78" s="18"/>
      <c r="F78" s="18"/>
      <c r="G78" s="18"/>
    </row>
    <row r="79" spans="1:7" x14ac:dyDescent="0.25">
      <c r="A79" s="18"/>
      <c r="B79" s="18"/>
      <c r="C79" s="18"/>
      <c r="D79" s="18"/>
      <c r="E79" s="18"/>
      <c r="F79" s="18"/>
      <c r="G79" s="18"/>
    </row>
    <row r="80" spans="1:7" x14ac:dyDescent="0.25">
      <c r="A80" s="18"/>
      <c r="B80" s="18"/>
      <c r="C80" s="18"/>
      <c r="D80" s="18"/>
      <c r="E80" s="18"/>
      <c r="F80" s="18"/>
      <c r="G80" s="18"/>
    </row>
    <row r="81" spans="1:7" x14ac:dyDescent="0.25">
      <c r="A81" s="18"/>
      <c r="B81" s="18"/>
      <c r="C81" s="18"/>
      <c r="D81" s="18"/>
      <c r="E81" s="18"/>
      <c r="F81" s="18"/>
      <c r="G81" s="18"/>
    </row>
    <row r="82" spans="1:7" x14ac:dyDescent="0.25">
      <c r="A82" s="18"/>
      <c r="B82" s="18"/>
      <c r="C82" s="18"/>
      <c r="D82" s="18"/>
      <c r="E82" s="18"/>
      <c r="F82" s="18"/>
      <c r="G82" s="18"/>
    </row>
    <row r="83" spans="1:7" x14ac:dyDescent="0.25">
      <c r="A83" s="18"/>
      <c r="B83" s="18"/>
      <c r="C83" s="18"/>
      <c r="D83" s="18"/>
      <c r="E83" s="18"/>
      <c r="F83" s="18"/>
      <c r="G83" s="18"/>
    </row>
    <row r="84" spans="1:7" x14ac:dyDescent="0.25">
      <c r="A84" s="18"/>
      <c r="B84" s="18"/>
      <c r="C84" s="18"/>
      <c r="D84" s="18"/>
      <c r="E84" s="18"/>
      <c r="F84" s="18"/>
      <c r="G84" s="18"/>
    </row>
    <row r="85" spans="1:7" x14ac:dyDescent="0.25">
      <c r="A85" s="18"/>
      <c r="B85" s="18"/>
      <c r="C85" s="18"/>
      <c r="D85" s="18"/>
      <c r="E85" s="18"/>
      <c r="F85" s="18"/>
      <c r="G85" s="18"/>
    </row>
    <row r="86" spans="1:7" x14ac:dyDescent="0.25">
      <c r="A86" s="18"/>
      <c r="B86" s="18"/>
      <c r="C86" s="18"/>
      <c r="D86" s="18"/>
      <c r="E86" s="18"/>
      <c r="F86" s="18"/>
      <c r="G86" s="18"/>
    </row>
    <row r="87" spans="1:7" x14ac:dyDescent="0.25">
      <c r="A87" s="18"/>
      <c r="B87" s="18"/>
      <c r="C87" s="18"/>
      <c r="D87" s="18"/>
      <c r="E87" s="18"/>
      <c r="F87" s="18"/>
      <c r="G87" s="18"/>
    </row>
    <row r="88" spans="1:7" x14ac:dyDescent="0.25">
      <c r="A88" s="18"/>
      <c r="B88" s="18"/>
      <c r="C88" s="18"/>
      <c r="D88" s="18"/>
      <c r="E88" s="18"/>
      <c r="F88" s="18"/>
      <c r="G88" s="18"/>
    </row>
    <row r="89" spans="1:7" x14ac:dyDescent="0.25">
      <c r="A89" s="18"/>
      <c r="B89" s="18"/>
      <c r="C89" s="18"/>
      <c r="D89" s="18"/>
      <c r="E89" s="18"/>
      <c r="F89" s="18"/>
      <c r="G89" s="18"/>
    </row>
    <row r="90" spans="1:7" x14ac:dyDescent="0.25">
      <c r="A90" s="18"/>
      <c r="B90" s="18"/>
      <c r="C90" s="18"/>
      <c r="D90" s="18"/>
      <c r="E90" s="18"/>
      <c r="F90" s="18"/>
      <c r="G90" s="18"/>
    </row>
    <row r="91" spans="1:7" x14ac:dyDescent="0.25">
      <c r="A91" s="18"/>
      <c r="B91" s="18"/>
      <c r="C91" s="18"/>
      <c r="D91" s="18"/>
      <c r="E91" s="18"/>
      <c r="F91" s="18"/>
      <c r="G91" s="18"/>
    </row>
    <row r="92" spans="1:7" x14ac:dyDescent="0.25">
      <c r="A92" s="18"/>
      <c r="B92" s="18"/>
      <c r="C92" s="18"/>
      <c r="D92" s="18"/>
      <c r="E92" s="18"/>
      <c r="F92" s="18"/>
      <c r="G92" s="18"/>
    </row>
    <row r="93" spans="1:7" x14ac:dyDescent="0.25">
      <c r="A93" s="18"/>
      <c r="B93" s="18"/>
      <c r="C93" s="18"/>
      <c r="D93" s="18"/>
      <c r="E93" s="18"/>
      <c r="F93" s="18"/>
      <c r="G93" s="18"/>
    </row>
    <row r="94" spans="1:7" x14ac:dyDescent="0.25">
      <c r="A94" s="18"/>
      <c r="B94" s="18"/>
      <c r="C94" s="18"/>
      <c r="D94" s="18"/>
      <c r="E94" s="18"/>
      <c r="F94" s="18"/>
      <c r="G94" s="18"/>
    </row>
    <row r="95" spans="1:7" x14ac:dyDescent="0.25">
      <c r="A95" s="18"/>
      <c r="B95" s="18"/>
      <c r="C95" s="18"/>
      <c r="D95" s="18"/>
      <c r="E95" s="18"/>
      <c r="F95" s="18"/>
      <c r="G95" s="18"/>
    </row>
    <row r="96" spans="1:7" x14ac:dyDescent="0.25">
      <c r="A96" s="18"/>
      <c r="B96" s="18"/>
      <c r="C96" s="18"/>
      <c r="D96" s="18"/>
      <c r="E96" s="18"/>
      <c r="F96" s="18"/>
      <c r="G96" s="18"/>
    </row>
    <row r="97" spans="1:7" x14ac:dyDescent="0.25">
      <c r="A97" s="18"/>
      <c r="B97" s="18"/>
      <c r="C97" s="18"/>
      <c r="D97" s="18"/>
      <c r="E97" s="18"/>
      <c r="F97" s="18"/>
      <c r="G97" s="18"/>
    </row>
    <row r="98" spans="1:7" x14ac:dyDescent="0.25">
      <c r="A98" s="18"/>
      <c r="B98" s="18"/>
      <c r="C98" s="18"/>
      <c r="D98" s="18"/>
      <c r="E98" s="18"/>
      <c r="F98" s="18"/>
      <c r="G98" s="18"/>
    </row>
    <row r="99" spans="1:7" x14ac:dyDescent="0.25">
      <c r="A99" s="18"/>
      <c r="B99" s="18"/>
      <c r="C99" s="18"/>
      <c r="D99" s="18"/>
      <c r="E99" s="18"/>
      <c r="F99" s="18"/>
      <c r="G99" s="18"/>
    </row>
    <row r="100" spans="1:7" x14ac:dyDescent="0.25">
      <c r="A100" s="18"/>
      <c r="B100" s="18"/>
      <c r="C100" s="18"/>
      <c r="D100" s="18"/>
      <c r="E100" s="18"/>
      <c r="F100" s="18"/>
      <c r="G100" s="18"/>
    </row>
    <row r="101" spans="1:7" x14ac:dyDescent="0.25">
      <c r="A101" s="18"/>
      <c r="B101" s="18"/>
      <c r="C101" s="18"/>
      <c r="D101" s="18"/>
      <c r="E101" s="18"/>
      <c r="F101" s="18"/>
      <c r="G101" s="18"/>
    </row>
    <row r="102" spans="1:7" x14ac:dyDescent="0.25">
      <c r="A102" s="18"/>
      <c r="B102" s="18"/>
      <c r="C102" s="18"/>
      <c r="D102" s="18"/>
      <c r="E102" s="18"/>
      <c r="F102" s="18"/>
      <c r="G102" s="18"/>
    </row>
    <row r="103" spans="1:7" x14ac:dyDescent="0.25">
      <c r="A103" s="18"/>
      <c r="B103" s="18"/>
      <c r="C103" s="18"/>
      <c r="D103" s="18"/>
      <c r="E103" s="18"/>
      <c r="F103" s="18"/>
      <c r="G103" s="18"/>
    </row>
    <row r="104" spans="1:7" x14ac:dyDescent="0.25">
      <c r="A104" s="18"/>
      <c r="B104" s="18"/>
      <c r="C104" s="18"/>
      <c r="D104" s="18"/>
      <c r="E104" s="18"/>
      <c r="F104" s="18"/>
      <c r="G104" s="18"/>
    </row>
    <row r="105" spans="1:7" x14ac:dyDescent="0.25">
      <c r="A105" s="18"/>
      <c r="B105" s="18"/>
      <c r="C105" s="18"/>
      <c r="D105" s="18"/>
      <c r="E105" s="18"/>
      <c r="F105" s="18"/>
      <c r="G105" s="18"/>
    </row>
    <row r="106" spans="1:7" x14ac:dyDescent="0.25">
      <c r="A106" s="18"/>
      <c r="B106" s="18"/>
      <c r="C106" s="18"/>
      <c r="D106" s="18"/>
      <c r="E106" s="18"/>
      <c r="F106" s="18"/>
      <c r="G106" s="18"/>
    </row>
    <row r="107" spans="1:7" x14ac:dyDescent="0.25">
      <c r="A107" s="18"/>
      <c r="B107" s="18"/>
      <c r="C107" s="18"/>
      <c r="D107" s="18"/>
      <c r="E107" s="18"/>
      <c r="F107" s="18"/>
      <c r="G107" s="18"/>
    </row>
    <row r="108" spans="1:7" x14ac:dyDescent="0.25">
      <c r="A108" s="18"/>
      <c r="B108" s="18"/>
      <c r="C108" s="18"/>
      <c r="D108" s="18"/>
      <c r="E108" s="18"/>
      <c r="F108" s="18"/>
      <c r="G108" s="18"/>
    </row>
    <row r="109" spans="1:7" x14ac:dyDescent="0.25">
      <c r="A109" s="18"/>
      <c r="B109" s="18"/>
      <c r="C109" s="18"/>
      <c r="D109" s="18"/>
      <c r="E109" s="18"/>
      <c r="F109" s="18"/>
      <c r="G109" s="18"/>
    </row>
    <row r="110" spans="1:7" x14ac:dyDescent="0.25">
      <c r="A110" s="18"/>
      <c r="B110" s="18"/>
      <c r="C110" s="18"/>
      <c r="D110" s="18"/>
      <c r="E110" s="18"/>
      <c r="F110" s="18"/>
      <c r="G110" s="18"/>
    </row>
    <row r="111" spans="1:7" x14ac:dyDescent="0.25">
      <c r="A111" s="18"/>
      <c r="B111" s="18"/>
      <c r="C111" s="18"/>
      <c r="D111" s="18"/>
      <c r="E111" s="18"/>
      <c r="F111" s="18"/>
      <c r="G111" s="18"/>
    </row>
    <row r="112" spans="1:7" x14ac:dyDescent="0.25">
      <c r="A112" s="18"/>
      <c r="B112" s="18"/>
      <c r="C112" s="18"/>
      <c r="D112" s="18"/>
      <c r="E112" s="18"/>
      <c r="F112" s="18"/>
      <c r="G112" s="18"/>
    </row>
    <row r="113" spans="1:7" x14ac:dyDescent="0.25">
      <c r="A113" s="18"/>
      <c r="B113" s="18"/>
      <c r="C113" s="18"/>
      <c r="D113" s="18"/>
      <c r="E113" s="18"/>
      <c r="F113" s="18"/>
      <c r="G113" s="18"/>
    </row>
    <row r="114" spans="1:7" x14ac:dyDescent="0.25">
      <c r="A114" s="18"/>
      <c r="B114" s="18"/>
      <c r="C114" s="18"/>
      <c r="D114" s="18"/>
      <c r="E114" s="18"/>
      <c r="F114" s="18"/>
      <c r="G114" s="18"/>
    </row>
    <row r="115" spans="1:7" x14ac:dyDescent="0.25">
      <c r="A115" s="18"/>
      <c r="B115" s="18"/>
      <c r="C115" s="18"/>
      <c r="D115" s="18"/>
      <c r="E115" s="18"/>
      <c r="F115" s="18"/>
      <c r="G115" s="18"/>
    </row>
    <row r="116" spans="1:7" x14ac:dyDescent="0.25">
      <c r="A116" s="18"/>
      <c r="B116" s="18"/>
      <c r="C116" s="18"/>
      <c r="D116" s="18"/>
      <c r="E116" s="18"/>
      <c r="F116" s="18"/>
      <c r="G116" s="18"/>
    </row>
    <row r="117" spans="1:7" x14ac:dyDescent="0.25">
      <c r="A117" s="18"/>
      <c r="B117" s="18"/>
      <c r="C117" s="18"/>
      <c r="D117" s="18"/>
      <c r="E117" s="18"/>
      <c r="F117" s="18"/>
      <c r="G117" s="18"/>
    </row>
    <row r="118" spans="1:7" x14ac:dyDescent="0.25">
      <c r="A118" s="18"/>
      <c r="B118" s="18"/>
      <c r="C118" s="18"/>
      <c r="D118" s="18"/>
      <c r="E118" s="18"/>
      <c r="F118" s="18"/>
      <c r="G118" s="18"/>
    </row>
    <row r="119" spans="1:7" x14ac:dyDescent="0.25">
      <c r="A119" s="18"/>
      <c r="B119" s="18"/>
      <c r="C119" s="18"/>
      <c r="D119" s="18"/>
      <c r="E119" s="18"/>
      <c r="F119" s="18"/>
      <c r="G119" s="18"/>
    </row>
    <row r="120" spans="1:7" x14ac:dyDescent="0.25">
      <c r="A120" s="18"/>
      <c r="B120" s="18"/>
      <c r="C120" s="18"/>
      <c r="D120" s="18"/>
      <c r="E120" s="18"/>
      <c r="F120" s="18"/>
      <c r="G120" s="18"/>
    </row>
    <row r="121" spans="1:7" x14ac:dyDescent="0.25">
      <c r="A121" s="18"/>
      <c r="B121" s="18"/>
      <c r="C121" s="18"/>
      <c r="D121" s="18"/>
      <c r="E121" s="18"/>
      <c r="F121" s="18"/>
      <c r="G121" s="18"/>
    </row>
    <row r="122" spans="1:7" x14ac:dyDescent="0.25">
      <c r="A122" s="18"/>
      <c r="B122" s="18"/>
      <c r="C122" s="18"/>
      <c r="D122" s="18"/>
      <c r="E122" s="18"/>
      <c r="F122" s="18"/>
      <c r="G122" s="18"/>
    </row>
    <row r="123" spans="1:7" x14ac:dyDescent="0.25">
      <c r="A123" s="18"/>
      <c r="B123" s="18"/>
      <c r="C123" s="18"/>
      <c r="D123" s="18"/>
      <c r="E123" s="18"/>
      <c r="F123" s="18"/>
      <c r="G123" s="18"/>
    </row>
    <row r="124" spans="1:7" x14ac:dyDescent="0.25">
      <c r="A124" s="18"/>
      <c r="B124" s="18"/>
      <c r="C124" s="18"/>
      <c r="D124" s="18"/>
      <c r="E124" s="18"/>
      <c r="F124" s="18"/>
      <c r="G124" s="18"/>
    </row>
    <row r="125" spans="1:7" x14ac:dyDescent="0.25">
      <c r="A125" s="18"/>
      <c r="B125" s="18"/>
      <c r="C125" s="18"/>
      <c r="D125" s="18"/>
      <c r="E125" s="18"/>
      <c r="F125" s="18"/>
      <c r="G125" s="18"/>
    </row>
    <row r="126" spans="1:7" x14ac:dyDescent="0.25">
      <c r="A126" s="18"/>
      <c r="B126" s="18"/>
      <c r="C126" s="18"/>
      <c r="D126" s="18"/>
      <c r="E126" s="18"/>
      <c r="F126" s="18"/>
      <c r="G126" s="18"/>
    </row>
    <row r="127" spans="1:7" x14ac:dyDescent="0.25">
      <c r="A127" s="18"/>
      <c r="B127" s="18"/>
      <c r="C127" s="18"/>
      <c r="D127" s="18"/>
      <c r="E127" s="18"/>
      <c r="F127" s="18"/>
      <c r="G127" s="18"/>
    </row>
    <row r="128" spans="1:7" x14ac:dyDescent="0.25">
      <c r="A128" s="18"/>
      <c r="B128" s="18"/>
      <c r="C128" s="18"/>
      <c r="D128" s="18"/>
      <c r="E128" s="18"/>
      <c r="F128" s="18"/>
      <c r="G128" s="18"/>
    </row>
    <row r="129" spans="1:7" x14ac:dyDescent="0.25">
      <c r="A129" s="18"/>
      <c r="B129" s="18"/>
      <c r="C129" s="18"/>
      <c r="D129" s="18"/>
      <c r="E129" s="18"/>
      <c r="F129" s="18"/>
      <c r="G129" s="18"/>
    </row>
    <row r="130" spans="1:7" x14ac:dyDescent="0.25">
      <c r="A130" s="18"/>
      <c r="B130" s="18"/>
      <c r="C130" s="18"/>
      <c r="D130" s="18"/>
      <c r="E130" s="18"/>
      <c r="F130" s="18"/>
      <c r="G130" s="18"/>
    </row>
    <row r="131" spans="1:7" x14ac:dyDescent="0.25">
      <c r="A131" s="18"/>
      <c r="B131" s="18"/>
      <c r="C131" s="18"/>
      <c r="D131" s="18"/>
      <c r="E131" s="18"/>
      <c r="F131" s="18"/>
      <c r="G131" s="18"/>
    </row>
    <row r="132" spans="1:7" x14ac:dyDescent="0.25">
      <c r="A132" s="18"/>
      <c r="B132" s="18"/>
      <c r="C132" s="18"/>
      <c r="D132" s="18"/>
      <c r="E132" s="18"/>
      <c r="F132" s="18"/>
      <c r="G132" s="18"/>
    </row>
    <row r="133" spans="1:7" x14ac:dyDescent="0.25">
      <c r="A133" s="18"/>
      <c r="B133" s="18"/>
      <c r="C133" s="18"/>
      <c r="D133" s="18"/>
      <c r="E133" s="18"/>
      <c r="F133" s="18"/>
      <c r="G133" s="18"/>
    </row>
    <row r="134" spans="1:7" x14ac:dyDescent="0.25">
      <c r="A134" s="18"/>
      <c r="B134" s="18"/>
      <c r="C134" s="18"/>
      <c r="D134" s="18"/>
      <c r="E134" s="18"/>
      <c r="F134" s="18"/>
      <c r="G134" s="18"/>
    </row>
    <row r="135" spans="1:7" x14ac:dyDescent="0.25">
      <c r="A135" s="18"/>
      <c r="B135" s="18"/>
      <c r="C135" s="18"/>
      <c r="D135" s="18"/>
      <c r="E135" s="18"/>
      <c r="F135" s="18"/>
      <c r="G135" s="18"/>
    </row>
    <row r="136" spans="1:7" x14ac:dyDescent="0.25">
      <c r="A136" s="18"/>
      <c r="B136" s="18"/>
      <c r="C136" s="18"/>
      <c r="D136" s="18"/>
      <c r="E136" s="18"/>
      <c r="F136" s="18"/>
      <c r="G136" s="18"/>
    </row>
    <row r="137" spans="1:7" x14ac:dyDescent="0.25">
      <c r="A137" s="18"/>
      <c r="B137" s="18"/>
      <c r="C137" s="18"/>
      <c r="D137" s="18"/>
      <c r="E137" s="18"/>
      <c r="F137" s="18"/>
      <c r="G137" s="18"/>
    </row>
    <row r="138" spans="1:7" x14ac:dyDescent="0.25">
      <c r="A138" s="18"/>
      <c r="B138" s="18"/>
      <c r="C138" s="18"/>
      <c r="D138" s="18"/>
      <c r="E138" s="18"/>
      <c r="F138" s="18"/>
      <c r="G138" s="18"/>
    </row>
    <row r="139" spans="1:7" x14ac:dyDescent="0.25">
      <c r="A139" s="18"/>
      <c r="B139" s="18"/>
      <c r="C139" s="18"/>
      <c r="D139" s="18"/>
      <c r="E139" s="18"/>
      <c r="F139" s="18"/>
      <c r="G139" s="18"/>
    </row>
    <row r="140" spans="1:7" x14ac:dyDescent="0.25">
      <c r="A140" s="18"/>
      <c r="B140" s="18"/>
      <c r="C140" s="18"/>
      <c r="D140" s="18"/>
      <c r="E140" s="18"/>
      <c r="F140" s="18"/>
      <c r="G140" s="18"/>
    </row>
    <row r="141" spans="1:7" x14ac:dyDescent="0.25">
      <c r="A141" s="18"/>
      <c r="B141" s="18"/>
      <c r="C141" s="18"/>
      <c r="D141" s="18"/>
      <c r="E141" s="18"/>
      <c r="F141" s="18"/>
      <c r="G141" s="18"/>
    </row>
    <row r="142" spans="1:7" x14ac:dyDescent="0.25">
      <c r="A142" s="18"/>
      <c r="B142" s="18"/>
      <c r="C142" s="18"/>
      <c r="D142" s="18"/>
      <c r="E142" s="18"/>
      <c r="F142" s="18"/>
      <c r="G142" s="18"/>
    </row>
    <row r="143" spans="1:7" x14ac:dyDescent="0.25">
      <c r="A143" s="18"/>
      <c r="B143" s="18"/>
      <c r="C143" s="18"/>
      <c r="D143" s="18"/>
      <c r="E143" s="18"/>
      <c r="F143" s="18"/>
      <c r="G143" s="18"/>
    </row>
    <row r="144" spans="1:7" x14ac:dyDescent="0.25">
      <c r="A144" s="18"/>
      <c r="B144" s="18"/>
      <c r="C144" s="18"/>
      <c r="D144" s="18"/>
      <c r="E144" s="18"/>
      <c r="F144" s="18"/>
      <c r="G144" s="18"/>
    </row>
    <row r="145" spans="1:7" x14ac:dyDescent="0.25">
      <c r="A145" s="18"/>
      <c r="B145" s="18"/>
      <c r="C145" s="18"/>
      <c r="D145" s="18"/>
      <c r="E145" s="18"/>
      <c r="F145" s="18"/>
      <c r="G145" s="18"/>
    </row>
    <row r="146" spans="1:7" x14ac:dyDescent="0.25">
      <c r="A146" s="18"/>
      <c r="B146" s="18"/>
      <c r="C146" s="18"/>
      <c r="D146" s="18"/>
      <c r="E146" s="18"/>
      <c r="F146" s="18"/>
      <c r="G146" s="18"/>
    </row>
    <row r="147" spans="1:7" x14ac:dyDescent="0.25">
      <c r="A147" s="18"/>
      <c r="B147" s="18"/>
      <c r="C147" s="18"/>
      <c r="D147" s="18"/>
      <c r="E147" s="18"/>
      <c r="F147" s="18"/>
      <c r="G147" s="18"/>
    </row>
    <row r="148" spans="1:7" x14ac:dyDescent="0.25">
      <c r="A148" s="18"/>
      <c r="B148" s="18"/>
      <c r="C148" s="18"/>
      <c r="D148" s="18"/>
      <c r="E148" s="18"/>
      <c r="F148" s="18"/>
      <c r="G148" s="18"/>
    </row>
    <row r="149" spans="1:7" x14ac:dyDescent="0.25">
      <c r="A149" s="18"/>
      <c r="B149" s="18"/>
      <c r="C149" s="18"/>
      <c r="D149" s="18"/>
      <c r="E149" s="18"/>
      <c r="F149" s="18"/>
      <c r="G149" s="18"/>
    </row>
    <row r="150" spans="1:7" x14ac:dyDescent="0.25">
      <c r="A150" s="18"/>
      <c r="B150" s="18"/>
      <c r="C150" s="18"/>
      <c r="D150" s="18"/>
      <c r="E150" s="18"/>
      <c r="F150" s="18"/>
      <c r="G150" s="18"/>
    </row>
    <row r="151" spans="1:7" x14ac:dyDescent="0.25">
      <c r="A151" s="18"/>
      <c r="B151" s="18"/>
      <c r="C151" s="18"/>
      <c r="D151" s="18"/>
      <c r="E151" s="18"/>
      <c r="F151" s="18"/>
      <c r="G151" s="18"/>
    </row>
    <row r="152" spans="1:7" x14ac:dyDescent="0.25">
      <c r="A152" s="18"/>
      <c r="B152" s="18"/>
      <c r="C152" s="18"/>
      <c r="D152" s="18"/>
      <c r="E152" s="18"/>
      <c r="F152" s="18"/>
      <c r="G152" s="18"/>
    </row>
    <row r="153" spans="1:7" x14ac:dyDescent="0.25">
      <c r="A153" s="18"/>
      <c r="B153" s="18"/>
      <c r="C153" s="18"/>
      <c r="D153" s="18"/>
      <c r="E153" s="18"/>
      <c r="F153" s="18"/>
      <c r="G153" s="18"/>
    </row>
    <row r="154" spans="1:7" x14ac:dyDescent="0.25">
      <c r="A154" s="18"/>
      <c r="B154" s="18"/>
      <c r="C154" s="18"/>
      <c r="D154" s="18"/>
      <c r="E154" s="18"/>
      <c r="F154" s="18"/>
      <c r="G154" s="18"/>
    </row>
    <row r="155" spans="1:7" x14ac:dyDescent="0.25">
      <c r="A155" s="18"/>
      <c r="B155" s="18"/>
      <c r="C155" s="18"/>
      <c r="D155" s="18"/>
      <c r="E155" s="18"/>
      <c r="F155" s="18"/>
      <c r="G155" s="18"/>
    </row>
    <row r="156" spans="1:7" x14ac:dyDescent="0.25">
      <c r="A156" s="18"/>
      <c r="B156" s="18"/>
      <c r="C156" s="18"/>
      <c r="D156" s="18"/>
      <c r="E156" s="18"/>
      <c r="F156" s="18"/>
      <c r="G156" s="18"/>
    </row>
    <row r="157" spans="1:7" x14ac:dyDescent="0.25">
      <c r="A157" s="18"/>
      <c r="B157" s="18"/>
      <c r="C157" s="18"/>
      <c r="D157" s="18"/>
      <c r="E157" s="18"/>
      <c r="F157" s="18"/>
      <c r="G157" s="18"/>
    </row>
    <row r="158" spans="1:7" x14ac:dyDescent="0.25">
      <c r="A158" s="18"/>
      <c r="B158" s="18"/>
      <c r="C158" s="18"/>
      <c r="D158" s="18"/>
      <c r="E158" s="18"/>
      <c r="F158" s="18"/>
      <c r="G158" s="18"/>
    </row>
    <row r="159" spans="1:7" x14ac:dyDescent="0.25">
      <c r="A159" s="18"/>
      <c r="B159" s="18"/>
      <c r="C159" s="18"/>
      <c r="D159" s="18"/>
      <c r="E159" s="18"/>
      <c r="F159" s="18"/>
      <c r="G159" s="18"/>
    </row>
    <row r="160" spans="1:7" x14ac:dyDescent="0.25">
      <c r="A160" s="18"/>
      <c r="B160" s="18"/>
      <c r="C160" s="18"/>
      <c r="D160" s="18"/>
      <c r="E160" s="18"/>
      <c r="F160" s="18"/>
      <c r="G160" s="18"/>
    </row>
    <row r="161" spans="1:7" x14ac:dyDescent="0.25">
      <c r="A161" s="18"/>
      <c r="B161" s="18"/>
      <c r="C161" s="18"/>
      <c r="D161" s="18"/>
      <c r="E161" s="18"/>
      <c r="F161" s="18"/>
      <c r="G161" s="18"/>
    </row>
    <row r="162" spans="1:7" x14ac:dyDescent="0.25">
      <c r="A162" s="18"/>
      <c r="B162" s="18"/>
      <c r="C162" s="18"/>
      <c r="D162" s="18"/>
      <c r="E162" s="18"/>
      <c r="F162" s="18"/>
      <c r="G162" s="18"/>
    </row>
    <row r="163" spans="1:7" x14ac:dyDescent="0.25">
      <c r="A163" s="18"/>
      <c r="B163" s="18"/>
      <c r="C163" s="18"/>
      <c r="D163" s="18"/>
      <c r="E163" s="18"/>
      <c r="F163" s="18"/>
      <c r="G163" s="18"/>
    </row>
    <row r="164" spans="1:7" x14ac:dyDescent="0.25">
      <c r="A164" s="18"/>
      <c r="B164" s="18"/>
      <c r="C164" s="18"/>
      <c r="D164" s="18"/>
      <c r="E164" s="18"/>
      <c r="F164" s="18"/>
      <c r="G164" s="18"/>
    </row>
    <row r="165" spans="1:7" x14ac:dyDescent="0.25">
      <c r="A165" s="18"/>
      <c r="B165" s="18"/>
      <c r="C165" s="18"/>
      <c r="D165" s="18"/>
      <c r="E165" s="18"/>
      <c r="F165" s="18"/>
      <c r="G165" s="18"/>
    </row>
    <row r="166" spans="1:7" x14ac:dyDescent="0.25">
      <c r="A166" s="18"/>
      <c r="B166" s="18"/>
      <c r="C166" s="18"/>
      <c r="D166" s="18"/>
      <c r="E166" s="18"/>
      <c r="F166" s="18"/>
      <c r="G166" s="18"/>
    </row>
    <row r="167" spans="1:7" x14ac:dyDescent="0.25">
      <c r="A167" s="18"/>
      <c r="B167" s="18"/>
      <c r="C167" s="18"/>
      <c r="D167" s="18"/>
      <c r="E167" s="18"/>
      <c r="F167" s="18"/>
      <c r="G167" s="18"/>
    </row>
    <row r="168" spans="1:7" x14ac:dyDescent="0.25">
      <c r="A168" s="18"/>
      <c r="B168" s="18"/>
      <c r="C168" s="18"/>
      <c r="D168" s="18"/>
      <c r="E168" s="18"/>
      <c r="F168" s="18"/>
      <c r="G168" s="18"/>
    </row>
    <row r="169" spans="1:7" x14ac:dyDescent="0.25">
      <c r="A169" s="18"/>
      <c r="B169" s="18"/>
      <c r="C169" s="18"/>
      <c r="D169" s="18"/>
      <c r="E169" s="18"/>
      <c r="F169" s="18"/>
      <c r="G169" s="18"/>
    </row>
    <row r="170" spans="1:7" x14ac:dyDescent="0.25">
      <c r="A170" s="18"/>
      <c r="B170" s="18"/>
      <c r="C170" s="18"/>
      <c r="D170" s="18"/>
      <c r="E170" s="18"/>
      <c r="F170" s="18"/>
      <c r="G170" s="18"/>
    </row>
    <row r="171" spans="1:7" x14ac:dyDescent="0.25">
      <c r="A171" s="18"/>
      <c r="B171" s="18"/>
      <c r="C171" s="18"/>
      <c r="D171" s="18"/>
      <c r="E171" s="18"/>
      <c r="F171" s="18"/>
      <c r="G171" s="18"/>
    </row>
    <row r="172" spans="1:7" x14ac:dyDescent="0.25">
      <c r="A172" s="18"/>
      <c r="B172" s="18"/>
      <c r="C172" s="18"/>
      <c r="D172" s="18"/>
      <c r="E172" s="18"/>
      <c r="F172" s="18"/>
      <c r="G172" s="18"/>
    </row>
    <row r="173" spans="1:7" x14ac:dyDescent="0.25">
      <c r="A173" s="18"/>
      <c r="B173" s="18"/>
      <c r="C173" s="18"/>
      <c r="D173" s="18"/>
      <c r="E173" s="18"/>
      <c r="F173" s="18"/>
      <c r="G173" s="18"/>
    </row>
    <row r="174" spans="1:7" x14ac:dyDescent="0.25">
      <c r="A174" s="18"/>
      <c r="B174" s="18"/>
      <c r="C174" s="18"/>
      <c r="D174" s="18"/>
      <c r="E174" s="18"/>
      <c r="F174" s="18"/>
      <c r="G174" s="18"/>
    </row>
    <row r="175" spans="1:7" x14ac:dyDescent="0.25">
      <c r="A175" s="18"/>
      <c r="B175" s="18"/>
      <c r="C175" s="18"/>
      <c r="D175" s="18"/>
      <c r="E175" s="18"/>
      <c r="F175" s="18"/>
      <c r="G175" s="18"/>
    </row>
    <row r="176" spans="1:7" x14ac:dyDescent="0.25">
      <c r="A176" s="18"/>
      <c r="B176" s="18"/>
      <c r="C176" s="18"/>
      <c r="D176" s="18"/>
      <c r="E176" s="18"/>
      <c r="F176" s="18"/>
      <c r="G176" s="18"/>
    </row>
    <row r="177" spans="1:7" x14ac:dyDescent="0.25">
      <c r="A177" s="18"/>
      <c r="B177" s="18"/>
      <c r="C177" s="18"/>
      <c r="D177" s="18"/>
      <c r="E177" s="18"/>
      <c r="F177" s="18"/>
      <c r="G177" s="18"/>
    </row>
    <row r="178" spans="1:7" x14ac:dyDescent="0.25">
      <c r="A178" s="18"/>
      <c r="B178" s="18"/>
      <c r="C178" s="18"/>
      <c r="D178" s="18"/>
      <c r="E178" s="18"/>
      <c r="F178" s="18"/>
      <c r="G178" s="18"/>
    </row>
    <row r="179" spans="1:7" x14ac:dyDescent="0.25">
      <c r="A179" s="18"/>
      <c r="B179" s="18"/>
      <c r="C179" s="18"/>
      <c r="D179" s="18"/>
      <c r="E179" s="18"/>
      <c r="F179" s="18"/>
      <c r="G179" s="18"/>
    </row>
    <row r="180" spans="1:7" x14ac:dyDescent="0.25">
      <c r="A180" s="18"/>
      <c r="B180" s="18"/>
      <c r="C180" s="18"/>
      <c r="D180" s="18"/>
      <c r="E180" s="18"/>
      <c r="F180" s="18"/>
      <c r="G180" s="18"/>
    </row>
    <row r="181" spans="1:7" x14ac:dyDescent="0.25">
      <c r="A181" s="18"/>
      <c r="B181" s="18"/>
      <c r="C181" s="18"/>
      <c r="D181" s="18"/>
      <c r="E181" s="18"/>
      <c r="F181" s="18"/>
      <c r="G181" s="18"/>
    </row>
    <row r="182" spans="1:7" x14ac:dyDescent="0.25">
      <c r="A182" s="18"/>
      <c r="B182" s="18"/>
      <c r="C182" s="18"/>
      <c r="D182" s="18"/>
      <c r="E182" s="18"/>
      <c r="F182" s="18"/>
      <c r="G182" s="18"/>
    </row>
    <row r="183" spans="1:7" x14ac:dyDescent="0.25">
      <c r="A183" s="18"/>
      <c r="B183" s="18"/>
      <c r="C183" s="18"/>
      <c r="D183" s="18"/>
      <c r="E183" s="18"/>
      <c r="F183" s="18"/>
      <c r="G183" s="18"/>
    </row>
    <row r="184" spans="1:7" x14ac:dyDescent="0.25">
      <c r="A184" s="18"/>
      <c r="B184" s="18"/>
      <c r="C184" s="18"/>
      <c r="D184" s="18"/>
      <c r="E184" s="18"/>
      <c r="F184" s="18"/>
      <c r="G184" s="18"/>
    </row>
    <row r="185" spans="1:7" x14ac:dyDescent="0.25">
      <c r="A185" s="18"/>
      <c r="B185" s="18"/>
      <c r="C185" s="18"/>
      <c r="D185" s="18"/>
      <c r="E185" s="18"/>
      <c r="F185" s="18"/>
      <c r="G185" s="18"/>
    </row>
    <row r="186" spans="1:7" x14ac:dyDescent="0.25">
      <c r="A186" s="18"/>
      <c r="B186" s="18"/>
      <c r="C186" s="18"/>
      <c r="D186" s="18"/>
      <c r="E186" s="18"/>
      <c r="F186" s="18"/>
      <c r="G186" s="18"/>
    </row>
    <row r="187" spans="1:7" x14ac:dyDescent="0.25">
      <c r="A187" s="18"/>
      <c r="B187" s="18"/>
      <c r="C187" s="18"/>
      <c r="D187" s="18"/>
      <c r="E187" s="18"/>
      <c r="F187" s="18"/>
      <c r="G187" s="18"/>
    </row>
    <row r="188" spans="1:7" x14ac:dyDescent="0.25">
      <c r="A188" s="18"/>
      <c r="B188" s="18"/>
      <c r="C188" s="18"/>
      <c r="D188" s="18"/>
      <c r="E188" s="18"/>
      <c r="F188" s="18"/>
      <c r="G188" s="18"/>
    </row>
    <row r="189" spans="1:7" x14ac:dyDescent="0.25">
      <c r="A189" s="18"/>
      <c r="B189" s="18"/>
      <c r="C189" s="18"/>
      <c r="D189" s="18"/>
      <c r="E189" s="18"/>
      <c r="F189" s="18"/>
      <c r="G189" s="18"/>
    </row>
    <row r="190" spans="1:7" x14ac:dyDescent="0.25">
      <c r="A190" s="18"/>
      <c r="B190" s="18"/>
      <c r="C190" s="18"/>
      <c r="D190" s="18"/>
      <c r="E190" s="18"/>
      <c r="F190" s="18"/>
      <c r="G190" s="18"/>
    </row>
    <row r="191" spans="1:7" x14ac:dyDescent="0.25">
      <c r="A191" s="18"/>
      <c r="B191" s="18"/>
      <c r="C191" s="18"/>
      <c r="D191" s="18"/>
      <c r="E191" s="18"/>
      <c r="F191" s="18"/>
      <c r="G191" s="18"/>
    </row>
    <row r="192" spans="1:7" x14ac:dyDescent="0.25">
      <c r="A192" s="18"/>
      <c r="B192" s="18"/>
      <c r="C192" s="18"/>
      <c r="D192" s="18"/>
      <c r="E192" s="18"/>
      <c r="F192" s="18"/>
      <c r="G192" s="18"/>
    </row>
    <row r="193" spans="1:7" x14ac:dyDescent="0.25">
      <c r="A193" s="18"/>
      <c r="B193" s="18"/>
      <c r="C193" s="18"/>
      <c r="D193" s="18"/>
      <c r="E193" s="18"/>
      <c r="F193" s="18"/>
      <c r="G193" s="18"/>
    </row>
    <row r="194" spans="1:7" x14ac:dyDescent="0.25">
      <c r="A194" s="18"/>
      <c r="B194" s="18"/>
      <c r="C194" s="18"/>
      <c r="D194" s="18"/>
      <c r="E194" s="18"/>
      <c r="F194" s="18"/>
      <c r="G194" s="18"/>
    </row>
    <row r="195" spans="1:7" x14ac:dyDescent="0.25">
      <c r="A195" s="18"/>
      <c r="B195" s="18"/>
      <c r="C195" s="18"/>
      <c r="D195" s="18"/>
      <c r="E195" s="18"/>
      <c r="F195" s="18"/>
      <c r="G195" s="18"/>
    </row>
    <row r="196" spans="1:7" x14ac:dyDescent="0.25">
      <c r="A196" s="18"/>
      <c r="B196" s="18"/>
      <c r="C196" s="18"/>
      <c r="D196" s="18"/>
      <c r="E196" s="18"/>
      <c r="F196" s="18"/>
      <c r="G196" s="18"/>
    </row>
    <row r="197" spans="1:7" x14ac:dyDescent="0.25">
      <c r="A197" s="18"/>
      <c r="B197" s="18"/>
      <c r="C197" s="18"/>
      <c r="D197" s="18"/>
      <c r="E197" s="18"/>
      <c r="F197" s="18"/>
      <c r="G197" s="18"/>
    </row>
    <row r="198" spans="1:7" x14ac:dyDescent="0.25">
      <c r="A198" s="18"/>
      <c r="B198" s="18"/>
      <c r="C198" s="18"/>
      <c r="D198" s="18"/>
      <c r="E198" s="18"/>
      <c r="F198" s="18"/>
      <c r="G198" s="18"/>
    </row>
    <row r="199" spans="1:7" x14ac:dyDescent="0.25">
      <c r="A199" s="18"/>
      <c r="B199" s="18"/>
      <c r="C199" s="18"/>
      <c r="D199" s="18"/>
      <c r="E199" s="18"/>
      <c r="F199" s="18"/>
      <c r="G199" s="18"/>
    </row>
    <row r="200" spans="1:7" x14ac:dyDescent="0.25">
      <c r="A200" s="18"/>
      <c r="B200" s="18"/>
      <c r="C200" s="18"/>
      <c r="D200" s="18"/>
      <c r="E200" s="18"/>
      <c r="F200" s="18"/>
      <c r="G200" s="18"/>
    </row>
    <row r="201" spans="1:7" x14ac:dyDescent="0.25">
      <c r="A201" s="18"/>
      <c r="B201" s="18"/>
      <c r="C201" s="18"/>
      <c r="D201" s="18"/>
      <c r="E201" s="18"/>
      <c r="F201" s="18"/>
      <c r="G201" s="18"/>
    </row>
    <row r="202" spans="1:7" x14ac:dyDescent="0.25">
      <c r="A202" s="18"/>
      <c r="B202" s="18"/>
      <c r="C202" s="18"/>
      <c r="D202" s="18"/>
      <c r="E202" s="18"/>
      <c r="F202" s="18"/>
      <c r="G202" s="18"/>
    </row>
    <row r="203" spans="1:7" x14ac:dyDescent="0.25">
      <c r="A203" s="18"/>
      <c r="B203" s="18"/>
      <c r="C203" s="18"/>
      <c r="D203" s="18"/>
      <c r="E203" s="18"/>
      <c r="F203" s="18"/>
      <c r="G203" s="18"/>
    </row>
    <row r="204" spans="1:7" x14ac:dyDescent="0.25">
      <c r="A204" s="18"/>
      <c r="B204" s="18"/>
      <c r="C204" s="18"/>
      <c r="D204" s="18"/>
      <c r="E204" s="18"/>
      <c r="F204" s="18"/>
      <c r="G204" s="18"/>
    </row>
    <row r="205" spans="1:7" x14ac:dyDescent="0.25">
      <c r="A205" s="18"/>
      <c r="B205" s="18"/>
      <c r="C205" s="18"/>
      <c r="D205" s="18"/>
      <c r="E205" s="18"/>
      <c r="F205" s="18"/>
      <c r="G205" s="18"/>
    </row>
    <row r="206" spans="1:7" x14ac:dyDescent="0.25">
      <c r="A206" s="18"/>
      <c r="B206" s="18"/>
      <c r="C206" s="18"/>
      <c r="D206" s="18"/>
      <c r="E206" s="18"/>
      <c r="F206" s="18"/>
      <c r="G206" s="18"/>
    </row>
    <row r="207" spans="1:7" x14ac:dyDescent="0.25">
      <c r="A207" s="18"/>
      <c r="B207" s="18"/>
      <c r="C207" s="18"/>
      <c r="D207" s="18"/>
      <c r="E207" s="18"/>
      <c r="F207" s="18"/>
      <c r="G207" s="18"/>
    </row>
    <row r="208" spans="1:7" x14ac:dyDescent="0.25">
      <c r="A208" s="18"/>
      <c r="B208" s="18"/>
      <c r="C208" s="18"/>
      <c r="D208" s="18"/>
      <c r="E208" s="18"/>
      <c r="F208" s="18"/>
      <c r="G208" s="18"/>
    </row>
    <row r="209" spans="1:7" x14ac:dyDescent="0.25">
      <c r="A209" s="18"/>
      <c r="B209" s="18"/>
      <c r="C209" s="18"/>
      <c r="D209" s="18"/>
      <c r="E209" s="18"/>
      <c r="F209" s="18"/>
      <c r="G209" s="18"/>
    </row>
    <row r="210" spans="1:7" x14ac:dyDescent="0.25">
      <c r="A210" s="18"/>
      <c r="B210" s="18"/>
      <c r="C210" s="18"/>
      <c r="D210" s="18"/>
      <c r="E210" s="18"/>
      <c r="F210" s="18"/>
      <c r="G210" s="18"/>
    </row>
    <row r="211" spans="1:7" x14ac:dyDescent="0.25">
      <c r="A211" s="18"/>
      <c r="B211" s="18"/>
      <c r="C211" s="18"/>
      <c r="D211" s="18"/>
      <c r="E211" s="18"/>
      <c r="F211" s="18"/>
      <c r="G211" s="18"/>
    </row>
    <row r="212" spans="1:7" x14ac:dyDescent="0.25">
      <c r="A212" s="18"/>
      <c r="B212" s="18"/>
      <c r="C212" s="18"/>
      <c r="D212" s="18"/>
      <c r="E212" s="18"/>
      <c r="F212" s="18"/>
      <c r="G212" s="18"/>
    </row>
    <row r="213" spans="1:7" x14ac:dyDescent="0.25">
      <c r="A213" s="18"/>
      <c r="B213" s="18"/>
      <c r="C213" s="18"/>
      <c r="D213" s="18"/>
      <c r="E213" s="18"/>
      <c r="F213" s="18"/>
      <c r="G213" s="18"/>
    </row>
    <row r="214" spans="1:7" x14ac:dyDescent="0.25">
      <c r="A214" s="18"/>
      <c r="B214" s="18"/>
      <c r="C214" s="18"/>
      <c r="D214" s="18"/>
      <c r="E214" s="18"/>
      <c r="F214" s="18"/>
      <c r="G214" s="18"/>
    </row>
    <row r="215" spans="1:7" x14ac:dyDescent="0.25">
      <c r="A215" s="18"/>
      <c r="B215" s="18"/>
      <c r="C215" s="18"/>
      <c r="D215" s="18"/>
      <c r="E215" s="18"/>
      <c r="F215" s="18"/>
      <c r="G215" s="18"/>
    </row>
    <row r="216" spans="1:7" x14ac:dyDescent="0.25">
      <c r="A216" s="18"/>
      <c r="B216" s="18"/>
      <c r="C216" s="18"/>
      <c r="D216" s="18"/>
      <c r="E216" s="18"/>
      <c r="F216" s="18"/>
      <c r="G216" s="18"/>
    </row>
    <row r="217" spans="1:7" x14ac:dyDescent="0.25">
      <c r="A217" s="18"/>
      <c r="B217" s="18"/>
      <c r="C217" s="18"/>
      <c r="D217" s="18"/>
      <c r="E217" s="18"/>
      <c r="F217" s="18"/>
      <c r="G217" s="18"/>
    </row>
    <row r="218" spans="1:7" x14ac:dyDescent="0.25">
      <c r="A218" s="18"/>
      <c r="B218" s="18"/>
      <c r="C218" s="18"/>
      <c r="D218" s="18"/>
      <c r="E218" s="18"/>
      <c r="F218" s="18"/>
      <c r="G218" s="18"/>
    </row>
    <row r="219" spans="1:7" x14ac:dyDescent="0.25">
      <c r="A219" s="18"/>
      <c r="B219" s="18"/>
      <c r="C219" s="18"/>
      <c r="D219" s="18"/>
      <c r="E219" s="18"/>
      <c r="F219" s="18"/>
      <c r="G219" s="18"/>
    </row>
    <row r="220" spans="1:7" x14ac:dyDescent="0.25">
      <c r="A220" s="18"/>
      <c r="B220" s="18"/>
      <c r="C220" s="18"/>
      <c r="D220" s="18"/>
      <c r="E220" s="18"/>
      <c r="F220" s="18"/>
      <c r="G220" s="18"/>
    </row>
    <row r="221" spans="1:7" x14ac:dyDescent="0.25">
      <c r="A221" s="18"/>
      <c r="B221" s="18"/>
      <c r="C221" s="18"/>
      <c r="D221" s="18"/>
      <c r="E221" s="18"/>
      <c r="F221" s="18"/>
      <c r="G221" s="18"/>
    </row>
    <row r="222" spans="1:7" x14ac:dyDescent="0.25">
      <c r="A222" s="18"/>
      <c r="B222" s="18"/>
      <c r="C222" s="18"/>
      <c r="D222" s="18"/>
      <c r="E222" s="18"/>
      <c r="F222" s="18"/>
      <c r="G222" s="18"/>
    </row>
    <row r="223" spans="1:7" x14ac:dyDescent="0.25">
      <c r="A223" s="18"/>
      <c r="B223" s="18"/>
      <c r="C223" s="18"/>
      <c r="D223" s="18"/>
      <c r="E223" s="18"/>
      <c r="F223" s="18"/>
      <c r="G223" s="18"/>
    </row>
    <row r="224" spans="1:7" x14ac:dyDescent="0.25">
      <c r="A224" s="18"/>
      <c r="B224" s="18"/>
      <c r="C224" s="18"/>
      <c r="D224" s="18"/>
      <c r="E224" s="18"/>
      <c r="F224" s="18"/>
      <c r="G224" s="18"/>
    </row>
    <row r="225" spans="1:7" x14ac:dyDescent="0.25">
      <c r="A225" s="18"/>
      <c r="B225" s="18"/>
      <c r="C225" s="18"/>
      <c r="D225" s="18"/>
      <c r="E225" s="18"/>
      <c r="F225" s="18"/>
      <c r="G225" s="18"/>
    </row>
    <row r="226" spans="1:7" x14ac:dyDescent="0.25">
      <c r="A226" s="18"/>
      <c r="B226" s="18"/>
      <c r="C226" s="18"/>
      <c r="D226" s="18"/>
      <c r="E226" s="18"/>
      <c r="F226" s="18"/>
      <c r="G226" s="18"/>
    </row>
    <row r="227" spans="1:7" x14ac:dyDescent="0.25">
      <c r="A227" s="18"/>
      <c r="B227" s="18"/>
      <c r="C227" s="18"/>
      <c r="D227" s="18"/>
      <c r="E227" s="18"/>
      <c r="F227" s="18"/>
      <c r="G227" s="18"/>
    </row>
    <row r="228" spans="1:7" x14ac:dyDescent="0.25">
      <c r="A228" s="18"/>
      <c r="B228" s="18"/>
      <c r="C228" s="18"/>
      <c r="D228" s="18"/>
      <c r="E228" s="18"/>
      <c r="F228" s="18"/>
      <c r="G228" s="18"/>
    </row>
    <row r="229" spans="1:7" x14ac:dyDescent="0.25">
      <c r="A229" s="18"/>
      <c r="B229" s="18"/>
      <c r="C229" s="18"/>
      <c r="D229" s="18"/>
      <c r="E229" s="18"/>
      <c r="F229" s="18"/>
      <c r="G229" s="18"/>
    </row>
    <row r="230" spans="1:7" x14ac:dyDescent="0.25">
      <c r="A230" s="18"/>
      <c r="B230" s="18"/>
      <c r="C230" s="18"/>
      <c r="D230" s="18"/>
      <c r="E230" s="18"/>
      <c r="F230" s="18"/>
      <c r="G230" s="18"/>
    </row>
    <row r="231" spans="1:7" x14ac:dyDescent="0.25">
      <c r="A231" s="18"/>
      <c r="B231" s="18"/>
      <c r="C231" s="18"/>
      <c r="D231" s="18"/>
      <c r="E231" s="18"/>
      <c r="F231" s="18"/>
      <c r="G231" s="18"/>
    </row>
    <row r="232" spans="1:7" x14ac:dyDescent="0.25">
      <c r="A232" s="18"/>
      <c r="B232" s="18"/>
      <c r="C232" s="18"/>
      <c r="D232" s="18"/>
      <c r="E232" s="18"/>
      <c r="F232" s="18"/>
      <c r="G232" s="18"/>
    </row>
    <row r="233" spans="1:7" x14ac:dyDescent="0.25">
      <c r="A233" s="18"/>
      <c r="B233" s="18"/>
      <c r="C233" s="18"/>
      <c r="D233" s="18"/>
      <c r="E233" s="18"/>
      <c r="F233" s="18"/>
      <c r="G233" s="18"/>
    </row>
    <row r="234" spans="1:7" x14ac:dyDescent="0.25">
      <c r="A234" s="18"/>
      <c r="B234" s="18"/>
      <c r="C234" s="18"/>
      <c r="D234" s="18"/>
      <c r="E234" s="18"/>
      <c r="F234" s="18"/>
      <c r="G234" s="18"/>
    </row>
    <row r="235" spans="1:7" x14ac:dyDescent="0.25">
      <c r="A235" s="18"/>
      <c r="B235" s="18"/>
      <c r="C235" s="18"/>
      <c r="D235" s="18"/>
      <c r="E235" s="18"/>
      <c r="F235" s="18"/>
      <c r="G235" s="18"/>
    </row>
    <row r="236" spans="1:7" x14ac:dyDescent="0.25">
      <c r="A236" s="18"/>
      <c r="B236" s="18"/>
      <c r="C236" s="18"/>
      <c r="D236" s="18"/>
      <c r="E236" s="18"/>
      <c r="F236" s="18"/>
      <c r="G236" s="18"/>
    </row>
    <row r="237" spans="1:7" x14ac:dyDescent="0.25">
      <c r="A237" s="18"/>
      <c r="B237" s="18"/>
      <c r="C237" s="18"/>
      <c r="D237" s="18"/>
      <c r="E237" s="18"/>
      <c r="F237" s="18"/>
      <c r="G237" s="18"/>
    </row>
    <row r="238" spans="1:7" x14ac:dyDescent="0.25">
      <c r="A238" s="18"/>
      <c r="B238" s="18"/>
      <c r="C238" s="18"/>
      <c r="D238" s="18"/>
      <c r="E238" s="18"/>
      <c r="F238" s="18"/>
      <c r="G238" s="18"/>
    </row>
    <row r="239" spans="1:7" x14ac:dyDescent="0.25">
      <c r="A239" s="18"/>
      <c r="B239" s="18"/>
      <c r="C239" s="18"/>
      <c r="D239" s="18"/>
      <c r="E239" s="18"/>
      <c r="F239" s="18"/>
      <c r="G239" s="18"/>
    </row>
    <row r="240" spans="1:7" x14ac:dyDescent="0.25">
      <c r="A240" s="18"/>
      <c r="B240" s="18"/>
      <c r="C240" s="18"/>
      <c r="D240" s="18"/>
      <c r="E240" s="18"/>
      <c r="F240" s="18"/>
      <c r="G240" s="18"/>
    </row>
    <row r="241" spans="1:7" x14ac:dyDescent="0.25">
      <c r="A241" s="18"/>
      <c r="B241" s="18"/>
      <c r="C241" s="18"/>
      <c r="D241" s="18"/>
      <c r="E241" s="18"/>
      <c r="F241" s="18"/>
      <c r="G241" s="18"/>
    </row>
    <row r="242" spans="1:7" x14ac:dyDescent="0.25">
      <c r="A242" s="18"/>
      <c r="B242" s="18"/>
      <c r="C242" s="18"/>
      <c r="D242" s="18"/>
      <c r="E242" s="18"/>
      <c r="F242" s="18"/>
      <c r="G242" s="18"/>
    </row>
    <row r="243" spans="1:7" x14ac:dyDescent="0.25">
      <c r="A243" s="18"/>
      <c r="B243" s="18"/>
      <c r="C243" s="18"/>
      <c r="D243" s="18"/>
      <c r="E243" s="18"/>
      <c r="F243" s="18"/>
      <c r="G243" s="18"/>
    </row>
    <row r="244" spans="1:7" x14ac:dyDescent="0.25">
      <c r="A244" s="18"/>
      <c r="B244" s="18"/>
      <c r="C244" s="18"/>
      <c r="D244" s="18"/>
      <c r="E244" s="18"/>
      <c r="F244" s="18"/>
      <c r="G244" s="18"/>
    </row>
    <row r="245" spans="1:7" x14ac:dyDescent="0.25">
      <c r="A245" s="18"/>
      <c r="B245" s="18"/>
      <c r="C245" s="18"/>
      <c r="D245" s="18"/>
      <c r="E245" s="18"/>
      <c r="F245" s="18"/>
      <c r="G245" s="18"/>
    </row>
    <row r="246" spans="1:7" x14ac:dyDescent="0.25">
      <c r="A246" s="18"/>
      <c r="B246" s="18"/>
      <c r="C246" s="18"/>
      <c r="D246" s="18"/>
      <c r="E246" s="18"/>
      <c r="F246" s="18"/>
      <c r="G246" s="18"/>
    </row>
    <row r="247" spans="1:7" x14ac:dyDescent="0.25">
      <c r="A247" s="18"/>
      <c r="B247" s="18"/>
      <c r="C247" s="18"/>
      <c r="D247" s="18"/>
      <c r="E247" s="18"/>
      <c r="F247" s="18"/>
      <c r="G247" s="18"/>
    </row>
    <row r="248" spans="1:7" x14ac:dyDescent="0.25">
      <c r="A248" s="18"/>
      <c r="B248" s="18"/>
      <c r="C248" s="18"/>
      <c r="D248" s="18"/>
      <c r="E248" s="18"/>
      <c r="F248" s="18"/>
      <c r="G248" s="18"/>
    </row>
    <row r="249" spans="1:7" x14ac:dyDescent="0.25">
      <c r="A249" s="18"/>
      <c r="B249" s="18"/>
      <c r="C249" s="18"/>
      <c r="D249" s="18"/>
      <c r="E249" s="18"/>
      <c r="F249" s="18"/>
      <c r="G249" s="18"/>
    </row>
    <row r="250" spans="1:7" x14ac:dyDescent="0.25">
      <c r="A250" s="18"/>
      <c r="B250" s="18"/>
      <c r="C250" s="18"/>
      <c r="D250" s="18"/>
      <c r="E250" s="18"/>
      <c r="F250" s="18"/>
      <c r="G250" s="18"/>
    </row>
    <row r="251" spans="1:7" x14ac:dyDescent="0.25">
      <c r="A251" s="18"/>
      <c r="B251" s="18"/>
      <c r="C251" s="18"/>
      <c r="D251" s="18"/>
      <c r="E251" s="18"/>
      <c r="F251" s="18"/>
      <c r="G251" s="18"/>
    </row>
    <row r="252" spans="1:7" x14ac:dyDescent="0.25">
      <c r="A252" s="18"/>
      <c r="B252" s="18"/>
      <c r="C252" s="18"/>
      <c r="D252" s="18"/>
      <c r="E252" s="18"/>
      <c r="F252" s="18"/>
      <c r="G252" s="18"/>
    </row>
    <row r="253" spans="1:7" x14ac:dyDescent="0.25">
      <c r="A253" s="18"/>
      <c r="B253" s="18"/>
      <c r="C253" s="18"/>
      <c r="D253" s="18"/>
      <c r="E253" s="18"/>
      <c r="F253" s="18"/>
      <c r="G253" s="18"/>
    </row>
    <row r="254" spans="1:7" x14ac:dyDescent="0.25">
      <c r="A254" s="18"/>
      <c r="B254" s="18"/>
      <c r="C254" s="18"/>
      <c r="D254" s="18"/>
      <c r="E254" s="18"/>
      <c r="F254" s="18"/>
      <c r="G254" s="18"/>
    </row>
    <row r="255" spans="1:7" x14ac:dyDescent="0.25">
      <c r="A255" s="18"/>
      <c r="B255" s="18"/>
      <c r="C255" s="18"/>
      <c r="D255" s="18"/>
      <c r="E255" s="18"/>
      <c r="F255" s="18"/>
      <c r="G255" s="18"/>
    </row>
    <row r="256" spans="1:7" x14ac:dyDescent="0.25">
      <c r="A256" s="18"/>
      <c r="B256" s="18"/>
      <c r="C256" s="18"/>
      <c r="D256" s="18"/>
      <c r="E256" s="18"/>
      <c r="F256" s="18"/>
      <c r="G256" s="18"/>
    </row>
    <row r="257" spans="1:7" x14ac:dyDescent="0.25">
      <c r="A257" s="18"/>
      <c r="B257" s="18"/>
      <c r="C257" s="18"/>
      <c r="D257" s="18"/>
      <c r="E257" s="18"/>
      <c r="F257" s="18"/>
      <c r="G257" s="18"/>
    </row>
    <row r="258" spans="1:7" x14ac:dyDescent="0.25">
      <c r="A258" s="18"/>
      <c r="B258" s="18"/>
      <c r="C258" s="18"/>
      <c r="D258" s="18"/>
      <c r="E258" s="18"/>
      <c r="F258" s="18"/>
      <c r="G258" s="18"/>
    </row>
    <row r="259" spans="1:7" x14ac:dyDescent="0.25">
      <c r="A259" s="18"/>
      <c r="B259" s="18"/>
      <c r="C259" s="18"/>
      <c r="D259" s="18"/>
      <c r="E259" s="18"/>
      <c r="F259" s="18"/>
      <c r="G259" s="18"/>
    </row>
    <row r="260" spans="1:7" x14ac:dyDescent="0.25">
      <c r="A260" s="18"/>
      <c r="B260" s="18"/>
      <c r="C260" s="18"/>
      <c r="D260" s="18"/>
      <c r="E260" s="18"/>
      <c r="F260" s="18"/>
      <c r="G260" s="18"/>
    </row>
    <row r="261" spans="1:7" x14ac:dyDescent="0.25">
      <c r="A261" s="18"/>
      <c r="B261" s="18"/>
      <c r="C261" s="18"/>
      <c r="D261" s="18"/>
      <c r="E261" s="18"/>
      <c r="F261" s="18"/>
      <c r="G261" s="18"/>
    </row>
    <row r="262" spans="1:7" x14ac:dyDescent="0.25">
      <c r="A262" s="18"/>
      <c r="B262" s="18"/>
      <c r="C262" s="18"/>
      <c r="D262" s="18"/>
      <c r="E262" s="18"/>
      <c r="F262" s="18"/>
      <c r="G262" s="18"/>
    </row>
    <row r="263" spans="1:7" x14ac:dyDescent="0.25">
      <c r="A263" s="18"/>
      <c r="B263" s="18"/>
      <c r="C263" s="18"/>
      <c r="D263" s="18"/>
      <c r="E263" s="18"/>
      <c r="F263" s="18"/>
      <c r="G263" s="18"/>
    </row>
    <row r="264" spans="1:7" x14ac:dyDescent="0.25">
      <c r="A264" s="18"/>
      <c r="B264" s="18"/>
      <c r="C264" s="18"/>
      <c r="D264" s="18"/>
      <c r="E264" s="18"/>
      <c r="F264" s="18"/>
      <c r="G264" s="18"/>
    </row>
    <row r="265" spans="1:7" x14ac:dyDescent="0.25">
      <c r="A265" s="18"/>
      <c r="B265" s="18"/>
      <c r="C265" s="18"/>
      <c r="D265" s="18"/>
      <c r="E265" s="18"/>
      <c r="F265" s="18"/>
      <c r="G265" s="18"/>
    </row>
    <row r="266" spans="1:7" x14ac:dyDescent="0.25">
      <c r="A266" s="18"/>
      <c r="B266" s="18"/>
      <c r="C266" s="18"/>
      <c r="D266" s="18"/>
      <c r="E266" s="18"/>
      <c r="F266" s="18"/>
      <c r="G266" s="18"/>
    </row>
    <row r="267" spans="1:7" x14ac:dyDescent="0.25">
      <c r="A267" s="18"/>
      <c r="B267" s="18"/>
      <c r="C267" s="18"/>
      <c r="D267" s="18"/>
      <c r="E267" s="18"/>
      <c r="F267" s="18"/>
      <c r="G267" s="18"/>
    </row>
    <row r="268" spans="1:7" x14ac:dyDescent="0.25">
      <c r="A268" s="18"/>
      <c r="B268" s="18"/>
      <c r="C268" s="18"/>
      <c r="D268" s="18"/>
      <c r="E268" s="18"/>
      <c r="F268" s="18"/>
      <c r="G268" s="18"/>
    </row>
    <row r="269" spans="1:7" x14ac:dyDescent="0.25">
      <c r="A269" s="18"/>
      <c r="B269" s="18"/>
      <c r="C269" s="18"/>
      <c r="D269" s="18"/>
      <c r="E269" s="18"/>
      <c r="F269" s="18"/>
      <c r="G269" s="18"/>
    </row>
    <row r="270" spans="1:7" x14ac:dyDescent="0.25">
      <c r="A270" s="18"/>
      <c r="B270" s="18"/>
      <c r="C270" s="18"/>
      <c r="D270" s="18"/>
      <c r="E270" s="18"/>
      <c r="F270" s="18"/>
      <c r="G270" s="18"/>
    </row>
    <row r="271" spans="1:7" x14ac:dyDescent="0.25">
      <c r="A271" s="18"/>
      <c r="B271" s="18"/>
      <c r="C271" s="18"/>
      <c r="D271" s="18"/>
      <c r="E271" s="18"/>
      <c r="F271" s="18"/>
      <c r="G271" s="18"/>
    </row>
    <row r="272" spans="1:7" x14ac:dyDescent="0.25">
      <c r="A272" s="18"/>
      <c r="B272" s="18"/>
      <c r="C272" s="18"/>
      <c r="D272" s="18"/>
      <c r="E272" s="18"/>
      <c r="F272" s="18"/>
      <c r="G272" s="18"/>
    </row>
    <row r="273" spans="1:7" x14ac:dyDescent="0.25">
      <c r="A273" s="18"/>
      <c r="B273" s="18"/>
      <c r="C273" s="18"/>
      <c r="D273" s="18"/>
      <c r="E273" s="18"/>
      <c r="F273" s="18"/>
      <c r="G273" s="18"/>
    </row>
    <row r="274" spans="1:7" x14ac:dyDescent="0.25">
      <c r="A274" s="18"/>
      <c r="B274" s="18"/>
      <c r="C274" s="18"/>
      <c r="D274" s="18"/>
      <c r="E274" s="18"/>
      <c r="F274" s="18"/>
      <c r="G274" s="18"/>
    </row>
    <row r="275" spans="1:7" x14ac:dyDescent="0.25">
      <c r="A275" s="18"/>
      <c r="B275" s="18"/>
      <c r="C275" s="18"/>
      <c r="D275" s="18"/>
      <c r="E275" s="18"/>
      <c r="F275" s="18"/>
      <c r="G275" s="18"/>
    </row>
    <row r="276" spans="1:7" x14ac:dyDescent="0.25">
      <c r="A276" s="18"/>
      <c r="B276" s="18"/>
      <c r="C276" s="18"/>
      <c r="D276" s="18"/>
      <c r="E276" s="18"/>
      <c r="F276" s="18"/>
      <c r="G276" s="18"/>
    </row>
    <row r="277" spans="1:7" x14ac:dyDescent="0.25">
      <c r="A277" s="18"/>
      <c r="B277" s="18"/>
      <c r="C277" s="18"/>
      <c r="D277" s="18"/>
      <c r="E277" s="18"/>
      <c r="F277" s="18"/>
      <c r="G277" s="18"/>
    </row>
    <row r="278" spans="1:7" x14ac:dyDescent="0.25">
      <c r="A278" s="18"/>
      <c r="B278" s="18"/>
      <c r="C278" s="18"/>
      <c r="D278" s="18"/>
      <c r="E278" s="18"/>
      <c r="F278" s="18"/>
      <c r="G278" s="18"/>
    </row>
    <row r="279" spans="1:7" x14ac:dyDescent="0.25">
      <c r="A279" s="18"/>
      <c r="B279" s="18"/>
      <c r="C279" s="18"/>
      <c r="D279" s="18"/>
      <c r="E279" s="18"/>
      <c r="F279" s="18"/>
      <c r="G279" s="18"/>
    </row>
    <row r="280" spans="1:7" x14ac:dyDescent="0.25">
      <c r="A280" s="18"/>
      <c r="B280" s="18"/>
      <c r="C280" s="18"/>
      <c r="D280" s="18"/>
      <c r="E280" s="18"/>
      <c r="F280" s="18"/>
      <c r="G280" s="18"/>
    </row>
    <row r="281" spans="1:7" x14ac:dyDescent="0.25">
      <c r="A281" s="18"/>
      <c r="B281" s="18"/>
      <c r="C281" s="18"/>
      <c r="D281" s="18"/>
      <c r="E281" s="18"/>
      <c r="F281" s="18"/>
      <c r="G281" s="18"/>
    </row>
    <row r="282" spans="1:7" x14ac:dyDescent="0.25">
      <c r="A282" s="18"/>
      <c r="B282" s="18"/>
      <c r="C282" s="18"/>
      <c r="D282" s="18"/>
      <c r="E282" s="18"/>
      <c r="F282" s="18"/>
      <c r="G282" s="18"/>
    </row>
    <row r="283" spans="1:7" x14ac:dyDescent="0.25">
      <c r="A283" s="18"/>
      <c r="B283" s="18"/>
      <c r="C283" s="18"/>
      <c r="D283" s="18"/>
      <c r="E283" s="18"/>
      <c r="F283" s="18"/>
      <c r="G283" s="18"/>
    </row>
    <row r="284" spans="1:7" x14ac:dyDescent="0.25">
      <c r="A284" s="18"/>
      <c r="B284" s="18"/>
      <c r="C284" s="18"/>
      <c r="D284" s="18"/>
      <c r="E284" s="18"/>
      <c r="F284" s="18"/>
      <c r="G284" s="18"/>
    </row>
    <row r="285" spans="1:7" x14ac:dyDescent="0.25">
      <c r="A285" s="18"/>
      <c r="B285" s="18"/>
      <c r="C285" s="18"/>
      <c r="D285" s="18"/>
      <c r="E285" s="18"/>
      <c r="F285" s="18"/>
      <c r="G285" s="18"/>
    </row>
    <row r="286" spans="1:7" x14ac:dyDescent="0.25">
      <c r="A286" s="18"/>
      <c r="B286" s="18"/>
      <c r="C286" s="18"/>
      <c r="D286" s="18"/>
      <c r="E286" s="18"/>
      <c r="F286" s="18"/>
      <c r="G286" s="18"/>
    </row>
    <row r="287" spans="1:7" x14ac:dyDescent="0.25">
      <c r="A287" s="18"/>
      <c r="B287" s="18"/>
      <c r="C287" s="18"/>
      <c r="D287" s="18"/>
      <c r="E287" s="18"/>
      <c r="F287" s="18"/>
      <c r="G287" s="18"/>
    </row>
    <row r="288" spans="1:7" x14ac:dyDescent="0.25">
      <c r="A288" s="18"/>
      <c r="B288" s="18"/>
      <c r="C288" s="18"/>
      <c r="D288" s="18"/>
      <c r="E288" s="18"/>
      <c r="F288" s="18"/>
      <c r="G288" s="18"/>
    </row>
    <row r="289" spans="1:7" x14ac:dyDescent="0.25">
      <c r="A289" s="18"/>
      <c r="B289" s="18"/>
      <c r="C289" s="18"/>
      <c r="D289" s="18"/>
      <c r="E289" s="18"/>
      <c r="F289" s="18"/>
      <c r="G289" s="18"/>
    </row>
    <row r="290" spans="1:7" x14ac:dyDescent="0.25">
      <c r="A290" s="18"/>
      <c r="B290" s="18"/>
      <c r="C290" s="18"/>
      <c r="D290" s="18"/>
      <c r="E290" s="18"/>
      <c r="F290" s="18"/>
      <c r="G290" s="18"/>
    </row>
    <row r="291" spans="1:7" x14ac:dyDescent="0.25">
      <c r="A291" s="18"/>
      <c r="B291" s="18"/>
      <c r="C291" s="18"/>
      <c r="D291" s="18"/>
      <c r="E291" s="18"/>
      <c r="F291" s="18"/>
      <c r="G291" s="18"/>
    </row>
    <row r="292" spans="1:7" x14ac:dyDescent="0.25">
      <c r="A292" s="18"/>
      <c r="B292" s="18"/>
      <c r="C292" s="18"/>
      <c r="D292" s="18"/>
      <c r="E292" s="18"/>
      <c r="F292" s="18"/>
      <c r="G292" s="18"/>
    </row>
    <row r="293" spans="1:7" x14ac:dyDescent="0.25">
      <c r="A293" s="18"/>
      <c r="B293" s="18"/>
      <c r="C293" s="18"/>
      <c r="D293" s="18"/>
      <c r="E293" s="18"/>
      <c r="F293" s="18"/>
      <c r="G293" s="18"/>
    </row>
    <row r="294" spans="1:7" x14ac:dyDescent="0.25">
      <c r="A294" s="18"/>
      <c r="B294" s="18"/>
      <c r="C294" s="18"/>
      <c r="D294" s="18"/>
      <c r="E294" s="18"/>
      <c r="F294" s="18"/>
      <c r="G294" s="18"/>
    </row>
    <row r="295" spans="1:7" x14ac:dyDescent="0.25">
      <c r="A295" s="18"/>
      <c r="B295" s="18"/>
      <c r="C295" s="18"/>
      <c r="D295" s="18"/>
      <c r="E295" s="18"/>
      <c r="F295" s="18"/>
      <c r="G295" s="18"/>
    </row>
    <row r="296" spans="1:7" x14ac:dyDescent="0.25">
      <c r="A296" s="18"/>
      <c r="B296" s="18"/>
      <c r="C296" s="18"/>
      <c r="D296" s="18"/>
      <c r="E296" s="18"/>
      <c r="F296" s="18"/>
      <c r="G296" s="18"/>
    </row>
    <row r="297" spans="1:7" x14ac:dyDescent="0.25">
      <c r="A297" s="18"/>
      <c r="B297" s="18"/>
      <c r="C297" s="18"/>
      <c r="D297" s="18"/>
      <c r="E297" s="18"/>
      <c r="F297" s="18"/>
      <c r="G297" s="18"/>
    </row>
    <row r="298" spans="1:7" x14ac:dyDescent="0.25">
      <c r="A298" s="18"/>
      <c r="B298" s="18"/>
      <c r="C298" s="18"/>
      <c r="D298" s="18"/>
      <c r="E298" s="18"/>
      <c r="F298" s="18"/>
      <c r="G298" s="18"/>
    </row>
    <row r="299" spans="1:7" x14ac:dyDescent="0.25">
      <c r="A299" s="18"/>
      <c r="B299" s="18"/>
      <c r="C299" s="18"/>
      <c r="D299" s="18"/>
      <c r="E299" s="18"/>
      <c r="F299" s="18"/>
      <c r="G299" s="18"/>
    </row>
    <row r="300" spans="1:7" x14ac:dyDescent="0.25">
      <c r="A300" s="18"/>
      <c r="B300" s="18"/>
      <c r="C300" s="18"/>
      <c r="D300" s="18"/>
      <c r="E300" s="18"/>
      <c r="F300" s="18"/>
      <c r="G300" s="18"/>
    </row>
    <row r="301" spans="1:7" x14ac:dyDescent="0.25">
      <c r="A301" s="18"/>
      <c r="B301" s="18"/>
      <c r="C301" s="18"/>
      <c r="D301" s="18"/>
      <c r="E301" s="18"/>
      <c r="F301" s="18"/>
      <c r="G301" s="18"/>
    </row>
    <row r="302" spans="1:7" x14ac:dyDescent="0.25">
      <c r="A302" s="18"/>
      <c r="B302" s="18"/>
      <c r="C302" s="18"/>
      <c r="D302" s="18"/>
      <c r="E302" s="18"/>
      <c r="F302" s="18"/>
      <c r="G302" s="18"/>
    </row>
    <row r="303" spans="1:7" x14ac:dyDescent="0.25">
      <c r="A303" s="18"/>
      <c r="B303" s="18"/>
      <c r="C303" s="18"/>
      <c r="D303" s="18"/>
      <c r="E303" s="18"/>
      <c r="F303" s="18"/>
      <c r="G303" s="18"/>
    </row>
    <row r="304" spans="1:7" x14ac:dyDescent="0.25">
      <c r="A304" s="18"/>
      <c r="B304" s="18"/>
      <c r="C304" s="18"/>
      <c r="D304" s="18"/>
      <c r="E304" s="18"/>
      <c r="F304" s="18"/>
      <c r="G304" s="18"/>
    </row>
    <row r="305" spans="1:7" x14ac:dyDescent="0.25">
      <c r="A305" s="18"/>
      <c r="B305" s="18"/>
      <c r="C305" s="18"/>
      <c r="D305" s="18"/>
      <c r="E305" s="18"/>
      <c r="F305" s="18"/>
      <c r="G305" s="18"/>
    </row>
    <row r="306" spans="1:7" x14ac:dyDescent="0.25">
      <c r="A306" s="18"/>
      <c r="B306" s="18"/>
      <c r="C306" s="18"/>
      <c r="D306" s="18"/>
      <c r="E306" s="18"/>
      <c r="F306" s="18"/>
      <c r="G306" s="18"/>
    </row>
    <row r="307" spans="1:7" x14ac:dyDescent="0.25">
      <c r="A307" s="18"/>
      <c r="B307" s="18"/>
      <c r="C307" s="18"/>
      <c r="D307" s="18"/>
      <c r="E307" s="18"/>
      <c r="F307" s="18"/>
      <c r="G307" s="18"/>
    </row>
    <row r="308" spans="1:7" x14ac:dyDescent="0.25">
      <c r="A308" s="18"/>
      <c r="B308" s="18"/>
      <c r="C308" s="18"/>
      <c r="D308" s="18"/>
      <c r="E308" s="18"/>
      <c r="F308" s="18"/>
      <c r="G308" s="18"/>
    </row>
    <row r="309" spans="1:7" x14ac:dyDescent="0.25">
      <c r="A309" s="18"/>
      <c r="B309" s="18"/>
      <c r="C309" s="18"/>
      <c r="D309" s="18"/>
      <c r="E309" s="18"/>
      <c r="F309" s="18"/>
      <c r="G309" s="18"/>
    </row>
    <row r="310" spans="1:7" x14ac:dyDescent="0.25">
      <c r="A310" s="18"/>
      <c r="B310" s="18"/>
      <c r="C310" s="18"/>
      <c r="D310" s="18"/>
      <c r="E310" s="18"/>
      <c r="F310" s="18"/>
      <c r="G310" s="18"/>
    </row>
    <row r="311" spans="1:7" x14ac:dyDescent="0.25">
      <c r="A311" s="18"/>
      <c r="B311" s="18"/>
      <c r="C311" s="18"/>
      <c r="D311" s="18"/>
      <c r="E311" s="18"/>
      <c r="F311" s="18"/>
      <c r="G311" s="18"/>
    </row>
    <row r="312" spans="1:7" x14ac:dyDescent="0.25">
      <c r="A312" s="18"/>
      <c r="B312" s="18"/>
      <c r="C312" s="18"/>
      <c r="D312" s="18"/>
      <c r="E312" s="18"/>
      <c r="F312" s="18"/>
      <c r="G312" s="18"/>
    </row>
    <row r="313" spans="1:7" x14ac:dyDescent="0.25">
      <c r="A313" s="18"/>
      <c r="B313" s="18"/>
      <c r="C313" s="18"/>
      <c r="D313" s="18"/>
      <c r="E313" s="18"/>
      <c r="F313" s="18"/>
      <c r="G313" s="18"/>
    </row>
    <row r="314" spans="1:7" x14ac:dyDescent="0.25">
      <c r="A314" s="18"/>
      <c r="B314" s="18"/>
      <c r="C314" s="18"/>
      <c r="D314" s="18"/>
      <c r="E314" s="18"/>
      <c r="F314" s="18"/>
      <c r="G314" s="18"/>
    </row>
    <row r="315" spans="1:7" x14ac:dyDescent="0.25">
      <c r="A315" s="18"/>
      <c r="B315" s="18"/>
      <c r="C315" s="18"/>
      <c r="D315" s="18"/>
      <c r="E315" s="18"/>
      <c r="F315" s="18"/>
      <c r="G315" s="18"/>
    </row>
    <row r="316" spans="1:7" x14ac:dyDescent="0.25">
      <c r="A316" s="18"/>
      <c r="B316" s="18"/>
      <c r="C316" s="18"/>
      <c r="D316" s="18"/>
      <c r="E316" s="18"/>
      <c r="F316" s="18"/>
      <c r="G316" s="18"/>
    </row>
    <row r="317" spans="1:7" x14ac:dyDescent="0.25">
      <c r="A317" s="18"/>
      <c r="B317" s="18"/>
      <c r="C317" s="18"/>
      <c r="D317" s="18"/>
      <c r="E317" s="18"/>
      <c r="F317" s="18"/>
      <c r="G317" s="18"/>
    </row>
    <row r="318" spans="1:7" x14ac:dyDescent="0.25">
      <c r="A318" s="18"/>
      <c r="B318" s="18"/>
      <c r="C318" s="18"/>
      <c r="D318" s="18"/>
      <c r="E318" s="18"/>
      <c r="F318" s="18"/>
      <c r="G318" s="18"/>
    </row>
    <row r="319" spans="1:7" x14ac:dyDescent="0.25">
      <c r="A319" s="18"/>
      <c r="B319" s="18"/>
      <c r="C319" s="18"/>
      <c r="D319" s="18"/>
      <c r="E319" s="18"/>
      <c r="F319" s="18"/>
      <c r="G319" s="18"/>
    </row>
    <row r="320" spans="1:7" x14ac:dyDescent="0.25">
      <c r="A320" s="18"/>
      <c r="B320" s="18"/>
      <c r="C320" s="18"/>
      <c r="D320" s="18"/>
      <c r="E320" s="18"/>
      <c r="F320" s="18"/>
      <c r="G320" s="18"/>
    </row>
    <row r="321" spans="1:7" x14ac:dyDescent="0.25">
      <c r="A321" s="18"/>
      <c r="B321" s="18"/>
      <c r="C321" s="18"/>
      <c r="D321" s="18"/>
      <c r="E321" s="18"/>
      <c r="F321" s="18"/>
      <c r="G321" s="18"/>
    </row>
    <row r="322" spans="1:7" x14ac:dyDescent="0.25">
      <c r="A322" s="18"/>
      <c r="B322" s="18"/>
      <c r="C322" s="18"/>
      <c r="D322" s="18"/>
      <c r="E322" s="18"/>
      <c r="F322" s="18"/>
      <c r="G322" s="18"/>
    </row>
    <row r="323" spans="1:7" x14ac:dyDescent="0.25">
      <c r="A323" s="18"/>
      <c r="B323" s="18"/>
      <c r="C323" s="18"/>
      <c r="D323" s="18"/>
      <c r="E323" s="18"/>
      <c r="F323" s="18"/>
      <c r="G323" s="18"/>
    </row>
    <row r="324" spans="1:7" x14ac:dyDescent="0.25">
      <c r="A324" s="18"/>
      <c r="B324" s="18"/>
      <c r="C324" s="18"/>
      <c r="D324" s="18"/>
      <c r="E324" s="18"/>
      <c r="F324" s="18"/>
      <c r="G324" s="18"/>
    </row>
    <row r="325" spans="1:7" x14ac:dyDescent="0.25">
      <c r="A325" s="18"/>
      <c r="B325" s="18"/>
      <c r="C325" s="18"/>
      <c r="D325" s="18"/>
      <c r="E325" s="18"/>
      <c r="F325" s="18"/>
      <c r="G325" s="18"/>
    </row>
    <row r="326" spans="1:7" x14ac:dyDescent="0.25">
      <c r="A326" s="18"/>
      <c r="B326" s="18"/>
      <c r="C326" s="18"/>
      <c r="D326" s="18"/>
      <c r="E326" s="18"/>
      <c r="F326" s="18"/>
      <c r="G326" s="18"/>
    </row>
    <row r="327" spans="1:7" x14ac:dyDescent="0.25">
      <c r="A327" s="18"/>
      <c r="B327" s="18"/>
      <c r="C327" s="18"/>
      <c r="D327" s="18"/>
      <c r="E327" s="18"/>
      <c r="F327" s="18"/>
      <c r="G327" s="18"/>
    </row>
    <row r="328" spans="1:7" x14ac:dyDescent="0.25">
      <c r="A328" s="18"/>
      <c r="B328" s="18"/>
      <c r="C328" s="18"/>
      <c r="D328" s="18"/>
      <c r="E328" s="18"/>
      <c r="F328" s="18"/>
      <c r="G328" s="18"/>
    </row>
    <row r="329" spans="1:7" x14ac:dyDescent="0.25">
      <c r="A329" s="18"/>
      <c r="B329" s="18"/>
      <c r="C329" s="18"/>
      <c r="D329" s="18"/>
      <c r="E329" s="18"/>
      <c r="F329" s="18"/>
      <c r="G329" s="18"/>
    </row>
    <row r="330" spans="1:7" x14ac:dyDescent="0.25">
      <c r="A330" s="18"/>
      <c r="B330" s="18"/>
      <c r="C330" s="18"/>
      <c r="D330" s="18"/>
      <c r="E330" s="18"/>
      <c r="F330" s="18"/>
      <c r="G330" s="18"/>
    </row>
    <row r="331" spans="1:7" x14ac:dyDescent="0.25">
      <c r="A331" s="18"/>
      <c r="B331" s="18"/>
      <c r="C331" s="18"/>
      <c r="D331" s="18"/>
      <c r="E331" s="18"/>
      <c r="F331" s="18"/>
      <c r="G331" s="18"/>
    </row>
    <row r="332" spans="1:7" x14ac:dyDescent="0.25">
      <c r="A332" s="18"/>
      <c r="B332" s="18"/>
      <c r="C332" s="18"/>
      <c r="D332" s="18"/>
      <c r="E332" s="18"/>
      <c r="F332" s="18"/>
      <c r="G332" s="18"/>
    </row>
    <row r="333" spans="1:7" x14ac:dyDescent="0.25">
      <c r="A333" s="18"/>
      <c r="B333" s="18"/>
      <c r="C333" s="18"/>
      <c r="D333" s="18"/>
      <c r="E333" s="18"/>
      <c r="F333" s="18"/>
      <c r="G333" s="18"/>
    </row>
    <row r="334" spans="1:7" x14ac:dyDescent="0.25">
      <c r="A334" s="18"/>
      <c r="B334" s="18"/>
      <c r="C334" s="18"/>
      <c r="D334" s="18"/>
      <c r="E334" s="18"/>
      <c r="F334" s="18"/>
      <c r="G334" s="18"/>
    </row>
    <row r="335" spans="1:7" x14ac:dyDescent="0.25">
      <c r="A335" s="18"/>
      <c r="B335" s="18"/>
      <c r="C335" s="18"/>
      <c r="D335" s="18"/>
      <c r="E335" s="18"/>
      <c r="F335" s="18"/>
      <c r="G335" s="18"/>
    </row>
    <row r="336" spans="1:7" x14ac:dyDescent="0.25">
      <c r="A336" s="18"/>
      <c r="B336" s="18"/>
      <c r="C336" s="18"/>
      <c r="D336" s="18"/>
      <c r="E336" s="18"/>
      <c r="F336" s="18"/>
      <c r="G336" s="18"/>
    </row>
    <row r="337" spans="1:7" x14ac:dyDescent="0.25">
      <c r="A337" s="18"/>
      <c r="B337" s="18"/>
      <c r="C337" s="18"/>
      <c r="D337" s="18"/>
      <c r="E337" s="18"/>
      <c r="F337" s="18"/>
      <c r="G337" s="18"/>
    </row>
    <row r="338" spans="1:7" x14ac:dyDescent="0.25">
      <c r="A338" s="18"/>
      <c r="B338" s="18"/>
      <c r="C338" s="18"/>
      <c r="D338" s="18"/>
      <c r="E338" s="18"/>
      <c r="F338" s="18"/>
      <c r="G338" s="18"/>
    </row>
    <row r="339" spans="1:7" x14ac:dyDescent="0.25">
      <c r="A339" s="18"/>
      <c r="B339" s="18"/>
      <c r="C339" s="18"/>
      <c r="D339" s="18"/>
      <c r="E339" s="18"/>
      <c r="F339" s="18"/>
      <c r="G339" s="18"/>
    </row>
    <row r="340" spans="1:7" x14ac:dyDescent="0.25">
      <c r="A340" s="18"/>
      <c r="B340" s="18"/>
      <c r="C340" s="18"/>
      <c r="D340" s="18"/>
      <c r="E340" s="18"/>
      <c r="F340" s="18"/>
      <c r="G340" s="18"/>
    </row>
    <row r="341" spans="1:7" x14ac:dyDescent="0.25">
      <c r="A341" s="18"/>
      <c r="B341" s="18"/>
      <c r="C341" s="18"/>
      <c r="D341" s="18"/>
      <c r="E341" s="18"/>
      <c r="F341" s="18"/>
      <c r="G341" s="18"/>
    </row>
    <row r="342" spans="1:7" x14ac:dyDescent="0.25">
      <c r="A342" s="18"/>
      <c r="B342" s="18"/>
      <c r="C342" s="18"/>
      <c r="D342" s="18"/>
      <c r="E342" s="18"/>
      <c r="F342" s="18"/>
      <c r="G342" s="18"/>
    </row>
    <row r="343" spans="1:7" x14ac:dyDescent="0.25">
      <c r="A343" s="18"/>
      <c r="B343" s="18"/>
      <c r="C343" s="18"/>
      <c r="D343" s="18"/>
      <c r="E343" s="18"/>
      <c r="F343" s="18"/>
      <c r="G343" s="18"/>
    </row>
    <row r="344" spans="1:7" x14ac:dyDescent="0.25">
      <c r="A344" s="18"/>
      <c r="B344" s="18"/>
      <c r="C344" s="18"/>
      <c r="D344" s="18"/>
      <c r="E344" s="18"/>
      <c r="F344" s="18"/>
      <c r="G344" s="18"/>
    </row>
    <row r="345" spans="1:7" x14ac:dyDescent="0.25">
      <c r="A345" s="18"/>
      <c r="B345" s="18"/>
      <c r="C345" s="18"/>
      <c r="D345" s="18"/>
      <c r="E345" s="18"/>
      <c r="F345" s="18"/>
      <c r="G345" s="18"/>
    </row>
    <row r="346" spans="1:7" x14ac:dyDescent="0.25">
      <c r="A346" s="18"/>
      <c r="B346" s="18"/>
      <c r="C346" s="18"/>
      <c r="D346" s="18"/>
      <c r="E346" s="18"/>
      <c r="F346" s="18"/>
      <c r="G346" s="18"/>
    </row>
    <row r="347" spans="1:7" x14ac:dyDescent="0.25">
      <c r="A347" s="18"/>
      <c r="B347" s="18"/>
      <c r="C347" s="18"/>
      <c r="D347" s="18"/>
      <c r="E347" s="18"/>
      <c r="F347" s="18"/>
      <c r="G347" s="18"/>
    </row>
    <row r="348" spans="1:7" x14ac:dyDescent="0.25">
      <c r="A348" s="18"/>
      <c r="B348" s="18"/>
      <c r="C348" s="18"/>
      <c r="D348" s="18"/>
      <c r="E348" s="18"/>
      <c r="F348" s="18"/>
      <c r="G348" s="18"/>
    </row>
    <row r="349" spans="1:7" x14ac:dyDescent="0.25">
      <c r="A349" s="18"/>
      <c r="B349" s="18"/>
      <c r="C349" s="18"/>
      <c r="D349" s="18"/>
      <c r="E349" s="18"/>
      <c r="F349" s="18"/>
      <c r="G349" s="18"/>
    </row>
    <row r="350" spans="1:7" x14ac:dyDescent="0.25">
      <c r="A350" s="18"/>
      <c r="B350" s="18"/>
      <c r="C350" s="18"/>
      <c r="D350" s="18"/>
      <c r="E350" s="18"/>
      <c r="F350" s="18"/>
      <c r="G350" s="18"/>
    </row>
    <row r="351" spans="1:7" x14ac:dyDescent="0.25">
      <c r="A351" s="18"/>
      <c r="B351" s="18"/>
      <c r="C351" s="18"/>
      <c r="D351" s="18"/>
      <c r="E351" s="18"/>
      <c r="F351" s="18"/>
      <c r="G351" s="18"/>
    </row>
    <row r="352" spans="1:7" x14ac:dyDescent="0.25">
      <c r="A352" s="18"/>
      <c r="B352" s="18"/>
      <c r="C352" s="18"/>
      <c r="D352" s="18"/>
      <c r="E352" s="18"/>
      <c r="F352" s="18"/>
      <c r="G352" s="18"/>
    </row>
    <row r="353" spans="1:7" x14ac:dyDescent="0.25">
      <c r="A353" s="18"/>
      <c r="B353" s="18"/>
      <c r="C353" s="18"/>
      <c r="D353" s="18"/>
      <c r="E353" s="18"/>
      <c r="F353" s="18"/>
      <c r="G353" s="18"/>
    </row>
    <row r="354" spans="1:7" x14ac:dyDescent="0.25">
      <c r="A354" s="18"/>
      <c r="B354" s="18"/>
      <c r="C354" s="18"/>
      <c r="D354" s="18"/>
      <c r="E354" s="18"/>
      <c r="F354" s="18"/>
      <c r="G354" s="18"/>
    </row>
    <row r="355" spans="1:7" x14ac:dyDescent="0.25">
      <c r="A355" s="18"/>
      <c r="B355" s="18"/>
      <c r="C355" s="18"/>
      <c r="D355" s="18"/>
      <c r="E355" s="18"/>
      <c r="F355" s="18"/>
      <c r="G355" s="18"/>
    </row>
    <row r="356" spans="1:7" x14ac:dyDescent="0.25">
      <c r="A356" s="18"/>
      <c r="B356" s="18"/>
      <c r="C356" s="18"/>
      <c r="D356" s="18"/>
      <c r="E356" s="18"/>
      <c r="F356" s="18"/>
      <c r="G356" s="18"/>
    </row>
    <row r="357" spans="1:7" x14ac:dyDescent="0.25">
      <c r="A357" s="18"/>
      <c r="B357" s="18"/>
      <c r="C357" s="18"/>
      <c r="D357" s="18"/>
      <c r="E357" s="18"/>
      <c r="F357" s="18"/>
      <c r="G357" s="18"/>
    </row>
    <row r="358" spans="1:7" x14ac:dyDescent="0.25">
      <c r="A358" s="18"/>
      <c r="B358" s="18"/>
      <c r="C358" s="18"/>
      <c r="D358" s="18"/>
      <c r="E358" s="18"/>
      <c r="F358" s="18"/>
      <c r="G358" s="18"/>
    </row>
    <row r="359" spans="1:7" x14ac:dyDescent="0.25">
      <c r="A359" s="18"/>
      <c r="B359" s="18"/>
      <c r="C359" s="18"/>
      <c r="D359" s="18"/>
      <c r="E359" s="18"/>
      <c r="F359" s="18"/>
      <c r="G359" s="18"/>
    </row>
    <row r="360" spans="1:7" x14ac:dyDescent="0.25">
      <c r="A360" s="18"/>
      <c r="B360" s="18"/>
      <c r="C360" s="18"/>
      <c r="D360" s="18"/>
      <c r="E360" s="18"/>
      <c r="F360" s="18"/>
      <c r="G360" s="18"/>
    </row>
    <row r="361" spans="1:7" x14ac:dyDescent="0.25">
      <c r="A361" s="18"/>
      <c r="B361" s="18"/>
      <c r="C361" s="18"/>
      <c r="D361" s="18"/>
      <c r="E361" s="18"/>
      <c r="F361" s="18"/>
      <c r="G361" s="18"/>
    </row>
    <row r="362" spans="1:7" x14ac:dyDescent="0.25">
      <c r="A362" s="18"/>
      <c r="B362" s="18"/>
      <c r="C362" s="18"/>
      <c r="D362" s="18"/>
      <c r="E362" s="18"/>
      <c r="F362" s="18"/>
      <c r="G362" s="18"/>
    </row>
    <row r="363" spans="1:7" x14ac:dyDescent="0.25">
      <c r="A363" s="18"/>
      <c r="B363" s="18"/>
      <c r="C363" s="18"/>
      <c r="D363" s="18"/>
      <c r="E363" s="18"/>
      <c r="F363" s="18"/>
      <c r="G363" s="18"/>
    </row>
    <row r="364" spans="1:7" x14ac:dyDescent="0.25">
      <c r="A364" s="18"/>
      <c r="B364" s="18"/>
      <c r="C364" s="18"/>
      <c r="D364" s="18"/>
      <c r="E364" s="18"/>
      <c r="F364" s="18"/>
      <c r="G364" s="18"/>
    </row>
    <row r="365" spans="1:7" x14ac:dyDescent="0.25">
      <c r="A365" s="18"/>
      <c r="B365" s="18"/>
      <c r="C365" s="18"/>
      <c r="D365" s="18"/>
      <c r="E365" s="18"/>
      <c r="F365" s="18"/>
      <c r="G365" s="18"/>
    </row>
    <row r="366" spans="1:7" x14ac:dyDescent="0.25">
      <c r="A366" s="18"/>
      <c r="B366" s="18"/>
      <c r="C366" s="18"/>
      <c r="D366" s="18"/>
      <c r="E366" s="18"/>
      <c r="F366" s="18"/>
      <c r="G366" s="18"/>
    </row>
    <row r="367" spans="1:7" x14ac:dyDescent="0.25">
      <c r="A367" s="18"/>
      <c r="B367" s="18"/>
      <c r="C367" s="18"/>
      <c r="D367" s="18"/>
      <c r="E367" s="18"/>
      <c r="F367" s="18"/>
      <c r="G367" s="18"/>
    </row>
    <row r="368" spans="1:7" x14ac:dyDescent="0.25">
      <c r="A368" s="18"/>
      <c r="B368" s="18"/>
      <c r="C368" s="18"/>
      <c r="D368" s="18"/>
      <c r="E368" s="18"/>
      <c r="F368" s="18"/>
      <c r="G368" s="18"/>
    </row>
    <row r="369" spans="1:7" x14ac:dyDescent="0.25">
      <c r="A369" s="18"/>
      <c r="B369" s="18"/>
      <c r="C369" s="18"/>
      <c r="D369" s="18"/>
      <c r="E369" s="18"/>
      <c r="F369" s="18"/>
      <c r="G369" s="18"/>
    </row>
    <row r="370" spans="1:7" x14ac:dyDescent="0.25">
      <c r="A370" s="18"/>
      <c r="B370" s="18"/>
      <c r="C370" s="18"/>
      <c r="D370" s="18"/>
      <c r="E370" s="18"/>
      <c r="F370" s="18"/>
      <c r="G370" s="18"/>
    </row>
    <row r="371" spans="1:7" x14ac:dyDescent="0.25">
      <c r="A371" s="18"/>
      <c r="B371" s="18"/>
      <c r="C371" s="18"/>
      <c r="D371" s="18"/>
      <c r="E371" s="18"/>
      <c r="F371" s="18"/>
      <c r="G371" s="18"/>
    </row>
    <row r="372" spans="1:7" x14ac:dyDescent="0.25">
      <c r="A372" s="18"/>
      <c r="B372" s="18"/>
      <c r="C372" s="18"/>
      <c r="D372" s="18"/>
      <c r="E372" s="18"/>
      <c r="F372" s="18"/>
      <c r="G372" s="18"/>
    </row>
    <row r="373" spans="1:7" x14ac:dyDescent="0.25">
      <c r="A373" s="18"/>
      <c r="B373" s="18"/>
      <c r="C373" s="18"/>
      <c r="D373" s="18"/>
      <c r="E373" s="18"/>
      <c r="F373" s="18"/>
      <c r="G373" s="18"/>
    </row>
    <row r="374" spans="1:7" x14ac:dyDescent="0.25">
      <c r="A374" s="18"/>
      <c r="B374" s="18"/>
      <c r="C374" s="18"/>
      <c r="D374" s="18"/>
      <c r="E374" s="18"/>
      <c r="F374" s="18"/>
      <c r="G374" s="18"/>
    </row>
    <row r="375" spans="1:7" x14ac:dyDescent="0.25">
      <c r="A375" s="18"/>
      <c r="B375" s="18"/>
      <c r="C375" s="18"/>
      <c r="D375" s="18"/>
      <c r="E375" s="18"/>
      <c r="F375" s="18"/>
      <c r="G375" s="18"/>
    </row>
    <row r="376" spans="1:7" x14ac:dyDescent="0.25">
      <c r="A376" s="18"/>
      <c r="B376" s="18"/>
      <c r="C376" s="18"/>
      <c r="D376" s="18"/>
      <c r="E376" s="18"/>
      <c r="F376" s="18"/>
      <c r="G376" s="18"/>
    </row>
    <row r="377" spans="1:7" x14ac:dyDescent="0.25">
      <c r="A377" s="18"/>
      <c r="B377" s="18"/>
      <c r="C377" s="18"/>
      <c r="D377" s="18"/>
      <c r="E377" s="18"/>
      <c r="F377" s="18"/>
      <c r="G377" s="18"/>
    </row>
    <row r="378" spans="1:7" x14ac:dyDescent="0.25">
      <c r="A378" s="18"/>
      <c r="B378" s="18"/>
      <c r="C378" s="18"/>
      <c r="D378" s="18"/>
      <c r="E378" s="18"/>
      <c r="F378" s="18"/>
      <c r="G378" s="18"/>
    </row>
    <row r="379" spans="1:7" x14ac:dyDescent="0.25">
      <c r="A379" s="18"/>
      <c r="B379" s="18"/>
      <c r="C379" s="18"/>
      <c r="D379" s="18"/>
      <c r="E379" s="18"/>
      <c r="F379" s="18"/>
      <c r="G379" s="18"/>
    </row>
    <row r="380" spans="1:7" x14ac:dyDescent="0.25">
      <c r="A380" s="18"/>
      <c r="B380" s="18"/>
      <c r="C380" s="18"/>
      <c r="D380" s="18"/>
      <c r="E380" s="18"/>
      <c r="F380" s="18"/>
      <c r="G380" s="18"/>
    </row>
    <row r="381" spans="1:7" x14ac:dyDescent="0.25">
      <c r="A381" s="18"/>
      <c r="B381" s="18"/>
      <c r="C381" s="18"/>
      <c r="D381" s="18"/>
      <c r="E381" s="18"/>
      <c r="F381" s="18"/>
      <c r="G381" s="18"/>
    </row>
    <row r="382" spans="1:7" x14ac:dyDescent="0.25">
      <c r="A382" s="18"/>
      <c r="B382" s="18"/>
      <c r="C382" s="18"/>
      <c r="D382" s="18"/>
      <c r="E382" s="18"/>
      <c r="F382" s="18"/>
      <c r="G382" s="18"/>
    </row>
    <row r="383" spans="1:7" x14ac:dyDescent="0.25">
      <c r="A383" s="18"/>
      <c r="B383" s="18"/>
      <c r="C383" s="18"/>
      <c r="D383" s="18"/>
      <c r="E383" s="18"/>
      <c r="F383" s="18"/>
      <c r="G383" s="18"/>
    </row>
    <row r="384" spans="1:7" x14ac:dyDescent="0.25">
      <c r="A384" s="18"/>
      <c r="B384" s="18"/>
      <c r="C384" s="18"/>
      <c r="D384" s="18"/>
      <c r="E384" s="18"/>
      <c r="F384" s="18"/>
      <c r="G384" s="18"/>
    </row>
    <row r="385" spans="1:7" x14ac:dyDescent="0.25">
      <c r="A385" s="18"/>
      <c r="B385" s="18"/>
      <c r="C385" s="18"/>
      <c r="D385" s="18"/>
      <c r="E385" s="18"/>
      <c r="F385" s="18"/>
      <c r="G385" s="18"/>
    </row>
    <row r="386" spans="1:7" x14ac:dyDescent="0.25">
      <c r="A386" s="18"/>
      <c r="B386" s="18"/>
      <c r="C386" s="18"/>
      <c r="D386" s="18"/>
      <c r="E386" s="18"/>
      <c r="F386" s="18"/>
      <c r="G386" s="18"/>
    </row>
    <row r="387" spans="1:7" x14ac:dyDescent="0.25">
      <c r="A387" s="18"/>
      <c r="B387" s="18"/>
      <c r="C387" s="18"/>
      <c r="D387" s="18"/>
      <c r="E387" s="18"/>
      <c r="F387" s="18"/>
      <c r="G387" s="18"/>
    </row>
    <row r="388" spans="1:7" x14ac:dyDescent="0.25">
      <c r="A388" s="18"/>
      <c r="B388" s="18"/>
      <c r="C388" s="18"/>
      <c r="D388" s="18"/>
      <c r="E388" s="18"/>
      <c r="F388" s="18"/>
      <c r="G388" s="18"/>
    </row>
    <row r="389" spans="1:7" x14ac:dyDescent="0.25">
      <c r="A389" s="18"/>
      <c r="B389" s="18"/>
      <c r="C389" s="18"/>
      <c r="D389" s="18"/>
      <c r="E389" s="18"/>
      <c r="F389" s="18"/>
      <c r="G389" s="18"/>
    </row>
    <row r="390" spans="1:7" x14ac:dyDescent="0.25">
      <c r="A390" s="18"/>
      <c r="B390" s="18"/>
      <c r="C390" s="18"/>
      <c r="D390" s="18"/>
      <c r="E390" s="18"/>
      <c r="F390" s="18"/>
      <c r="G390" s="18"/>
    </row>
    <row r="391" spans="1:7" x14ac:dyDescent="0.25">
      <c r="A391" s="18"/>
      <c r="B391" s="18"/>
      <c r="C391" s="18"/>
      <c r="D391" s="18"/>
      <c r="E391" s="18"/>
      <c r="F391" s="18"/>
      <c r="G391" s="18"/>
    </row>
    <row r="392" spans="1:7" x14ac:dyDescent="0.25">
      <c r="A392" s="18"/>
      <c r="B392" s="18"/>
      <c r="C392" s="18"/>
      <c r="D392" s="18"/>
      <c r="E392" s="18"/>
      <c r="F392" s="18"/>
      <c r="G392" s="18"/>
    </row>
    <row r="393" spans="1:7" x14ac:dyDescent="0.25">
      <c r="A393" s="18"/>
      <c r="B393" s="18"/>
      <c r="C393" s="18"/>
      <c r="D393" s="18"/>
      <c r="E393" s="18"/>
      <c r="F393" s="18"/>
      <c r="G393" s="18"/>
    </row>
    <row r="394" spans="1:7" x14ac:dyDescent="0.25">
      <c r="A394" s="18"/>
      <c r="B394" s="18"/>
      <c r="C394" s="18"/>
      <c r="D394" s="18"/>
      <c r="E394" s="18"/>
      <c r="F394" s="18"/>
      <c r="G394" s="18"/>
    </row>
    <row r="395" spans="1:7" x14ac:dyDescent="0.25">
      <c r="A395" s="18"/>
      <c r="B395" s="18"/>
      <c r="C395" s="18"/>
      <c r="D395" s="18"/>
      <c r="E395" s="18"/>
      <c r="F395" s="18"/>
      <c r="G395" s="18"/>
    </row>
    <row r="396" spans="1:7" x14ac:dyDescent="0.25">
      <c r="A396" s="18"/>
      <c r="B396" s="18"/>
      <c r="C396" s="18"/>
      <c r="D396" s="18"/>
      <c r="E396" s="18"/>
      <c r="F396" s="18"/>
      <c r="G396" s="18"/>
    </row>
    <row r="397" spans="1:7" x14ac:dyDescent="0.25">
      <c r="A397" s="18"/>
      <c r="B397" s="18"/>
      <c r="C397" s="18"/>
      <c r="D397" s="18"/>
      <c r="E397" s="18"/>
      <c r="F397" s="18"/>
      <c r="G397" s="18"/>
    </row>
    <row r="398" spans="1:7" x14ac:dyDescent="0.25">
      <c r="A398" s="18"/>
      <c r="B398" s="18"/>
      <c r="C398" s="18"/>
      <c r="D398" s="18"/>
      <c r="E398" s="18"/>
      <c r="F398" s="18"/>
      <c r="G398" s="18"/>
    </row>
    <row r="399" spans="1:7" x14ac:dyDescent="0.25">
      <c r="A399" s="18"/>
      <c r="B399" s="18"/>
      <c r="C399" s="18"/>
      <c r="D399" s="18"/>
      <c r="E399" s="18"/>
      <c r="F399" s="18"/>
      <c r="G399" s="18"/>
    </row>
    <row r="400" spans="1:7" x14ac:dyDescent="0.25">
      <c r="A400" s="18"/>
      <c r="B400" s="18"/>
      <c r="C400" s="18"/>
      <c r="D400" s="18"/>
      <c r="E400" s="18"/>
      <c r="F400" s="18"/>
      <c r="G400" s="18"/>
    </row>
    <row r="401" spans="1:7" x14ac:dyDescent="0.25">
      <c r="A401" s="18"/>
      <c r="B401" s="18"/>
      <c r="C401" s="18"/>
      <c r="D401" s="18"/>
      <c r="E401" s="18"/>
      <c r="F401" s="18"/>
      <c r="G401" s="18"/>
    </row>
    <row r="402" spans="1:7" x14ac:dyDescent="0.25">
      <c r="A402" s="18"/>
      <c r="B402" s="18"/>
      <c r="C402" s="18"/>
      <c r="D402" s="18"/>
      <c r="E402" s="18"/>
      <c r="F402" s="18"/>
      <c r="G402" s="18"/>
    </row>
    <row r="403" spans="1:7" x14ac:dyDescent="0.25">
      <c r="A403" s="18"/>
      <c r="B403" s="18"/>
      <c r="C403" s="18"/>
      <c r="D403" s="18"/>
      <c r="E403" s="18"/>
      <c r="F403" s="18"/>
      <c r="G403" s="18"/>
    </row>
    <row r="404" spans="1:7" x14ac:dyDescent="0.25">
      <c r="A404" s="18"/>
      <c r="B404" s="18"/>
      <c r="C404" s="18"/>
      <c r="D404" s="18"/>
      <c r="E404" s="18"/>
      <c r="F404" s="18"/>
      <c r="G404" s="18"/>
    </row>
    <row r="405" spans="1:7" x14ac:dyDescent="0.25">
      <c r="A405" s="18"/>
      <c r="B405" s="18"/>
      <c r="C405" s="18"/>
      <c r="D405" s="18"/>
      <c r="E405" s="18"/>
      <c r="F405" s="18"/>
      <c r="G405" s="18"/>
    </row>
    <row r="406" spans="1:7" x14ac:dyDescent="0.25">
      <c r="A406" s="18"/>
      <c r="B406" s="18"/>
      <c r="C406" s="18"/>
      <c r="D406" s="18"/>
      <c r="E406" s="18"/>
      <c r="F406" s="18"/>
      <c r="G406" s="18"/>
    </row>
    <row r="407" spans="1:7" x14ac:dyDescent="0.25">
      <c r="A407" s="18"/>
      <c r="B407" s="18"/>
      <c r="C407" s="18"/>
      <c r="D407" s="18"/>
      <c r="E407" s="18"/>
      <c r="F407" s="18"/>
      <c r="G407" s="18"/>
    </row>
    <row r="408" spans="1:7" x14ac:dyDescent="0.25">
      <c r="A408" s="18"/>
      <c r="B408" s="18"/>
      <c r="C408" s="18"/>
      <c r="D408" s="18"/>
      <c r="E408" s="18"/>
      <c r="F408" s="18"/>
      <c r="G408" s="18"/>
    </row>
    <row r="409" spans="1:7" x14ac:dyDescent="0.25">
      <c r="A409" s="18"/>
      <c r="B409" s="18"/>
      <c r="C409" s="18"/>
      <c r="D409" s="18"/>
      <c r="E409" s="18"/>
      <c r="F409" s="18"/>
      <c r="G409" s="18"/>
    </row>
    <row r="410" spans="1:7" x14ac:dyDescent="0.25">
      <c r="A410" s="18"/>
      <c r="B410" s="18"/>
      <c r="C410" s="18"/>
      <c r="D410" s="18"/>
      <c r="E410" s="18"/>
      <c r="F410" s="18"/>
      <c r="G410" s="18"/>
    </row>
    <row r="411" spans="1:7" x14ac:dyDescent="0.25">
      <c r="A411" s="18"/>
      <c r="B411" s="18"/>
      <c r="C411" s="18"/>
      <c r="D411" s="18"/>
      <c r="E411" s="18"/>
      <c r="F411" s="18"/>
      <c r="G411" s="18"/>
    </row>
    <row r="412" spans="1:7" x14ac:dyDescent="0.25">
      <c r="A412" s="18"/>
      <c r="B412" s="18"/>
      <c r="C412" s="18"/>
      <c r="D412" s="18"/>
      <c r="E412" s="18"/>
      <c r="F412" s="18"/>
      <c r="G412" s="18"/>
    </row>
    <row r="413" spans="1:7" x14ac:dyDescent="0.25">
      <c r="A413" s="18"/>
      <c r="B413" s="18"/>
      <c r="C413" s="18"/>
      <c r="D413" s="18"/>
      <c r="E413" s="18"/>
      <c r="F413" s="18"/>
      <c r="G413" s="18"/>
    </row>
    <row r="414" spans="1:7" x14ac:dyDescent="0.25">
      <c r="A414" s="18"/>
      <c r="B414" s="18"/>
      <c r="C414" s="18"/>
      <c r="D414" s="18"/>
      <c r="E414" s="18"/>
      <c r="F414" s="18"/>
      <c r="G414" s="18"/>
    </row>
    <row r="415" spans="1:7" x14ac:dyDescent="0.25">
      <c r="A415" s="18"/>
      <c r="B415" s="18"/>
      <c r="C415" s="18"/>
      <c r="D415" s="18"/>
      <c r="E415" s="18"/>
      <c r="F415" s="18"/>
      <c r="G415" s="18"/>
    </row>
    <row r="416" spans="1:7" x14ac:dyDescent="0.25">
      <c r="A416" s="18"/>
      <c r="B416" s="18"/>
      <c r="C416" s="18"/>
      <c r="D416" s="18"/>
      <c r="E416" s="18"/>
      <c r="F416" s="18"/>
      <c r="G416" s="18"/>
    </row>
    <row r="417" spans="1:7" x14ac:dyDescent="0.25">
      <c r="A417" s="18"/>
      <c r="B417" s="18"/>
      <c r="C417" s="18"/>
      <c r="D417" s="18"/>
      <c r="E417" s="18"/>
      <c r="F417" s="18"/>
      <c r="G417" s="18"/>
    </row>
    <row r="418" spans="1:7" x14ac:dyDescent="0.25">
      <c r="A418" s="18"/>
      <c r="B418" s="18"/>
      <c r="C418" s="18"/>
      <c r="D418" s="18"/>
      <c r="E418" s="18"/>
      <c r="F418" s="18"/>
      <c r="G418" s="18"/>
    </row>
    <row r="419" spans="1:7" x14ac:dyDescent="0.25">
      <c r="A419" s="18"/>
      <c r="B419" s="18"/>
      <c r="C419" s="18"/>
      <c r="D419" s="18"/>
      <c r="E419" s="18"/>
      <c r="F419" s="18"/>
      <c r="G419" s="18"/>
    </row>
    <row r="420" spans="1:7" x14ac:dyDescent="0.25">
      <c r="A420" s="18"/>
      <c r="B420" s="18"/>
      <c r="C420" s="18"/>
      <c r="D420" s="18"/>
      <c r="E420" s="18"/>
      <c r="F420" s="18"/>
      <c r="G420" s="18"/>
    </row>
    <row r="421" spans="1:7" x14ac:dyDescent="0.25">
      <c r="A421" s="18"/>
      <c r="B421" s="18"/>
      <c r="C421" s="18"/>
      <c r="D421" s="18"/>
      <c r="E421" s="18"/>
      <c r="F421" s="18"/>
      <c r="G421" s="18"/>
    </row>
    <row r="422" spans="1:7" x14ac:dyDescent="0.25">
      <c r="A422" s="18"/>
      <c r="B422" s="18"/>
      <c r="C422" s="18"/>
      <c r="D422" s="18"/>
      <c r="E422" s="18"/>
      <c r="F422" s="18"/>
      <c r="G422" s="18"/>
    </row>
    <row r="423" spans="1:7" x14ac:dyDescent="0.25">
      <c r="A423" s="18"/>
      <c r="B423" s="18"/>
      <c r="C423" s="18"/>
      <c r="D423" s="18"/>
      <c r="E423" s="18"/>
      <c r="F423" s="18"/>
      <c r="G423" s="18"/>
    </row>
    <row r="424" spans="1:7" x14ac:dyDescent="0.25">
      <c r="A424" s="18"/>
      <c r="B424" s="18"/>
      <c r="C424" s="18"/>
      <c r="D424" s="18"/>
      <c r="E424" s="18"/>
      <c r="F424" s="18"/>
      <c r="G424" s="18"/>
    </row>
    <row r="425" spans="1:7" x14ac:dyDescent="0.25">
      <c r="A425" s="18"/>
      <c r="B425" s="18"/>
      <c r="C425" s="18"/>
      <c r="D425" s="18"/>
      <c r="E425" s="18"/>
      <c r="F425" s="18"/>
      <c r="G425" s="18"/>
    </row>
    <row r="426" spans="1:7" x14ac:dyDescent="0.25">
      <c r="A426" s="18"/>
      <c r="B426" s="18"/>
      <c r="C426" s="18"/>
      <c r="D426" s="18"/>
      <c r="E426" s="18"/>
      <c r="F426" s="18"/>
      <c r="G426" s="18"/>
    </row>
    <row r="427" spans="1:7" x14ac:dyDescent="0.25">
      <c r="A427" s="18"/>
      <c r="B427" s="18"/>
      <c r="C427" s="18"/>
      <c r="D427" s="18"/>
      <c r="E427" s="18"/>
      <c r="F427" s="18"/>
      <c r="G427" s="18"/>
    </row>
    <row r="428" spans="1:7" x14ac:dyDescent="0.25">
      <c r="A428" s="18"/>
      <c r="B428" s="18"/>
      <c r="C428" s="18"/>
      <c r="D428" s="18"/>
      <c r="E428" s="18"/>
      <c r="F428" s="18"/>
      <c r="G428" s="18"/>
    </row>
    <row r="429" spans="1:7" x14ac:dyDescent="0.25">
      <c r="A429" s="18"/>
      <c r="B429" s="18"/>
      <c r="C429" s="18"/>
      <c r="D429" s="18"/>
      <c r="E429" s="18"/>
      <c r="F429" s="18"/>
      <c r="G429" s="18"/>
    </row>
    <row r="430" spans="1:7" x14ac:dyDescent="0.25">
      <c r="A430" s="18"/>
      <c r="B430" s="18"/>
      <c r="C430" s="18"/>
      <c r="D430" s="18"/>
      <c r="E430" s="18"/>
      <c r="F430" s="18"/>
      <c r="G430" s="18"/>
    </row>
    <row r="431" spans="1:7" x14ac:dyDescent="0.25">
      <c r="A431" s="18"/>
      <c r="B431" s="18"/>
      <c r="C431" s="18"/>
      <c r="D431" s="18"/>
      <c r="E431" s="18"/>
      <c r="F431" s="18"/>
      <c r="G431" s="18"/>
    </row>
    <row r="432" spans="1:7" x14ac:dyDescent="0.25">
      <c r="A432" s="18"/>
      <c r="B432" s="18"/>
      <c r="C432" s="18"/>
      <c r="D432" s="18"/>
      <c r="E432" s="18"/>
      <c r="F432" s="18"/>
      <c r="G432" s="18"/>
    </row>
    <row r="433" spans="1:7" x14ac:dyDescent="0.25">
      <c r="A433" s="18"/>
      <c r="B433" s="18"/>
      <c r="C433" s="18"/>
      <c r="D433" s="18"/>
      <c r="E433" s="18"/>
      <c r="F433" s="18"/>
      <c r="G433" s="18"/>
    </row>
    <row r="434" spans="1:7" x14ac:dyDescent="0.25">
      <c r="A434" s="18"/>
      <c r="B434" s="18"/>
      <c r="C434" s="18"/>
      <c r="D434" s="18"/>
      <c r="E434" s="18"/>
      <c r="F434" s="18"/>
      <c r="G434" s="18"/>
    </row>
    <row r="435" spans="1:7" x14ac:dyDescent="0.25">
      <c r="A435" s="18"/>
      <c r="B435" s="18"/>
      <c r="C435" s="18"/>
      <c r="D435" s="18"/>
      <c r="E435" s="18"/>
      <c r="F435" s="18"/>
      <c r="G435" s="18"/>
    </row>
    <row r="436" spans="1:7" x14ac:dyDescent="0.25">
      <c r="A436" s="18"/>
      <c r="B436" s="18"/>
      <c r="C436" s="18"/>
      <c r="D436" s="18"/>
      <c r="E436" s="18"/>
      <c r="F436" s="18"/>
      <c r="G436" s="18"/>
    </row>
    <row r="437" spans="1:7" x14ac:dyDescent="0.25">
      <c r="A437" s="18"/>
      <c r="B437" s="18"/>
      <c r="C437" s="18"/>
      <c r="D437" s="18"/>
      <c r="E437" s="18"/>
      <c r="F437" s="18"/>
      <c r="G437" s="18"/>
    </row>
    <row r="438" spans="1:7" x14ac:dyDescent="0.25">
      <c r="A438" s="18"/>
      <c r="B438" s="18"/>
      <c r="C438" s="18"/>
      <c r="D438" s="18"/>
      <c r="E438" s="18"/>
      <c r="F438" s="18"/>
      <c r="G438" s="18"/>
    </row>
    <row r="439" spans="1:7" x14ac:dyDescent="0.25">
      <c r="A439" s="18"/>
      <c r="B439" s="18"/>
      <c r="C439" s="18"/>
      <c r="D439" s="18"/>
      <c r="E439" s="18"/>
      <c r="F439" s="18"/>
      <c r="G439" s="18"/>
    </row>
    <row r="440" spans="1:7" x14ac:dyDescent="0.25">
      <c r="A440" s="18"/>
      <c r="B440" s="18"/>
      <c r="C440" s="18"/>
      <c r="D440" s="18"/>
      <c r="E440" s="18"/>
      <c r="F440" s="18"/>
      <c r="G440" s="18"/>
    </row>
    <row r="441" spans="1:7" x14ac:dyDescent="0.25">
      <c r="A441" s="18"/>
      <c r="B441" s="18"/>
      <c r="C441" s="18"/>
      <c r="D441" s="18"/>
      <c r="E441" s="18"/>
      <c r="F441" s="18"/>
      <c r="G441" s="18"/>
    </row>
    <row r="442" spans="1:7" x14ac:dyDescent="0.25">
      <c r="A442" s="18"/>
      <c r="B442" s="18"/>
      <c r="C442" s="18"/>
      <c r="D442" s="18"/>
      <c r="E442" s="18"/>
      <c r="F442" s="18"/>
      <c r="G442" s="18"/>
    </row>
    <row r="443" spans="1:7" x14ac:dyDescent="0.25">
      <c r="A443" s="18"/>
      <c r="B443" s="18"/>
      <c r="C443" s="18"/>
      <c r="D443" s="18"/>
      <c r="E443" s="18"/>
      <c r="F443" s="18"/>
      <c r="G443" s="18"/>
    </row>
    <row r="444" spans="1:7" x14ac:dyDescent="0.25">
      <c r="A444" s="18"/>
      <c r="B444" s="18"/>
      <c r="C444" s="18"/>
      <c r="D444" s="18"/>
      <c r="E444" s="18"/>
      <c r="F444" s="18"/>
      <c r="G444" s="18"/>
    </row>
    <row r="445" spans="1:7" x14ac:dyDescent="0.25">
      <c r="A445" s="18"/>
      <c r="B445" s="18"/>
      <c r="C445" s="18"/>
      <c r="D445" s="18"/>
      <c r="E445" s="18"/>
      <c r="F445" s="18"/>
      <c r="G445" s="18"/>
    </row>
    <row r="446" spans="1:7" x14ac:dyDescent="0.25">
      <c r="A446" s="18"/>
      <c r="B446" s="18"/>
      <c r="C446" s="18"/>
      <c r="D446" s="18"/>
      <c r="E446" s="18"/>
      <c r="F446" s="18"/>
      <c r="G446" s="18"/>
    </row>
    <row r="447" spans="1:7" x14ac:dyDescent="0.25">
      <c r="A447" s="18"/>
      <c r="B447" s="18"/>
      <c r="C447" s="18"/>
      <c r="D447" s="18"/>
      <c r="E447" s="18"/>
      <c r="F447" s="18"/>
      <c r="G447" s="18"/>
    </row>
    <row r="448" spans="1:7" x14ac:dyDescent="0.25">
      <c r="A448" s="18"/>
      <c r="B448" s="18"/>
      <c r="C448" s="18"/>
      <c r="D448" s="18"/>
      <c r="E448" s="18"/>
      <c r="F448" s="18"/>
      <c r="G448" s="18"/>
    </row>
    <row r="449" spans="1:7" x14ac:dyDescent="0.25">
      <c r="A449" s="18"/>
      <c r="B449" s="18"/>
      <c r="C449" s="18"/>
      <c r="D449" s="18"/>
      <c r="E449" s="18"/>
      <c r="F449" s="18"/>
      <c r="G449" s="18"/>
    </row>
    <row r="450" spans="1:7" x14ac:dyDescent="0.25">
      <c r="A450" s="18"/>
      <c r="B450" s="18"/>
      <c r="C450" s="18"/>
      <c r="D450" s="18"/>
      <c r="E450" s="18"/>
      <c r="F450" s="18"/>
      <c r="G450" s="18"/>
    </row>
    <row r="451" spans="1:7" x14ac:dyDescent="0.25">
      <c r="A451" s="18"/>
      <c r="B451" s="18"/>
      <c r="C451" s="18"/>
      <c r="D451" s="18"/>
      <c r="E451" s="18"/>
      <c r="F451" s="18"/>
      <c r="G451" s="18"/>
    </row>
    <row r="452" spans="1:7" x14ac:dyDescent="0.25">
      <c r="A452" s="18"/>
      <c r="B452" s="18"/>
      <c r="C452" s="18"/>
      <c r="D452" s="18"/>
      <c r="E452" s="18"/>
      <c r="F452" s="18"/>
      <c r="G452" s="18"/>
    </row>
    <row r="453" spans="1:7" x14ac:dyDescent="0.25">
      <c r="A453" s="18"/>
      <c r="B453" s="18"/>
      <c r="C453" s="18"/>
      <c r="D453" s="18"/>
      <c r="E453" s="18"/>
      <c r="F453" s="18"/>
      <c r="G453" s="18"/>
    </row>
    <row r="454" spans="1:7" x14ac:dyDescent="0.25">
      <c r="A454" s="18"/>
      <c r="B454" s="18"/>
      <c r="C454" s="18"/>
      <c r="D454" s="18"/>
      <c r="E454" s="18"/>
      <c r="F454" s="18"/>
      <c r="G454" s="18"/>
    </row>
    <row r="455" spans="1:7" x14ac:dyDescent="0.25">
      <c r="A455" s="18"/>
      <c r="B455" s="18"/>
      <c r="C455" s="18"/>
      <c r="D455" s="18"/>
      <c r="E455" s="18"/>
      <c r="F455" s="18"/>
      <c r="G455" s="18"/>
    </row>
    <row r="456" spans="1:7" x14ac:dyDescent="0.25">
      <c r="A456" s="18"/>
      <c r="B456" s="18"/>
      <c r="C456" s="18"/>
      <c r="D456" s="18"/>
      <c r="E456" s="18"/>
      <c r="F456" s="18"/>
      <c r="G456" s="18"/>
    </row>
    <row r="457" spans="1:7" x14ac:dyDescent="0.25">
      <c r="A457" s="18"/>
      <c r="B457" s="18"/>
      <c r="C457" s="18"/>
      <c r="D457" s="18"/>
      <c r="E457" s="18"/>
      <c r="F457" s="18"/>
      <c r="G457" s="18"/>
    </row>
    <row r="458" spans="1:7" x14ac:dyDescent="0.25">
      <c r="A458" s="18"/>
      <c r="B458" s="18"/>
      <c r="C458" s="18"/>
      <c r="D458" s="18"/>
      <c r="E458" s="18"/>
      <c r="F458" s="18"/>
      <c r="G458" s="18"/>
    </row>
    <row r="459" spans="1:7" x14ac:dyDescent="0.25">
      <c r="A459" s="18"/>
      <c r="B459" s="18"/>
      <c r="C459" s="18"/>
      <c r="D459" s="18"/>
      <c r="E459" s="18"/>
      <c r="F459" s="18"/>
      <c r="G459" s="18"/>
    </row>
    <row r="460" spans="1:7" x14ac:dyDescent="0.25">
      <c r="A460" s="18"/>
      <c r="B460" s="18"/>
      <c r="C460" s="18"/>
      <c r="D460" s="18"/>
      <c r="E460" s="18"/>
      <c r="F460" s="18"/>
      <c r="G460" s="18"/>
    </row>
    <row r="461" spans="1:7" x14ac:dyDescent="0.25">
      <c r="A461" s="18"/>
      <c r="B461" s="18"/>
      <c r="C461" s="18"/>
      <c r="D461" s="18"/>
      <c r="E461" s="18"/>
      <c r="F461" s="18"/>
      <c r="G461" s="18"/>
    </row>
    <row r="462" spans="1:7" x14ac:dyDescent="0.25">
      <c r="A462" s="18"/>
      <c r="B462" s="18"/>
      <c r="C462" s="18"/>
      <c r="D462" s="18"/>
      <c r="E462" s="18"/>
      <c r="F462" s="18"/>
      <c r="G462" s="18"/>
    </row>
    <row r="463" spans="1:7" x14ac:dyDescent="0.25">
      <c r="A463" s="18"/>
      <c r="B463" s="18"/>
      <c r="C463" s="18"/>
      <c r="D463" s="18"/>
      <c r="E463" s="18"/>
      <c r="F463" s="18"/>
      <c r="G463" s="18"/>
    </row>
    <row r="464" spans="1:7" x14ac:dyDescent="0.25">
      <c r="A464" s="18"/>
      <c r="B464" s="18"/>
      <c r="C464" s="18"/>
      <c r="D464" s="18"/>
      <c r="E464" s="18"/>
      <c r="F464" s="18"/>
      <c r="G464" s="18"/>
    </row>
    <row r="465" spans="1:7" x14ac:dyDescent="0.25">
      <c r="A465" s="18"/>
      <c r="B465" s="18"/>
      <c r="C465" s="18"/>
      <c r="D465" s="18"/>
      <c r="E465" s="18"/>
      <c r="F465" s="18"/>
      <c r="G465" s="18"/>
    </row>
    <row r="466" spans="1:7" x14ac:dyDescent="0.25">
      <c r="A466" s="18"/>
      <c r="B466" s="18"/>
      <c r="C466" s="18"/>
      <c r="D466" s="18"/>
      <c r="E466" s="18"/>
      <c r="F466" s="18"/>
      <c r="G466" s="18"/>
    </row>
    <row r="467" spans="1:7" x14ac:dyDescent="0.25">
      <c r="A467" s="18"/>
      <c r="B467" s="18"/>
      <c r="C467" s="18"/>
      <c r="D467" s="18"/>
      <c r="E467" s="18"/>
      <c r="F467" s="18"/>
      <c r="G467" s="18"/>
    </row>
    <row r="468" spans="1:7" x14ac:dyDescent="0.25">
      <c r="A468" s="18"/>
      <c r="B468" s="18"/>
      <c r="C468" s="18"/>
      <c r="D468" s="18"/>
      <c r="E468" s="18"/>
      <c r="F468" s="18"/>
      <c r="G468" s="18"/>
    </row>
    <row r="469" spans="1:7" x14ac:dyDescent="0.25">
      <c r="A469" s="18"/>
      <c r="B469" s="18"/>
      <c r="C469" s="18"/>
      <c r="D469" s="18"/>
      <c r="E469" s="18"/>
      <c r="F469" s="18"/>
      <c r="G469" s="18"/>
    </row>
    <row r="470" spans="1:7" x14ac:dyDescent="0.25">
      <c r="A470" s="18"/>
      <c r="B470" s="18"/>
      <c r="C470" s="18"/>
      <c r="D470" s="18"/>
      <c r="E470" s="18"/>
      <c r="F470" s="18"/>
      <c r="G470" s="18"/>
    </row>
    <row r="471" spans="1:7" x14ac:dyDescent="0.25">
      <c r="A471" s="18"/>
      <c r="B471" s="18"/>
      <c r="C471" s="18"/>
      <c r="D471" s="18"/>
      <c r="E471" s="18"/>
      <c r="F471" s="18"/>
      <c r="G471" s="18"/>
    </row>
    <row r="472" spans="1:7" x14ac:dyDescent="0.25">
      <c r="A472" s="18"/>
      <c r="B472" s="18"/>
      <c r="C472" s="18"/>
      <c r="D472" s="18"/>
      <c r="E472" s="18"/>
      <c r="F472" s="18"/>
      <c r="G472" s="18"/>
    </row>
    <row r="473" spans="1:7" x14ac:dyDescent="0.25">
      <c r="A473" s="18"/>
      <c r="B473" s="18"/>
      <c r="C473" s="18"/>
      <c r="D473" s="18"/>
      <c r="E473" s="18"/>
      <c r="F473" s="18"/>
      <c r="G473" s="18"/>
    </row>
    <row r="474" spans="1:7" x14ac:dyDescent="0.25">
      <c r="A474" s="18"/>
      <c r="B474" s="18"/>
      <c r="C474" s="18"/>
      <c r="D474" s="18"/>
      <c r="E474" s="18"/>
      <c r="F474" s="18"/>
      <c r="G474" s="18"/>
    </row>
    <row r="475" spans="1:7" x14ac:dyDescent="0.25">
      <c r="A475" s="18"/>
      <c r="B475" s="18"/>
      <c r="C475" s="18"/>
      <c r="D475" s="18"/>
      <c r="E475" s="18"/>
      <c r="F475" s="18"/>
      <c r="G475" s="18"/>
    </row>
    <row r="476" spans="1:7" x14ac:dyDescent="0.25">
      <c r="A476" s="18"/>
      <c r="B476" s="18"/>
      <c r="C476" s="18"/>
      <c r="D476" s="18"/>
      <c r="E476" s="18"/>
      <c r="F476" s="18"/>
      <c r="G476" s="18"/>
    </row>
    <row r="477" spans="1:7" x14ac:dyDescent="0.25">
      <c r="A477" s="18"/>
      <c r="B477" s="18"/>
      <c r="C477" s="18"/>
      <c r="D477" s="18"/>
      <c r="E477" s="18"/>
      <c r="F477" s="18"/>
      <c r="G477" s="18"/>
    </row>
    <row r="478" spans="1:7" x14ac:dyDescent="0.25">
      <c r="A478" s="18"/>
      <c r="B478" s="18"/>
      <c r="C478" s="18"/>
      <c r="D478" s="18"/>
      <c r="E478" s="18"/>
      <c r="F478" s="18"/>
      <c r="G478" s="18"/>
    </row>
    <row r="479" spans="1:7" x14ac:dyDescent="0.25">
      <c r="A479" s="18"/>
      <c r="B479" s="18"/>
      <c r="C479" s="18"/>
      <c r="D479" s="18"/>
      <c r="E479" s="18"/>
      <c r="F479" s="18"/>
      <c r="G479" s="18"/>
    </row>
    <row r="480" spans="1:7" x14ac:dyDescent="0.25">
      <c r="A480" s="18"/>
      <c r="B480" s="18"/>
      <c r="C480" s="18"/>
      <c r="D480" s="18"/>
      <c r="E480" s="18"/>
      <c r="F480" s="18"/>
      <c r="G480" s="18"/>
    </row>
    <row r="481" spans="1:7" x14ac:dyDescent="0.25">
      <c r="A481" s="18"/>
      <c r="B481" s="18"/>
      <c r="C481" s="18"/>
      <c r="D481" s="18"/>
      <c r="E481" s="18"/>
      <c r="F481" s="18"/>
      <c r="G481" s="18"/>
    </row>
    <row r="482" spans="1:7" x14ac:dyDescent="0.25">
      <c r="A482" s="18"/>
      <c r="B482" s="18"/>
      <c r="C482" s="18"/>
      <c r="D482" s="18"/>
      <c r="E482" s="18"/>
      <c r="F482" s="18"/>
      <c r="G482" s="18"/>
    </row>
    <row r="483" spans="1:7" x14ac:dyDescent="0.25">
      <c r="A483" s="18"/>
      <c r="B483" s="18"/>
      <c r="C483" s="18"/>
      <c r="D483" s="18"/>
      <c r="E483" s="18"/>
      <c r="F483" s="18"/>
      <c r="G483" s="18"/>
    </row>
    <row r="484" spans="1:7" x14ac:dyDescent="0.25">
      <c r="A484" s="18"/>
      <c r="B484" s="18"/>
      <c r="C484" s="18"/>
      <c r="D484" s="18"/>
      <c r="E484" s="18"/>
      <c r="F484" s="18"/>
      <c r="G484" s="18"/>
    </row>
    <row r="485" spans="1:7" x14ac:dyDescent="0.25">
      <c r="A485" s="18"/>
      <c r="B485" s="18"/>
      <c r="C485" s="18"/>
      <c r="D485" s="18"/>
      <c r="E485" s="18"/>
      <c r="F485" s="18"/>
      <c r="G485" s="18"/>
    </row>
    <row r="486" spans="1:7" x14ac:dyDescent="0.25">
      <c r="A486" s="18"/>
      <c r="B486" s="18"/>
      <c r="C486" s="18"/>
      <c r="D486" s="18"/>
      <c r="E486" s="18"/>
      <c r="F486" s="18"/>
      <c r="G486" s="18"/>
    </row>
    <row r="487" spans="1:7" x14ac:dyDescent="0.25">
      <c r="A487" s="18"/>
      <c r="B487" s="18"/>
      <c r="C487" s="18"/>
      <c r="D487" s="18"/>
      <c r="E487" s="18"/>
      <c r="F487" s="18"/>
      <c r="G487" s="18"/>
    </row>
    <row r="488" spans="1:7" x14ac:dyDescent="0.25">
      <c r="A488" s="18"/>
      <c r="B488" s="18"/>
      <c r="C488" s="18"/>
      <c r="D488" s="18"/>
      <c r="E488" s="18"/>
      <c r="F488" s="18"/>
      <c r="G488" s="18"/>
    </row>
    <row r="489" spans="1:7" x14ac:dyDescent="0.25">
      <c r="A489" s="18"/>
      <c r="B489" s="18"/>
      <c r="C489" s="18"/>
      <c r="D489" s="18"/>
      <c r="E489" s="18"/>
      <c r="F489" s="18"/>
      <c r="G489" s="18"/>
    </row>
    <row r="490" spans="1:7" x14ac:dyDescent="0.25">
      <c r="A490" s="18"/>
      <c r="B490" s="18"/>
      <c r="C490" s="18"/>
      <c r="D490" s="18"/>
      <c r="E490" s="18"/>
      <c r="F490" s="18"/>
      <c r="G490" s="18"/>
    </row>
    <row r="491" spans="1:7" x14ac:dyDescent="0.25">
      <c r="A491" s="18"/>
      <c r="B491" s="18"/>
      <c r="C491" s="18"/>
      <c r="D491" s="18"/>
      <c r="E491" s="18"/>
      <c r="F491" s="18"/>
      <c r="G491" s="18"/>
    </row>
    <row r="492" spans="1:7" x14ac:dyDescent="0.25">
      <c r="A492" s="18"/>
      <c r="B492" s="18"/>
      <c r="C492" s="18"/>
      <c r="D492" s="18"/>
      <c r="E492" s="18"/>
      <c r="F492" s="18"/>
      <c r="G492" s="18"/>
    </row>
    <row r="493" spans="1:7" x14ac:dyDescent="0.25">
      <c r="A493" s="18"/>
      <c r="B493" s="18"/>
      <c r="C493" s="18"/>
      <c r="D493" s="18"/>
      <c r="E493" s="18"/>
      <c r="F493" s="18"/>
      <c r="G493" s="18"/>
    </row>
    <row r="494" spans="1:7" x14ac:dyDescent="0.25">
      <c r="A494" s="18"/>
      <c r="B494" s="18"/>
      <c r="C494" s="18"/>
      <c r="D494" s="18"/>
      <c r="E494" s="18"/>
      <c r="F494" s="18"/>
      <c r="G494" s="18"/>
    </row>
    <row r="495" spans="1:7" x14ac:dyDescent="0.25">
      <c r="A495" s="18"/>
      <c r="B495" s="18"/>
      <c r="C495" s="18"/>
      <c r="D495" s="18"/>
      <c r="E495" s="18"/>
      <c r="F495" s="18"/>
      <c r="G495" s="18"/>
    </row>
    <row r="496" spans="1:7" x14ac:dyDescent="0.25">
      <c r="A496" s="18"/>
      <c r="B496" s="18"/>
      <c r="C496" s="18"/>
      <c r="D496" s="18"/>
      <c r="E496" s="18"/>
      <c r="F496" s="18"/>
      <c r="G496" s="18"/>
    </row>
    <row r="497" spans="1:7" x14ac:dyDescent="0.25">
      <c r="A497" s="18"/>
      <c r="B497" s="18"/>
      <c r="C497" s="18"/>
      <c r="D497" s="18"/>
      <c r="E497" s="18"/>
      <c r="F497" s="18"/>
      <c r="G497" s="18"/>
    </row>
    <row r="498" spans="1:7" x14ac:dyDescent="0.25">
      <c r="A498" s="18"/>
      <c r="B498" s="18"/>
      <c r="C498" s="18"/>
      <c r="D498" s="18"/>
      <c r="E498" s="18"/>
      <c r="F498" s="18"/>
      <c r="G498" s="18"/>
    </row>
    <row r="499" spans="1:7" x14ac:dyDescent="0.25">
      <c r="A499" s="18"/>
      <c r="B499" s="18"/>
      <c r="C499" s="18"/>
      <c r="D499" s="18"/>
      <c r="E499" s="18"/>
      <c r="F499" s="18"/>
      <c r="G499" s="18"/>
    </row>
    <row r="500" spans="1:7" x14ac:dyDescent="0.25">
      <c r="A500" s="18"/>
      <c r="B500" s="18"/>
      <c r="C500" s="18"/>
      <c r="D500" s="18"/>
      <c r="E500" s="18"/>
      <c r="F500" s="18"/>
      <c r="G500" s="18"/>
    </row>
    <row r="501" spans="1:7" x14ac:dyDescent="0.25">
      <c r="A501" s="18"/>
      <c r="B501" s="18"/>
      <c r="C501" s="18"/>
      <c r="D501" s="18"/>
      <c r="E501" s="18"/>
      <c r="F501" s="18"/>
      <c r="G501" s="18"/>
    </row>
    <row r="502" spans="1:7" x14ac:dyDescent="0.25">
      <c r="A502" s="18"/>
      <c r="B502" s="18"/>
      <c r="C502" s="18"/>
      <c r="D502" s="18"/>
      <c r="E502" s="18"/>
      <c r="F502" s="18"/>
      <c r="G502" s="18"/>
    </row>
    <row r="503" spans="1:7" x14ac:dyDescent="0.25">
      <c r="A503" s="18"/>
      <c r="B503" s="18"/>
      <c r="C503" s="18"/>
      <c r="D503" s="18"/>
      <c r="E503" s="18"/>
      <c r="F503" s="18"/>
      <c r="G503" s="18"/>
    </row>
    <row r="504" spans="1:7" x14ac:dyDescent="0.25">
      <c r="A504" s="18"/>
      <c r="B504" s="18"/>
      <c r="C504" s="18"/>
      <c r="D504" s="18"/>
      <c r="E504" s="18"/>
      <c r="F504" s="18"/>
      <c r="G504" s="18"/>
    </row>
    <row r="505" spans="1:7" x14ac:dyDescent="0.25">
      <c r="A505" s="18"/>
      <c r="B505" s="18"/>
      <c r="C505" s="18"/>
      <c r="D505" s="18"/>
      <c r="E505" s="18"/>
      <c r="F505" s="18"/>
      <c r="G505" s="18"/>
    </row>
    <row r="506" spans="1:7" x14ac:dyDescent="0.25">
      <c r="A506" s="18"/>
      <c r="B506" s="18"/>
      <c r="C506" s="18"/>
      <c r="D506" s="18"/>
      <c r="E506" s="18"/>
      <c r="F506" s="18"/>
      <c r="G506" s="18"/>
    </row>
    <row r="507" spans="1:7" x14ac:dyDescent="0.25">
      <c r="A507" s="18"/>
      <c r="B507" s="18"/>
      <c r="C507" s="18"/>
      <c r="D507" s="18"/>
      <c r="E507" s="18"/>
      <c r="F507" s="18"/>
      <c r="G507" s="18"/>
    </row>
    <row r="508" spans="1:7" x14ac:dyDescent="0.25">
      <c r="A508" s="18"/>
      <c r="B508" s="18"/>
      <c r="C508" s="18"/>
      <c r="D508" s="18"/>
      <c r="E508" s="18"/>
      <c r="F508" s="18"/>
      <c r="G508" s="18"/>
    </row>
    <row r="509" spans="1:7" x14ac:dyDescent="0.25">
      <c r="A509" s="18"/>
      <c r="B509" s="18"/>
      <c r="C509" s="18"/>
      <c r="D509" s="18"/>
      <c r="E509" s="18"/>
      <c r="F509" s="18"/>
      <c r="G509" s="18"/>
    </row>
    <row r="510" spans="1:7" x14ac:dyDescent="0.25">
      <c r="A510" s="18"/>
      <c r="B510" s="18"/>
      <c r="C510" s="18"/>
      <c r="D510" s="18"/>
      <c r="E510" s="18"/>
      <c r="F510" s="18"/>
      <c r="G510" s="18"/>
    </row>
    <row r="511" spans="1:7" x14ac:dyDescent="0.25">
      <c r="A511" s="18"/>
      <c r="B511" s="18"/>
      <c r="C511" s="18"/>
      <c r="D511" s="18"/>
      <c r="E511" s="18"/>
      <c r="F511" s="18"/>
      <c r="G511" s="18"/>
    </row>
    <row r="512" spans="1:7" x14ac:dyDescent="0.25">
      <c r="A512" s="18"/>
      <c r="B512" s="18"/>
      <c r="C512" s="18"/>
      <c r="D512" s="18"/>
      <c r="E512" s="18"/>
      <c r="F512" s="18"/>
      <c r="G512" s="18"/>
    </row>
    <row r="513" spans="1:7" x14ac:dyDescent="0.25">
      <c r="A513" s="18"/>
      <c r="B513" s="18"/>
      <c r="C513" s="18"/>
      <c r="D513" s="18"/>
      <c r="E513" s="18"/>
      <c r="F513" s="18"/>
      <c r="G513" s="18"/>
    </row>
    <row r="514" spans="1:7" x14ac:dyDescent="0.25">
      <c r="A514" s="18"/>
      <c r="B514" s="18"/>
      <c r="C514" s="18"/>
      <c r="D514" s="18"/>
      <c r="E514" s="18"/>
      <c r="F514" s="18"/>
      <c r="G514" s="18"/>
    </row>
    <row r="515" spans="1:7" x14ac:dyDescent="0.25">
      <c r="A515" s="18"/>
      <c r="B515" s="18"/>
      <c r="C515" s="18"/>
      <c r="D515" s="18"/>
      <c r="E515" s="18"/>
      <c r="F515" s="18"/>
      <c r="G515" s="18"/>
    </row>
    <row r="516" spans="1:7" x14ac:dyDescent="0.25">
      <c r="A516" s="18"/>
      <c r="B516" s="18"/>
      <c r="C516" s="18"/>
      <c r="D516" s="18"/>
      <c r="E516" s="18"/>
      <c r="F516" s="18"/>
      <c r="G516" s="18"/>
    </row>
    <row r="517" spans="1:7" x14ac:dyDescent="0.25">
      <c r="A517" s="18"/>
      <c r="B517" s="18"/>
      <c r="C517" s="18"/>
      <c r="D517" s="18"/>
      <c r="E517" s="18"/>
      <c r="F517" s="18"/>
      <c r="G517" s="18"/>
    </row>
    <row r="518" spans="1:7" x14ac:dyDescent="0.25">
      <c r="A518" s="18"/>
      <c r="B518" s="18"/>
      <c r="C518" s="18"/>
      <c r="D518" s="18"/>
      <c r="E518" s="18"/>
      <c r="F518" s="18"/>
      <c r="G518" s="18"/>
    </row>
    <row r="519" spans="1:7" x14ac:dyDescent="0.25">
      <c r="A519" s="18"/>
      <c r="B519" s="18"/>
      <c r="C519" s="18"/>
      <c r="D519" s="18"/>
      <c r="E519" s="18"/>
      <c r="F519" s="18"/>
      <c r="G519" s="18"/>
    </row>
    <row r="520" spans="1:7" x14ac:dyDescent="0.25">
      <c r="A520" s="18"/>
      <c r="B520" s="18"/>
      <c r="C520" s="18"/>
      <c r="D520" s="18"/>
      <c r="E520" s="18"/>
      <c r="F520" s="18"/>
      <c r="G520" s="18"/>
    </row>
    <row r="521" spans="1:7" x14ac:dyDescent="0.25">
      <c r="A521" s="18"/>
      <c r="B521" s="18"/>
      <c r="C521" s="18"/>
      <c r="D521" s="18"/>
      <c r="E521" s="18"/>
      <c r="F521" s="18"/>
      <c r="G521" s="18"/>
    </row>
    <row r="522" spans="1:7" x14ac:dyDescent="0.25">
      <c r="A522" s="18"/>
      <c r="B522" s="18"/>
      <c r="C522" s="18"/>
      <c r="D522" s="18"/>
      <c r="E522" s="18"/>
      <c r="F522" s="18"/>
      <c r="G522" s="18"/>
    </row>
    <row r="523" spans="1:7" x14ac:dyDescent="0.25">
      <c r="A523" s="18"/>
      <c r="B523" s="18"/>
      <c r="C523" s="18"/>
      <c r="D523" s="18"/>
      <c r="E523" s="18"/>
      <c r="F523" s="18"/>
      <c r="G523" s="18"/>
    </row>
    <row r="524" spans="1:7" x14ac:dyDescent="0.25">
      <c r="A524" s="18"/>
      <c r="B524" s="18"/>
      <c r="C524" s="18"/>
      <c r="D524" s="18"/>
      <c r="E524" s="18"/>
      <c r="F524" s="18"/>
      <c r="G524" s="18"/>
    </row>
    <row r="525" spans="1:7" x14ac:dyDescent="0.25">
      <c r="A525" s="18"/>
      <c r="B525" s="18"/>
      <c r="C525" s="18"/>
      <c r="D525" s="18"/>
      <c r="E525" s="18"/>
      <c r="F525" s="18"/>
      <c r="G525" s="18"/>
    </row>
    <row r="526" spans="1:7" x14ac:dyDescent="0.25">
      <c r="A526" s="18"/>
      <c r="B526" s="18"/>
      <c r="C526" s="18"/>
      <c r="D526" s="18"/>
      <c r="E526" s="18"/>
      <c r="F526" s="18"/>
      <c r="G526" s="18"/>
    </row>
    <row r="527" spans="1:7" x14ac:dyDescent="0.25">
      <c r="A527" s="18"/>
      <c r="B527" s="18"/>
      <c r="C527" s="18"/>
      <c r="D527" s="18"/>
      <c r="E527" s="18"/>
      <c r="F527" s="18"/>
      <c r="G527" s="18"/>
    </row>
    <row r="528" spans="1:7" x14ac:dyDescent="0.25">
      <c r="A528" s="18"/>
      <c r="B528" s="18"/>
      <c r="C528" s="18"/>
      <c r="D528" s="18"/>
      <c r="E528" s="18"/>
      <c r="F528" s="18"/>
      <c r="G528" s="18"/>
    </row>
    <row r="529" spans="1:7" x14ac:dyDescent="0.25">
      <c r="A529" s="18"/>
      <c r="B529" s="18"/>
      <c r="C529" s="18"/>
      <c r="D529" s="18"/>
      <c r="E529" s="18"/>
      <c r="F529" s="18"/>
      <c r="G529" s="18"/>
    </row>
    <row r="530" spans="1:7" x14ac:dyDescent="0.25">
      <c r="A530" s="18"/>
      <c r="B530" s="18"/>
      <c r="C530" s="18"/>
      <c r="D530" s="18"/>
      <c r="E530" s="18"/>
      <c r="F530" s="18"/>
      <c r="G530" s="18"/>
    </row>
    <row r="531" spans="1:7" x14ac:dyDescent="0.25">
      <c r="A531" s="18"/>
      <c r="B531" s="18"/>
      <c r="C531" s="18"/>
      <c r="D531" s="18"/>
      <c r="E531" s="18"/>
      <c r="F531" s="18"/>
      <c r="G531" s="18"/>
    </row>
    <row r="532" spans="1:7" x14ac:dyDescent="0.25">
      <c r="A532" s="18"/>
      <c r="B532" s="18"/>
      <c r="C532" s="18"/>
      <c r="D532" s="18"/>
      <c r="E532" s="18"/>
      <c r="F532" s="18"/>
      <c r="G532" s="18"/>
    </row>
    <row r="533" spans="1:7" x14ac:dyDescent="0.25">
      <c r="A533" s="18"/>
      <c r="B533" s="18"/>
      <c r="C533" s="18"/>
      <c r="D533" s="18"/>
      <c r="E533" s="18"/>
      <c r="F533" s="18"/>
      <c r="G533" s="18"/>
    </row>
    <row r="534" spans="1:7" x14ac:dyDescent="0.25">
      <c r="A534" s="18"/>
      <c r="B534" s="18"/>
      <c r="C534" s="18"/>
      <c r="D534" s="18"/>
      <c r="E534" s="18"/>
      <c r="F534" s="18"/>
      <c r="G534" s="18"/>
    </row>
    <row r="535" spans="1:7" x14ac:dyDescent="0.25">
      <c r="A535" s="18"/>
      <c r="B535" s="18"/>
      <c r="C535" s="18"/>
      <c r="D535" s="18"/>
      <c r="E535" s="18"/>
      <c r="F535" s="18"/>
      <c r="G535" s="18"/>
    </row>
    <row r="536" spans="1:7" x14ac:dyDescent="0.25">
      <c r="A536" s="18"/>
      <c r="B536" s="18"/>
      <c r="C536" s="18"/>
      <c r="D536" s="18"/>
      <c r="E536" s="18"/>
      <c r="F536" s="18"/>
      <c r="G536" s="18"/>
    </row>
    <row r="537" spans="1:7" x14ac:dyDescent="0.25">
      <c r="A537" s="18"/>
      <c r="B537" s="18"/>
      <c r="C537" s="18"/>
      <c r="D537" s="18"/>
      <c r="E537" s="18"/>
      <c r="F537" s="18"/>
      <c r="G537" s="18"/>
    </row>
    <row r="538" spans="1:7" x14ac:dyDescent="0.25">
      <c r="A538" s="18"/>
      <c r="B538" s="18"/>
      <c r="C538" s="18"/>
      <c r="D538" s="18"/>
      <c r="E538" s="18"/>
      <c r="F538" s="18"/>
      <c r="G538" s="18"/>
    </row>
    <row r="539" spans="1:7" x14ac:dyDescent="0.25">
      <c r="A539" s="18"/>
      <c r="B539" s="18"/>
      <c r="C539" s="18"/>
      <c r="D539" s="18"/>
      <c r="E539" s="18"/>
      <c r="F539" s="18"/>
      <c r="G539" s="18"/>
    </row>
    <row r="540" spans="1:7" x14ac:dyDescent="0.25">
      <c r="A540" s="18"/>
      <c r="B540" s="18"/>
      <c r="C540" s="18"/>
      <c r="D540" s="18"/>
      <c r="E540" s="18"/>
      <c r="F540" s="18"/>
      <c r="G540" s="18"/>
    </row>
    <row r="541" spans="1:7" x14ac:dyDescent="0.25">
      <c r="A541" s="18"/>
      <c r="B541" s="18"/>
      <c r="C541" s="18"/>
      <c r="D541" s="18"/>
      <c r="E541" s="18"/>
      <c r="F541" s="18"/>
      <c r="G541" s="18"/>
    </row>
    <row r="542" spans="1:7" x14ac:dyDescent="0.25">
      <c r="A542" s="18"/>
      <c r="B542" s="18"/>
      <c r="C542" s="18"/>
      <c r="D542" s="18"/>
      <c r="E542" s="18"/>
      <c r="F542" s="18"/>
      <c r="G542" s="18"/>
    </row>
    <row r="543" spans="1:7" x14ac:dyDescent="0.25">
      <c r="A543" s="18"/>
      <c r="B543" s="18"/>
      <c r="C543" s="18"/>
      <c r="D543" s="18"/>
      <c r="E543" s="18"/>
      <c r="F543" s="18"/>
      <c r="G543" s="18"/>
    </row>
    <row r="544" spans="1:7" x14ac:dyDescent="0.25">
      <c r="A544" s="18"/>
      <c r="B544" s="18"/>
      <c r="C544" s="18"/>
      <c r="D544" s="18"/>
      <c r="E544" s="18"/>
      <c r="F544" s="18"/>
      <c r="G544" s="18"/>
    </row>
    <row r="545" spans="1:7" x14ac:dyDescent="0.25">
      <c r="A545" s="18"/>
      <c r="B545" s="18"/>
      <c r="C545" s="18"/>
      <c r="D545" s="18"/>
      <c r="E545" s="18"/>
      <c r="F545" s="18"/>
      <c r="G545" s="18"/>
    </row>
    <row r="546" spans="1:7" x14ac:dyDescent="0.25">
      <c r="A546" s="18"/>
      <c r="B546" s="18"/>
      <c r="C546" s="18"/>
      <c r="D546" s="18"/>
      <c r="E546" s="18"/>
      <c r="F546" s="18"/>
      <c r="G546" s="18"/>
    </row>
    <row r="547" spans="1:7" x14ac:dyDescent="0.25">
      <c r="A547" s="18"/>
      <c r="B547" s="18"/>
      <c r="C547" s="18"/>
      <c r="D547" s="18"/>
      <c r="E547" s="18"/>
      <c r="F547" s="18"/>
      <c r="G547" s="18"/>
    </row>
    <row r="548" spans="1:7" x14ac:dyDescent="0.25">
      <c r="A548" s="18"/>
      <c r="B548" s="18"/>
      <c r="C548" s="18"/>
      <c r="D548" s="18"/>
      <c r="E548" s="18"/>
      <c r="F548" s="18"/>
      <c r="G548" s="18"/>
    </row>
    <row r="549" spans="1:7" x14ac:dyDescent="0.25">
      <c r="A549" s="18"/>
      <c r="B549" s="18"/>
      <c r="C549" s="18"/>
      <c r="D549" s="18"/>
      <c r="E549" s="18"/>
      <c r="F549" s="18"/>
      <c r="G549" s="18"/>
    </row>
    <row r="550" spans="1:7" x14ac:dyDescent="0.25">
      <c r="A550" s="18"/>
      <c r="B550" s="18"/>
      <c r="C550" s="18"/>
      <c r="D550" s="18"/>
      <c r="E550" s="18"/>
      <c r="F550" s="18"/>
      <c r="G550" s="18"/>
    </row>
    <row r="551" spans="1:7" x14ac:dyDescent="0.25">
      <c r="A551" s="18"/>
      <c r="B551" s="18"/>
      <c r="C551" s="18"/>
      <c r="D551" s="18"/>
      <c r="E551" s="18"/>
      <c r="F551" s="18"/>
      <c r="G551" s="18"/>
    </row>
    <row r="552" spans="1:7" x14ac:dyDescent="0.25">
      <c r="A552" s="18"/>
      <c r="B552" s="18"/>
      <c r="C552" s="18"/>
      <c r="D552" s="18"/>
      <c r="E552" s="18"/>
      <c r="F552" s="18"/>
      <c r="G552" s="18"/>
    </row>
    <row r="553" spans="1:7" x14ac:dyDescent="0.25">
      <c r="A553" s="18"/>
      <c r="B553" s="18"/>
      <c r="C553" s="18"/>
      <c r="D553" s="18"/>
      <c r="E553" s="18"/>
      <c r="F553" s="18"/>
      <c r="G553" s="18"/>
    </row>
    <row r="554" spans="1:7" x14ac:dyDescent="0.25">
      <c r="A554" s="18"/>
      <c r="B554" s="18"/>
      <c r="C554" s="18"/>
      <c r="D554" s="18"/>
      <c r="E554" s="18"/>
      <c r="F554" s="18"/>
      <c r="G554" s="18"/>
    </row>
    <row r="555" spans="1:7" x14ac:dyDescent="0.25">
      <c r="A555" s="18"/>
      <c r="B555" s="18"/>
      <c r="C555" s="18"/>
      <c r="D555" s="18"/>
      <c r="E555" s="18"/>
      <c r="F555" s="18"/>
      <c r="G555" s="18"/>
    </row>
    <row r="556" spans="1:7" x14ac:dyDescent="0.25">
      <c r="A556" s="18"/>
      <c r="B556" s="18"/>
      <c r="C556" s="18"/>
      <c r="D556" s="18"/>
      <c r="E556" s="18"/>
      <c r="F556" s="18"/>
      <c r="G556" s="18"/>
    </row>
    <row r="557" spans="1:7" x14ac:dyDescent="0.25">
      <c r="A557" s="18"/>
      <c r="B557" s="18"/>
      <c r="C557" s="18"/>
      <c r="D557" s="18"/>
      <c r="E557" s="18"/>
      <c r="F557" s="18"/>
      <c r="G557" s="18"/>
    </row>
    <row r="558" spans="1:7" x14ac:dyDescent="0.25">
      <c r="A558" s="18"/>
      <c r="B558" s="18"/>
      <c r="C558" s="18"/>
      <c r="D558" s="18"/>
      <c r="E558" s="18"/>
      <c r="F558" s="18"/>
      <c r="G558" s="18"/>
    </row>
    <row r="559" spans="1:7" x14ac:dyDescent="0.25">
      <c r="A559" s="18"/>
      <c r="B559" s="18"/>
      <c r="C559" s="18"/>
      <c r="D559" s="18"/>
      <c r="E559" s="18"/>
      <c r="F559" s="18"/>
      <c r="G559" s="18"/>
    </row>
    <row r="560" spans="1:7" x14ac:dyDescent="0.25">
      <c r="A560" s="18"/>
      <c r="B560" s="18"/>
      <c r="C560" s="18"/>
      <c r="D560" s="18"/>
      <c r="E560" s="18"/>
      <c r="F560" s="18"/>
      <c r="G560" s="18"/>
    </row>
    <row r="561" spans="1:7" x14ac:dyDescent="0.25">
      <c r="A561" s="18"/>
      <c r="B561" s="18"/>
      <c r="C561" s="18"/>
      <c r="D561" s="18"/>
      <c r="E561" s="18"/>
      <c r="F561" s="18"/>
      <c r="G561" s="18"/>
    </row>
    <row r="562" spans="1:7" x14ac:dyDescent="0.25">
      <c r="A562" s="18"/>
      <c r="B562" s="18"/>
      <c r="C562" s="18"/>
      <c r="D562" s="18"/>
      <c r="E562" s="18"/>
      <c r="F562" s="18"/>
      <c r="G562" s="18"/>
    </row>
    <row r="563" spans="1:7" x14ac:dyDescent="0.25">
      <c r="A563" s="18"/>
      <c r="B563" s="18"/>
      <c r="C563" s="18"/>
      <c r="D563" s="18"/>
      <c r="E563" s="18"/>
      <c r="F563" s="18"/>
      <c r="G563" s="18"/>
    </row>
    <row r="564" spans="1:7" x14ac:dyDescent="0.25">
      <c r="A564" s="18"/>
      <c r="B564" s="18"/>
      <c r="C564" s="18"/>
      <c r="D564" s="18"/>
      <c r="E564" s="18"/>
      <c r="F564" s="18"/>
      <c r="G564" s="18"/>
    </row>
    <row r="565" spans="1:7" x14ac:dyDescent="0.25">
      <c r="A565" s="18"/>
      <c r="B565" s="18"/>
      <c r="C565" s="18"/>
      <c r="D565" s="18"/>
      <c r="E565" s="18"/>
      <c r="F565" s="18"/>
      <c r="G565" s="18"/>
    </row>
    <row r="566" spans="1:7" x14ac:dyDescent="0.25">
      <c r="A566" s="18"/>
      <c r="B566" s="18"/>
      <c r="C566" s="18"/>
      <c r="D566" s="18"/>
      <c r="E566" s="18"/>
      <c r="F566" s="18"/>
      <c r="G566" s="18"/>
    </row>
    <row r="567" spans="1:7" x14ac:dyDescent="0.25">
      <c r="A567" s="18"/>
      <c r="B567" s="18"/>
      <c r="C567" s="18"/>
      <c r="D567" s="18"/>
      <c r="E567" s="18"/>
      <c r="F567" s="18"/>
      <c r="G567" s="18"/>
    </row>
    <row r="568" spans="1:7" x14ac:dyDescent="0.25">
      <c r="A568" s="18"/>
      <c r="B568" s="18"/>
      <c r="C568" s="18"/>
      <c r="D568" s="18"/>
      <c r="E568" s="18"/>
      <c r="F568" s="18"/>
      <c r="G568" s="18"/>
    </row>
    <row r="569" spans="1:7" x14ac:dyDescent="0.25">
      <c r="A569" s="18"/>
      <c r="B569" s="18"/>
      <c r="C569" s="18"/>
      <c r="D569" s="18"/>
      <c r="E569" s="18"/>
      <c r="F569" s="18"/>
      <c r="G569" s="18"/>
    </row>
    <row r="570" spans="1:7" x14ac:dyDescent="0.25">
      <c r="A570" s="18"/>
      <c r="B570" s="18"/>
      <c r="C570" s="18"/>
      <c r="D570" s="18"/>
      <c r="E570" s="18"/>
      <c r="F570" s="18"/>
      <c r="G570" s="18"/>
    </row>
    <row r="571" spans="1:7" x14ac:dyDescent="0.25">
      <c r="A571" s="18"/>
      <c r="B571" s="18"/>
      <c r="C571" s="18"/>
      <c r="D571" s="18"/>
      <c r="E571" s="18"/>
      <c r="F571" s="18"/>
      <c r="G571" s="18"/>
    </row>
    <row r="572" spans="1:7" x14ac:dyDescent="0.25">
      <c r="A572" s="18"/>
      <c r="B572" s="18"/>
      <c r="C572" s="18"/>
      <c r="D572" s="18"/>
      <c r="E572" s="18"/>
      <c r="F572" s="18"/>
      <c r="G572" s="18"/>
    </row>
    <row r="573" spans="1:7" x14ac:dyDescent="0.25">
      <c r="A573" s="18"/>
      <c r="B573" s="18"/>
      <c r="C573" s="18"/>
      <c r="D573" s="18"/>
      <c r="E573" s="18"/>
      <c r="F573" s="18"/>
      <c r="G573" s="18"/>
    </row>
    <row r="574" spans="1:7" x14ac:dyDescent="0.25">
      <c r="A574" s="18"/>
      <c r="B574" s="18"/>
      <c r="C574" s="18"/>
      <c r="D574" s="18"/>
      <c r="E574" s="18"/>
      <c r="F574" s="18"/>
      <c r="G574" s="18"/>
    </row>
    <row r="575" spans="1:7" x14ac:dyDescent="0.25">
      <c r="A575" s="18"/>
      <c r="B575" s="18"/>
      <c r="C575" s="18"/>
      <c r="D575" s="18"/>
      <c r="E575" s="18"/>
      <c r="F575" s="18"/>
      <c r="G575" s="18"/>
    </row>
    <row r="576" spans="1:7" x14ac:dyDescent="0.25">
      <c r="A576" s="18"/>
      <c r="B576" s="18"/>
      <c r="C576" s="18"/>
      <c r="D576" s="18"/>
      <c r="E576" s="18"/>
      <c r="F576" s="18"/>
      <c r="G576" s="18"/>
    </row>
    <row r="577" spans="1:7" x14ac:dyDescent="0.25">
      <c r="A577" s="18"/>
      <c r="B577" s="18"/>
      <c r="C577" s="18"/>
      <c r="D577" s="18"/>
      <c r="E577" s="18"/>
      <c r="F577" s="18"/>
      <c r="G577" s="18"/>
    </row>
    <row r="578" spans="1:7" x14ac:dyDescent="0.25">
      <c r="A578" s="18"/>
      <c r="B578" s="18"/>
      <c r="C578" s="18"/>
      <c r="D578" s="18"/>
      <c r="E578" s="18"/>
      <c r="F578" s="18"/>
      <c r="G578" s="18"/>
    </row>
    <row r="579" spans="1:7" x14ac:dyDescent="0.25">
      <c r="A579" s="18"/>
      <c r="B579" s="18"/>
      <c r="C579" s="18"/>
      <c r="D579" s="18"/>
      <c r="E579" s="18"/>
      <c r="F579" s="18"/>
      <c r="G579" s="18"/>
    </row>
    <row r="580" spans="1:7" x14ac:dyDescent="0.25">
      <c r="A580" s="18"/>
      <c r="B580" s="18"/>
      <c r="C580" s="18"/>
      <c r="D580" s="18"/>
      <c r="E580" s="18"/>
      <c r="F580" s="18"/>
      <c r="G580" s="18"/>
    </row>
    <row r="581" spans="1:7" x14ac:dyDescent="0.25">
      <c r="A581" s="18"/>
      <c r="B581" s="18"/>
      <c r="C581" s="18"/>
      <c r="D581" s="18"/>
      <c r="E581" s="18"/>
      <c r="F581" s="18"/>
      <c r="G581" s="18"/>
    </row>
    <row r="582" spans="1:7" x14ac:dyDescent="0.25">
      <c r="A582" s="18"/>
      <c r="B582" s="18"/>
      <c r="C582" s="18"/>
      <c r="D582" s="18"/>
      <c r="E582" s="18"/>
      <c r="F582" s="18"/>
      <c r="G582" s="18"/>
    </row>
    <row r="583" spans="1:7" x14ac:dyDescent="0.25">
      <c r="A583" s="18"/>
      <c r="B583" s="18"/>
      <c r="C583" s="18"/>
      <c r="D583" s="18"/>
      <c r="E583" s="18"/>
      <c r="F583" s="18"/>
      <c r="G583" s="18"/>
    </row>
    <row r="584" spans="1:7" x14ac:dyDescent="0.25">
      <c r="A584" s="18"/>
      <c r="B584" s="18"/>
      <c r="C584" s="18"/>
      <c r="D584" s="18"/>
      <c r="E584" s="18"/>
      <c r="F584" s="18"/>
      <c r="G584" s="18"/>
    </row>
    <row r="585" spans="1:7" x14ac:dyDescent="0.25">
      <c r="A585" s="18"/>
      <c r="B585" s="18"/>
      <c r="C585" s="18"/>
      <c r="D585" s="18"/>
      <c r="E585" s="18"/>
      <c r="F585" s="18"/>
      <c r="G585" s="18"/>
    </row>
    <row r="586" spans="1:7" x14ac:dyDescent="0.25">
      <c r="A586" s="18"/>
      <c r="B586" s="18"/>
      <c r="C586" s="18"/>
      <c r="D586" s="18"/>
      <c r="E586" s="18"/>
      <c r="F586" s="18"/>
      <c r="G586" s="18"/>
    </row>
    <row r="587" spans="1:7" x14ac:dyDescent="0.25">
      <c r="A587" s="18"/>
      <c r="B587" s="18"/>
      <c r="C587" s="18"/>
      <c r="D587" s="18"/>
      <c r="E587" s="18"/>
      <c r="F587" s="18"/>
      <c r="G587" s="18"/>
    </row>
    <row r="588" spans="1:7" x14ac:dyDescent="0.25">
      <c r="A588" s="18"/>
      <c r="B588" s="18"/>
      <c r="C588" s="18"/>
      <c r="D588" s="18"/>
      <c r="E588" s="18"/>
      <c r="F588" s="18"/>
      <c r="G588" s="18"/>
    </row>
    <row r="589" spans="1:7" x14ac:dyDescent="0.25">
      <c r="A589" s="18"/>
      <c r="B589" s="18"/>
      <c r="C589" s="18"/>
      <c r="D589" s="18"/>
      <c r="E589" s="18"/>
      <c r="F589" s="18"/>
      <c r="G589" s="18"/>
    </row>
    <row r="590" spans="1:7" x14ac:dyDescent="0.25">
      <c r="A590" s="18"/>
      <c r="B590" s="18"/>
      <c r="C590" s="18"/>
      <c r="D590" s="18"/>
      <c r="E590" s="18"/>
      <c r="F590" s="18"/>
      <c r="G590" s="18"/>
    </row>
    <row r="591" spans="1:7" x14ac:dyDescent="0.25">
      <c r="A591" s="18"/>
      <c r="B591" s="18"/>
      <c r="C591" s="18"/>
      <c r="D591" s="18"/>
      <c r="E591" s="18"/>
      <c r="F591" s="18"/>
      <c r="G591" s="18"/>
    </row>
    <row r="592" spans="1:7" x14ac:dyDescent="0.25">
      <c r="A592" s="18"/>
      <c r="B592" s="18"/>
      <c r="C592" s="18"/>
      <c r="D592" s="18"/>
      <c r="E592" s="18"/>
      <c r="F592" s="18"/>
      <c r="G592" s="18"/>
    </row>
    <row r="593" spans="1:7" x14ac:dyDescent="0.25">
      <c r="A593" s="18"/>
      <c r="B593" s="18"/>
      <c r="C593" s="18"/>
      <c r="D593" s="18"/>
      <c r="E593" s="18"/>
      <c r="F593" s="18"/>
      <c r="G593" s="18"/>
    </row>
    <row r="594" spans="1:7" x14ac:dyDescent="0.25">
      <c r="A594" s="18"/>
      <c r="B594" s="18"/>
      <c r="C594" s="18"/>
      <c r="D594" s="18"/>
      <c r="E594" s="18"/>
      <c r="F594" s="18"/>
      <c r="G594" s="18"/>
    </row>
    <row r="595" spans="1:7" x14ac:dyDescent="0.25">
      <c r="A595" s="18"/>
      <c r="B595" s="18"/>
      <c r="C595" s="18"/>
      <c r="D595" s="18"/>
      <c r="E595" s="18"/>
      <c r="F595" s="18"/>
      <c r="G595" s="18"/>
    </row>
    <row r="596" spans="1:7" x14ac:dyDescent="0.25">
      <c r="A596" s="18"/>
      <c r="B596" s="18"/>
      <c r="C596" s="18"/>
      <c r="D596" s="18"/>
      <c r="E596" s="18"/>
      <c r="F596" s="18"/>
      <c r="G596" s="18"/>
    </row>
    <row r="597" spans="1:7" x14ac:dyDescent="0.25">
      <c r="A597" s="18"/>
      <c r="B597" s="18"/>
      <c r="C597" s="18"/>
      <c r="D597" s="18"/>
      <c r="E597" s="18"/>
      <c r="F597" s="18"/>
      <c r="G597" s="18"/>
    </row>
    <row r="598" spans="1:7" x14ac:dyDescent="0.25">
      <c r="A598" s="18"/>
      <c r="B598" s="18"/>
      <c r="C598" s="18"/>
      <c r="D598" s="18"/>
      <c r="E598" s="18"/>
      <c r="F598" s="18"/>
      <c r="G598" s="18"/>
    </row>
    <row r="599" spans="1:7" x14ac:dyDescent="0.25">
      <c r="A599" s="18"/>
      <c r="B599" s="18"/>
      <c r="C599" s="18"/>
      <c r="D599" s="18"/>
      <c r="E599" s="18"/>
      <c r="F599" s="18"/>
      <c r="G599" s="18"/>
    </row>
    <row r="600" spans="1:7" x14ac:dyDescent="0.25">
      <c r="A600" s="18"/>
      <c r="B600" s="18"/>
      <c r="C600" s="18"/>
      <c r="D600" s="18"/>
      <c r="E600" s="18"/>
      <c r="F600" s="18"/>
      <c r="G600" s="18"/>
    </row>
    <row r="601" spans="1:7" x14ac:dyDescent="0.25">
      <c r="A601" s="18"/>
      <c r="B601" s="18"/>
      <c r="C601" s="18"/>
      <c r="D601" s="18"/>
      <c r="E601" s="18"/>
      <c r="F601" s="18"/>
      <c r="G601" s="18"/>
    </row>
    <row r="602" spans="1:7" x14ac:dyDescent="0.25">
      <c r="A602" s="18"/>
      <c r="B602" s="18"/>
      <c r="C602" s="18"/>
      <c r="D602" s="18"/>
      <c r="E602" s="18"/>
      <c r="F602" s="18"/>
      <c r="G602" s="18"/>
    </row>
    <row r="603" spans="1:7" x14ac:dyDescent="0.25">
      <c r="A603" s="18"/>
      <c r="B603" s="18"/>
      <c r="C603" s="18"/>
      <c r="D603" s="18"/>
      <c r="E603" s="18"/>
      <c r="F603" s="18"/>
      <c r="G603" s="18"/>
    </row>
    <row r="604" spans="1:7" x14ac:dyDescent="0.25">
      <c r="A604" s="18"/>
      <c r="B604" s="18"/>
      <c r="C604" s="18"/>
      <c r="D604" s="18"/>
      <c r="E604" s="18"/>
      <c r="F604" s="18"/>
      <c r="G604" s="18"/>
    </row>
    <row r="605" spans="1:7" x14ac:dyDescent="0.25">
      <c r="A605" s="18"/>
      <c r="B605" s="18"/>
      <c r="C605" s="18"/>
      <c r="D605" s="18"/>
      <c r="E605" s="18"/>
      <c r="F605" s="18"/>
      <c r="G605" s="18"/>
    </row>
    <row r="606" spans="1:7" x14ac:dyDescent="0.25">
      <c r="A606" s="18"/>
      <c r="B606" s="18"/>
      <c r="C606" s="18"/>
      <c r="D606" s="18"/>
      <c r="E606" s="18"/>
      <c r="F606" s="18"/>
      <c r="G606" s="18"/>
    </row>
    <row r="607" spans="1:7" x14ac:dyDescent="0.25">
      <c r="A607" s="18"/>
      <c r="B607" s="18"/>
      <c r="C607" s="18"/>
      <c r="D607" s="18"/>
      <c r="E607" s="18"/>
      <c r="F607" s="18"/>
      <c r="G607" s="18"/>
    </row>
    <row r="608" spans="1:7" x14ac:dyDescent="0.25">
      <c r="A608" s="18"/>
      <c r="B608" s="18"/>
      <c r="C608" s="18"/>
      <c r="D608" s="18"/>
      <c r="E608" s="18"/>
      <c r="F608" s="18"/>
      <c r="G608" s="18"/>
    </row>
    <row r="609" spans="1:7" x14ac:dyDescent="0.25">
      <c r="A609" s="18"/>
      <c r="B609" s="18"/>
      <c r="C609" s="18"/>
      <c r="D609" s="18"/>
      <c r="E609" s="18"/>
      <c r="F609" s="18"/>
      <c r="G609" s="18"/>
    </row>
    <row r="610" spans="1:7" x14ac:dyDescent="0.25">
      <c r="A610" s="18"/>
      <c r="B610" s="18"/>
      <c r="C610" s="18"/>
      <c r="D610" s="18"/>
      <c r="E610" s="18"/>
      <c r="F610" s="18"/>
      <c r="G610" s="18"/>
    </row>
    <row r="611" spans="1:7" x14ac:dyDescent="0.25">
      <c r="A611" s="18"/>
      <c r="B611" s="18"/>
      <c r="C611" s="18"/>
      <c r="D611" s="18"/>
      <c r="E611" s="18"/>
      <c r="F611" s="18"/>
      <c r="G611" s="18"/>
    </row>
    <row r="612" spans="1:7" x14ac:dyDescent="0.25">
      <c r="A612" s="18"/>
      <c r="B612" s="18"/>
      <c r="C612" s="18"/>
      <c r="D612" s="18"/>
      <c r="E612" s="18"/>
      <c r="F612" s="18"/>
      <c r="G612" s="18"/>
    </row>
    <row r="613" spans="1:7" x14ac:dyDescent="0.25">
      <c r="A613" s="18"/>
      <c r="B613" s="18"/>
      <c r="C613" s="18"/>
      <c r="D613" s="18"/>
      <c r="E613" s="18"/>
      <c r="F613" s="18"/>
      <c r="G613" s="18"/>
    </row>
    <row r="614" spans="1:7" x14ac:dyDescent="0.25">
      <c r="A614" s="18"/>
      <c r="B614" s="18"/>
      <c r="C614" s="18"/>
      <c r="D614" s="18"/>
      <c r="E614" s="18"/>
      <c r="F614" s="18"/>
      <c r="G614" s="18"/>
    </row>
    <row r="615" spans="1:7" x14ac:dyDescent="0.25">
      <c r="A615" s="18"/>
      <c r="B615" s="18"/>
      <c r="C615" s="18"/>
      <c r="D615" s="18"/>
      <c r="E615" s="18"/>
      <c r="F615" s="18"/>
      <c r="G615" s="18"/>
    </row>
    <row r="616" spans="1:7" x14ac:dyDescent="0.25">
      <c r="A616" s="18"/>
      <c r="B616" s="18"/>
      <c r="C616" s="18"/>
      <c r="D616" s="18"/>
      <c r="E616" s="18"/>
      <c r="F616" s="18"/>
      <c r="G616" s="18"/>
    </row>
    <row r="617" spans="1:7" x14ac:dyDescent="0.25">
      <c r="A617" s="18"/>
      <c r="B617" s="18"/>
      <c r="C617" s="18"/>
      <c r="D617" s="18"/>
      <c r="E617" s="18"/>
      <c r="F617" s="18"/>
      <c r="G617" s="18"/>
    </row>
    <row r="618" spans="1:7" x14ac:dyDescent="0.25">
      <c r="A618" s="18"/>
      <c r="B618" s="18"/>
      <c r="C618" s="18"/>
      <c r="D618" s="18"/>
      <c r="E618" s="18"/>
      <c r="F618" s="18"/>
      <c r="G618" s="18"/>
    </row>
    <row r="619" spans="1:7" x14ac:dyDescent="0.25">
      <c r="A619" s="18"/>
      <c r="B619" s="18"/>
      <c r="C619" s="18"/>
      <c r="D619" s="18"/>
      <c r="E619" s="18"/>
      <c r="F619" s="18"/>
      <c r="G619" s="18"/>
    </row>
    <row r="620" spans="1:7" x14ac:dyDescent="0.25">
      <c r="A620" s="18"/>
      <c r="B620" s="18"/>
      <c r="C620" s="18"/>
      <c r="D620" s="18"/>
      <c r="E620" s="18"/>
      <c r="F620" s="18"/>
      <c r="G620" s="18"/>
    </row>
    <row r="621" spans="1:7" x14ac:dyDescent="0.25">
      <c r="A621" s="18"/>
      <c r="B621" s="18"/>
      <c r="C621" s="18"/>
      <c r="D621" s="18"/>
      <c r="E621" s="18"/>
      <c r="F621" s="18"/>
      <c r="G621" s="18"/>
    </row>
    <row r="622" spans="1:7" x14ac:dyDescent="0.25">
      <c r="A622" s="18"/>
      <c r="B622" s="18"/>
      <c r="C622" s="18"/>
      <c r="D622" s="18"/>
      <c r="E622" s="18"/>
      <c r="F622" s="18"/>
      <c r="G622" s="18"/>
    </row>
    <row r="623" spans="1:7" x14ac:dyDescent="0.25">
      <c r="A623" s="18"/>
      <c r="B623" s="18"/>
      <c r="C623" s="18"/>
      <c r="D623" s="18"/>
      <c r="E623" s="18"/>
      <c r="F623" s="18"/>
      <c r="G623" s="18"/>
    </row>
    <row r="624" spans="1:7" x14ac:dyDescent="0.25">
      <c r="A624" s="18"/>
      <c r="B624" s="18"/>
      <c r="C624" s="18"/>
      <c r="D624" s="18"/>
      <c r="E624" s="18"/>
      <c r="F624" s="18"/>
      <c r="G624" s="18"/>
    </row>
    <row r="625" spans="1:7" x14ac:dyDescent="0.25">
      <c r="A625" s="18"/>
      <c r="B625" s="18"/>
      <c r="C625" s="18"/>
      <c r="D625" s="18"/>
      <c r="E625" s="18"/>
      <c r="F625" s="18"/>
      <c r="G625" s="18"/>
    </row>
    <row r="626" spans="1:7" x14ac:dyDescent="0.25">
      <c r="A626" s="18"/>
      <c r="B626" s="18"/>
      <c r="C626" s="18"/>
      <c r="D626" s="18"/>
      <c r="E626" s="18"/>
      <c r="F626" s="18"/>
      <c r="G626" s="18"/>
    </row>
    <row r="627" spans="1:7" x14ac:dyDescent="0.25">
      <c r="A627" s="18"/>
      <c r="B627" s="18"/>
      <c r="C627" s="18"/>
      <c r="D627" s="18"/>
      <c r="E627" s="18"/>
      <c r="F627" s="18"/>
      <c r="G627" s="18"/>
    </row>
    <row r="628" spans="1:7" x14ac:dyDescent="0.25">
      <c r="A628" s="18"/>
      <c r="B628" s="18"/>
      <c r="C628" s="18"/>
      <c r="D628" s="18"/>
      <c r="E628" s="18"/>
      <c r="F628" s="18"/>
      <c r="G628" s="18"/>
    </row>
    <row r="629" spans="1:7" x14ac:dyDescent="0.25">
      <c r="A629" s="18"/>
      <c r="B629" s="18"/>
      <c r="C629" s="18"/>
      <c r="D629" s="18"/>
      <c r="E629" s="18"/>
      <c r="F629" s="18"/>
      <c r="G629" s="18"/>
    </row>
    <row r="630" spans="1:7" x14ac:dyDescent="0.25">
      <c r="A630" s="18"/>
      <c r="B630" s="18"/>
      <c r="C630" s="18"/>
      <c r="D630" s="18"/>
      <c r="E630" s="18"/>
      <c r="F630" s="18"/>
      <c r="G630" s="18"/>
    </row>
    <row r="631" spans="1:7" x14ac:dyDescent="0.25">
      <c r="A631" s="18"/>
      <c r="B631" s="18"/>
      <c r="C631" s="18"/>
      <c r="D631" s="18"/>
      <c r="E631" s="18"/>
      <c r="F631" s="18"/>
      <c r="G631" s="18"/>
    </row>
    <row r="632" spans="1:7" x14ac:dyDescent="0.25">
      <c r="A632" s="18"/>
      <c r="B632" s="18"/>
      <c r="C632" s="18"/>
      <c r="D632" s="18"/>
      <c r="E632" s="18"/>
      <c r="F632" s="18"/>
      <c r="G632" s="18"/>
    </row>
    <row r="633" spans="1:7" x14ac:dyDescent="0.25">
      <c r="A633" s="18"/>
      <c r="B633" s="18"/>
      <c r="C633" s="18"/>
      <c r="D633" s="18"/>
      <c r="E633" s="18"/>
      <c r="F633" s="18"/>
      <c r="G633" s="18"/>
    </row>
    <row r="634" spans="1:7" x14ac:dyDescent="0.25">
      <c r="A634" s="18"/>
      <c r="B634" s="18"/>
      <c r="C634" s="18"/>
      <c r="D634" s="18"/>
      <c r="E634" s="18"/>
      <c r="F634" s="18"/>
      <c r="G634" s="18"/>
    </row>
    <row r="635" spans="1:7" x14ac:dyDescent="0.25">
      <c r="A635" s="18"/>
      <c r="B635" s="18"/>
      <c r="C635" s="18"/>
      <c r="D635" s="18"/>
      <c r="E635" s="18"/>
      <c r="F635" s="18"/>
      <c r="G635" s="18"/>
    </row>
    <row r="636" spans="1:7" x14ac:dyDescent="0.25">
      <c r="A636" s="18"/>
      <c r="B636" s="18"/>
      <c r="C636" s="18"/>
      <c r="D636" s="18"/>
      <c r="E636" s="18"/>
      <c r="F636" s="18"/>
      <c r="G636" s="18"/>
    </row>
    <row r="637" spans="1:7" x14ac:dyDescent="0.25">
      <c r="A637" s="18"/>
      <c r="B637" s="18"/>
      <c r="C637" s="18"/>
      <c r="D637" s="18"/>
      <c r="E637" s="18"/>
      <c r="F637" s="18"/>
      <c r="G637" s="18"/>
    </row>
    <row r="638" spans="1:7" x14ac:dyDescent="0.25">
      <c r="A638" s="18"/>
      <c r="B638" s="18"/>
      <c r="C638" s="18"/>
      <c r="D638" s="18"/>
      <c r="E638" s="18"/>
      <c r="F638" s="18"/>
      <c r="G638" s="18"/>
    </row>
    <row r="639" spans="1:7" x14ac:dyDescent="0.25">
      <c r="A639" s="18"/>
      <c r="B639" s="18"/>
      <c r="C639" s="18"/>
      <c r="D639" s="18"/>
      <c r="E639" s="18"/>
      <c r="F639" s="18"/>
      <c r="G639" s="18"/>
    </row>
    <row r="640" spans="1:7" x14ac:dyDescent="0.25">
      <c r="A640" s="18"/>
      <c r="B640" s="18"/>
      <c r="C640" s="18"/>
      <c r="D640" s="18"/>
      <c r="E640" s="18"/>
      <c r="F640" s="18"/>
      <c r="G640" s="18"/>
    </row>
    <row r="641" spans="1:1" x14ac:dyDescent="0.25">
      <c r="A641" s="18"/>
    </row>
    <row r="642" spans="1:1" x14ac:dyDescent="0.25">
      <c r="A642" s="18"/>
    </row>
    <row r="643" spans="1:1" x14ac:dyDescent="0.25">
      <c r="A643" s="18"/>
    </row>
    <row r="644" spans="1:1" x14ac:dyDescent="0.25">
      <c r="A644" s="18"/>
    </row>
    <row r="645" spans="1:1" x14ac:dyDescent="0.25">
      <c r="A645" s="18"/>
    </row>
    <row r="646" spans="1:1" x14ac:dyDescent="0.25">
      <c r="A646" s="18"/>
    </row>
    <row r="647" spans="1:1" x14ac:dyDescent="0.25">
      <c r="A647" s="18"/>
    </row>
    <row r="648" spans="1:1" x14ac:dyDescent="0.25">
      <c r="A648" s="18"/>
    </row>
    <row r="649" spans="1:1" x14ac:dyDescent="0.25">
      <c r="A649" s="18"/>
    </row>
    <row r="650" spans="1:1" x14ac:dyDescent="0.25">
      <c r="A650" s="18"/>
    </row>
    <row r="651" spans="1:1" x14ac:dyDescent="0.25">
      <c r="A651" s="18"/>
    </row>
    <row r="652" spans="1:1" x14ac:dyDescent="0.25">
      <c r="A652" s="18"/>
    </row>
    <row r="653" spans="1:1" x14ac:dyDescent="0.25">
      <c r="A653" s="18"/>
    </row>
    <row r="654" spans="1:1" x14ac:dyDescent="0.25">
      <c r="A654" s="18"/>
    </row>
    <row r="655" spans="1:1" x14ac:dyDescent="0.25">
      <c r="A655" s="18"/>
    </row>
    <row r="656" spans="1:1" x14ac:dyDescent="0.25">
      <c r="A656" s="18"/>
    </row>
    <row r="657" spans="1:1" x14ac:dyDescent="0.25">
      <c r="A657" s="18"/>
    </row>
    <row r="658" spans="1:1" x14ac:dyDescent="0.25">
      <c r="A658" s="18"/>
    </row>
    <row r="659" spans="1:1" x14ac:dyDescent="0.25">
      <c r="A659" s="18"/>
    </row>
    <row r="660" spans="1:1" x14ac:dyDescent="0.25">
      <c r="A660" s="18"/>
    </row>
    <row r="661" spans="1:1" x14ac:dyDescent="0.25">
      <c r="A661" s="18"/>
    </row>
    <row r="662" spans="1:1" x14ac:dyDescent="0.25">
      <c r="A662" s="18"/>
    </row>
    <row r="663" spans="1:1" x14ac:dyDescent="0.25">
      <c r="A663" s="18"/>
    </row>
    <row r="664" spans="1:1" x14ac:dyDescent="0.25">
      <c r="A664" s="18"/>
    </row>
    <row r="665" spans="1:1" x14ac:dyDescent="0.25">
      <c r="A665" s="18"/>
    </row>
    <row r="666" spans="1:1" x14ac:dyDescent="0.25">
      <c r="A666" s="18"/>
    </row>
    <row r="667" spans="1:1" x14ac:dyDescent="0.25">
      <c r="A667" s="18"/>
    </row>
    <row r="668" spans="1:1" x14ac:dyDescent="0.25">
      <c r="A668" s="18"/>
    </row>
    <row r="669" spans="1:1" x14ac:dyDescent="0.25">
      <c r="A669" s="18"/>
    </row>
    <row r="670" spans="1:1" x14ac:dyDescent="0.25">
      <c r="A670" s="18"/>
    </row>
    <row r="671" spans="1:1" x14ac:dyDescent="0.25">
      <c r="A671" s="18"/>
    </row>
    <row r="672" spans="1:1" x14ac:dyDescent="0.25">
      <c r="A672" s="18"/>
    </row>
    <row r="673" spans="1:1" x14ac:dyDescent="0.25">
      <c r="A673" s="18"/>
    </row>
    <row r="674" spans="1:1" x14ac:dyDescent="0.25">
      <c r="A674" s="18"/>
    </row>
    <row r="675" spans="1:1" x14ac:dyDescent="0.25">
      <c r="A675" s="18"/>
    </row>
    <row r="676" spans="1:1" x14ac:dyDescent="0.25">
      <c r="A676" s="18"/>
    </row>
    <row r="677" spans="1:1" x14ac:dyDescent="0.25">
      <c r="A677" s="18"/>
    </row>
    <row r="678" spans="1:1" x14ac:dyDescent="0.25">
      <c r="A678" s="18"/>
    </row>
    <row r="679" spans="1:1" x14ac:dyDescent="0.25">
      <c r="A679" s="18"/>
    </row>
    <row r="680" spans="1:1" x14ac:dyDescent="0.25">
      <c r="A680" s="18"/>
    </row>
    <row r="681" spans="1:1" x14ac:dyDescent="0.25">
      <c r="A681" s="18"/>
    </row>
    <row r="682" spans="1:1" x14ac:dyDescent="0.25">
      <c r="A682" s="18"/>
    </row>
    <row r="683" spans="1:1" x14ac:dyDescent="0.25">
      <c r="A683" s="18"/>
    </row>
    <row r="684" spans="1:1" x14ac:dyDescent="0.25">
      <c r="A684" s="18"/>
    </row>
    <row r="685" spans="1:1" x14ac:dyDescent="0.25">
      <c r="A685" s="18"/>
    </row>
    <row r="686" spans="1:1" x14ac:dyDescent="0.25">
      <c r="A686" s="18"/>
    </row>
    <row r="687" spans="1:1" x14ac:dyDescent="0.25">
      <c r="A687" s="18"/>
    </row>
    <row r="688" spans="1:1" x14ac:dyDescent="0.25">
      <c r="A688" s="18"/>
    </row>
    <row r="689" spans="1:1" x14ac:dyDescent="0.25">
      <c r="A689" s="18"/>
    </row>
    <row r="690" spans="1:1" x14ac:dyDescent="0.25">
      <c r="A690" s="18"/>
    </row>
    <row r="691" spans="1:1" x14ac:dyDescent="0.25">
      <c r="A691" s="18"/>
    </row>
    <row r="692" spans="1:1" x14ac:dyDescent="0.25">
      <c r="A692" s="18"/>
    </row>
    <row r="693" spans="1:1" x14ac:dyDescent="0.25">
      <c r="A693" s="18"/>
    </row>
    <row r="694" spans="1:1" x14ac:dyDescent="0.25">
      <c r="A694" s="18"/>
    </row>
    <row r="695" spans="1:1" x14ac:dyDescent="0.25">
      <c r="A695" s="18"/>
    </row>
    <row r="696" spans="1:1" x14ac:dyDescent="0.25">
      <c r="A696" s="18"/>
    </row>
    <row r="697" spans="1:1" x14ac:dyDescent="0.25">
      <c r="A697" s="18"/>
    </row>
    <row r="698" spans="1:1" x14ac:dyDescent="0.25">
      <c r="A698" s="18"/>
    </row>
    <row r="699" spans="1:1" x14ac:dyDescent="0.25">
      <c r="A699" s="18"/>
    </row>
    <row r="700" spans="1:1" x14ac:dyDescent="0.25">
      <c r="A700" s="18"/>
    </row>
    <row r="701" spans="1:1" x14ac:dyDescent="0.25">
      <c r="A701" s="18"/>
    </row>
    <row r="702" spans="1:1" x14ac:dyDescent="0.25">
      <c r="A702" s="18"/>
    </row>
    <row r="703" spans="1:1" x14ac:dyDescent="0.25">
      <c r="A703" s="18"/>
    </row>
    <row r="704" spans="1:1" x14ac:dyDescent="0.25">
      <c r="A704" s="18"/>
    </row>
    <row r="705" spans="1:1" x14ac:dyDescent="0.25">
      <c r="A705" s="18"/>
    </row>
    <row r="706" spans="1:1" x14ac:dyDescent="0.25">
      <c r="A706" s="18"/>
    </row>
    <row r="707" spans="1:1" x14ac:dyDescent="0.25">
      <c r="A707" s="18"/>
    </row>
    <row r="708" spans="1:1" x14ac:dyDescent="0.25">
      <c r="A708" s="18"/>
    </row>
    <row r="709" spans="1:1" x14ac:dyDescent="0.25">
      <c r="A709" s="18"/>
    </row>
    <row r="710" spans="1:1" x14ac:dyDescent="0.25">
      <c r="A710" s="18"/>
    </row>
    <row r="711" spans="1:1" x14ac:dyDescent="0.25">
      <c r="A711" s="18"/>
    </row>
    <row r="712" spans="1:1" x14ac:dyDescent="0.25">
      <c r="A712" s="18"/>
    </row>
    <row r="713" spans="1:1" x14ac:dyDescent="0.25">
      <c r="A713" s="18"/>
    </row>
    <row r="714" spans="1:1" x14ac:dyDescent="0.25">
      <c r="A714" s="18"/>
    </row>
    <row r="715" spans="1:1" x14ac:dyDescent="0.25">
      <c r="A715" s="18"/>
    </row>
    <row r="716" spans="1:1" x14ac:dyDescent="0.25">
      <c r="A716" s="18"/>
    </row>
    <row r="717" spans="1:1" x14ac:dyDescent="0.25">
      <c r="A717" s="18"/>
    </row>
    <row r="718" spans="1:1" x14ac:dyDescent="0.25">
      <c r="A718" s="18"/>
    </row>
    <row r="719" spans="1:1" x14ac:dyDescent="0.25">
      <c r="A719" s="18"/>
    </row>
    <row r="720" spans="1:1" x14ac:dyDescent="0.25">
      <c r="A720" s="18"/>
    </row>
    <row r="721" spans="1:1" x14ac:dyDescent="0.25">
      <c r="A721" s="18"/>
    </row>
    <row r="722" spans="1:1" x14ac:dyDescent="0.25">
      <c r="A722" s="18"/>
    </row>
    <row r="723" spans="1:1" x14ac:dyDescent="0.25">
      <c r="A723" s="18"/>
    </row>
    <row r="724" spans="1:1" x14ac:dyDescent="0.25">
      <c r="A724" s="18"/>
    </row>
    <row r="725" spans="1:1" x14ac:dyDescent="0.25">
      <c r="A725" s="18"/>
    </row>
    <row r="726" spans="1:1" x14ac:dyDescent="0.25">
      <c r="A726" s="18"/>
    </row>
    <row r="727" spans="1:1" x14ac:dyDescent="0.25">
      <c r="A727" s="18"/>
    </row>
    <row r="728" spans="1:1" x14ac:dyDescent="0.25">
      <c r="A728" s="18"/>
    </row>
    <row r="729" spans="1:1" x14ac:dyDescent="0.25">
      <c r="A729" s="18"/>
    </row>
    <row r="730" spans="1:1" x14ac:dyDescent="0.25">
      <c r="A730" s="18"/>
    </row>
    <row r="731" spans="1:1" x14ac:dyDescent="0.25">
      <c r="A731" s="18"/>
    </row>
    <row r="732" spans="1:1" x14ac:dyDescent="0.25">
      <c r="A732" s="18"/>
    </row>
    <row r="733" spans="1:1" x14ac:dyDescent="0.25">
      <c r="A733" s="18"/>
    </row>
    <row r="734" spans="1:1" x14ac:dyDescent="0.25">
      <c r="A734" s="18"/>
    </row>
    <row r="735" spans="1:1" x14ac:dyDescent="0.25">
      <c r="A735" s="18"/>
    </row>
    <row r="736" spans="1:1" x14ac:dyDescent="0.25">
      <c r="A736" s="18"/>
    </row>
    <row r="737" spans="1:1" x14ac:dyDescent="0.25">
      <c r="A737" s="18"/>
    </row>
    <row r="738" spans="1:1" x14ac:dyDescent="0.25">
      <c r="A738" s="18"/>
    </row>
    <row r="739" spans="1:1" x14ac:dyDescent="0.25">
      <c r="A739" s="18"/>
    </row>
    <row r="740" spans="1:1" x14ac:dyDescent="0.25">
      <c r="A740" s="18"/>
    </row>
    <row r="741" spans="1:1" x14ac:dyDescent="0.25">
      <c r="A741" s="18"/>
    </row>
    <row r="742" spans="1:1" x14ac:dyDescent="0.25">
      <c r="A742" s="18"/>
    </row>
    <row r="743" spans="1:1" x14ac:dyDescent="0.25">
      <c r="A743" s="18"/>
    </row>
    <row r="744" spans="1:1" x14ac:dyDescent="0.25">
      <c r="A744" s="18"/>
    </row>
    <row r="745" spans="1:1" x14ac:dyDescent="0.25">
      <c r="A745" s="18"/>
    </row>
    <row r="746" spans="1:1" x14ac:dyDescent="0.25">
      <c r="A746" s="18"/>
    </row>
    <row r="747" spans="1:1" x14ac:dyDescent="0.25">
      <c r="A747" s="18"/>
    </row>
    <row r="748" spans="1:1" x14ac:dyDescent="0.25">
      <c r="A748" s="18"/>
    </row>
    <row r="749" spans="1:1" x14ac:dyDescent="0.25">
      <c r="A749" s="18"/>
    </row>
    <row r="750" spans="1:1" x14ac:dyDescent="0.25">
      <c r="A750" s="18"/>
    </row>
    <row r="751" spans="1:1" x14ac:dyDescent="0.25">
      <c r="A751" s="18"/>
    </row>
    <row r="752" spans="1:1" x14ac:dyDescent="0.25">
      <c r="A752" s="18"/>
    </row>
    <row r="753" spans="1:1" x14ac:dyDescent="0.25">
      <c r="A753" s="18"/>
    </row>
    <row r="754" spans="1:1" x14ac:dyDescent="0.25">
      <c r="A754" s="18"/>
    </row>
    <row r="755" spans="1:1" x14ac:dyDescent="0.25">
      <c r="A755" s="18"/>
    </row>
    <row r="756" spans="1:1" x14ac:dyDescent="0.25">
      <c r="A756" s="18"/>
    </row>
    <row r="757" spans="1:1" x14ac:dyDescent="0.25">
      <c r="A757" s="18"/>
    </row>
    <row r="758" spans="1:1" x14ac:dyDescent="0.25">
      <c r="A758" s="18"/>
    </row>
    <row r="759" spans="1:1" x14ac:dyDescent="0.25">
      <c r="A759" s="18"/>
    </row>
    <row r="760" spans="1:1" x14ac:dyDescent="0.25">
      <c r="A760" s="18"/>
    </row>
    <row r="761" spans="1:1" x14ac:dyDescent="0.25">
      <c r="A761" s="18"/>
    </row>
    <row r="762" spans="1:1" x14ac:dyDescent="0.25">
      <c r="A762" s="18"/>
    </row>
    <row r="763" spans="1:1" x14ac:dyDescent="0.25">
      <c r="A763" s="18"/>
    </row>
    <row r="764" spans="1:1" x14ac:dyDescent="0.25">
      <c r="A764" s="18"/>
    </row>
    <row r="765" spans="1:1" x14ac:dyDescent="0.25">
      <c r="A765" s="18"/>
    </row>
    <row r="766" spans="1:1" x14ac:dyDescent="0.25">
      <c r="A766" s="18"/>
    </row>
    <row r="767" spans="1:1" x14ac:dyDescent="0.25">
      <c r="A767" s="18"/>
    </row>
    <row r="768" spans="1:1" x14ac:dyDescent="0.25">
      <c r="A768" s="18"/>
    </row>
    <row r="769" spans="1:1" x14ac:dyDescent="0.25">
      <c r="A769" s="18"/>
    </row>
    <row r="770" spans="1:1" x14ac:dyDescent="0.25">
      <c r="A770" s="18"/>
    </row>
    <row r="771" spans="1:1" x14ac:dyDescent="0.25">
      <c r="A771" s="18"/>
    </row>
    <row r="772" spans="1:1" x14ac:dyDescent="0.25">
      <c r="A772" s="18"/>
    </row>
    <row r="773" spans="1:1" x14ac:dyDescent="0.25">
      <c r="A773" s="18"/>
    </row>
    <row r="774" spans="1:1" x14ac:dyDescent="0.25">
      <c r="A774" s="18"/>
    </row>
    <row r="775" spans="1:1" x14ac:dyDescent="0.25">
      <c r="A775" s="18"/>
    </row>
    <row r="776" spans="1:1" x14ac:dyDescent="0.25">
      <c r="A776" s="18"/>
    </row>
    <row r="777" spans="1:1" x14ac:dyDescent="0.25">
      <c r="A777" s="18"/>
    </row>
    <row r="778" spans="1:1" x14ac:dyDescent="0.25">
      <c r="A778" s="18"/>
    </row>
    <row r="779" spans="1:1" x14ac:dyDescent="0.25">
      <c r="A779" s="18"/>
    </row>
    <row r="780" spans="1:1" x14ac:dyDescent="0.25">
      <c r="A780" s="18"/>
    </row>
    <row r="781" spans="1:1" x14ac:dyDescent="0.25">
      <c r="A781" s="18"/>
    </row>
    <row r="782" spans="1:1" x14ac:dyDescent="0.25">
      <c r="A782" s="18"/>
    </row>
    <row r="783" spans="1:1" x14ac:dyDescent="0.25">
      <c r="A783" s="18"/>
    </row>
    <row r="784" spans="1:1" x14ac:dyDescent="0.25">
      <c r="A784" s="18"/>
    </row>
    <row r="785" spans="1:1" x14ac:dyDescent="0.25">
      <c r="A785" s="18"/>
    </row>
    <row r="786" spans="1:1" x14ac:dyDescent="0.25">
      <c r="A786" s="18"/>
    </row>
    <row r="787" spans="1:1" x14ac:dyDescent="0.25">
      <c r="A787" s="18"/>
    </row>
    <row r="788" spans="1:1" x14ac:dyDescent="0.25">
      <c r="A788" s="18"/>
    </row>
    <row r="789" spans="1:1" x14ac:dyDescent="0.25">
      <c r="A789" s="18"/>
    </row>
    <row r="790" spans="1:1" x14ac:dyDescent="0.25">
      <c r="A790" s="18"/>
    </row>
    <row r="791" spans="1:1" x14ac:dyDescent="0.25">
      <c r="A791" s="18"/>
    </row>
    <row r="792" spans="1:1" x14ac:dyDescent="0.25">
      <c r="A792" s="18"/>
    </row>
    <row r="793" spans="1:1" x14ac:dyDescent="0.25">
      <c r="A793" s="18"/>
    </row>
    <row r="794" spans="1:1" x14ac:dyDescent="0.25">
      <c r="A794" s="18"/>
    </row>
    <row r="795" spans="1:1" x14ac:dyDescent="0.25">
      <c r="A795" s="18"/>
    </row>
    <row r="796" spans="1:1" x14ac:dyDescent="0.25">
      <c r="A796" s="18"/>
    </row>
    <row r="797" spans="1:1" x14ac:dyDescent="0.25">
      <c r="A797" s="18"/>
    </row>
    <row r="798" spans="1:1" x14ac:dyDescent="0.25">
      <c r="A798" s="18"/>
    </row>
    <row r="799" spans="1:1" x14ac:dyDescent="0.25">
      <c r="A799" s="18"/>
    </row>
    <row r="800" spans="1:1" x14ac:dyDescent="0.25">
      <c r="A800" s="18"/>
    </row>
    <row r="801" spans="1:1" x14ac:dyDescent="0.25">
      <c r="A801" s="18"/>
    </row>
    <row r="802" spans="1:1" x14ac:dyDescent="0.25">
      <c r="A802" s="18"/>
    </row>
    <row r="803" spans="1:1" x14ac:dyDescent="0.25">
      <c r="A803" s="18"/>
    </row>
    <row r="804" spans="1:1" x14ac:dyDescent="0.25">
      <c r="A804" s="18"/>
    </row>
    <row r="805" spans="1:1" x14ac:dyDescent="0.25">
      <c r="A805" s="18"/>
    </row>
    <row r="806" spans="1:1" x14ac:dyDescent="0.25">
      <c r="A806" s="18"/>
    </row>
    <row r="807" spans="1:1" x14ac:dyDescent="0.25">
      <c r="A807" s="18"/>
    </row>
    <row r="808" spans="1:1" x14ac:dyDescent="0.25">
      <c r="A808" s="18"/>
    </row>
    <row r="809" spans="1:1" x14ac:dyDescent="0.25">
      <c r="A809" s="18"/>
    </row>
    <row r="810" spans="1:1" x14ac:dyDescent="0.25">
      <c r="A810" s="18"/>
    </row>
    <row r="811" spans="1:1" x14ac:dyDescent="0.25">
      <c r="A811" s="18"/>
    </row>
    <row r="812" spans="1:1" x14ac:dyDescent="0.25">
      <c r="A812" s="18"/>
    </row>
    <row r="813" spans="1:1" x14ac:dyDescent="0.25">
      <c r="A813" s="18"/>
    </row>
    <row r="814" spans="1:1" x14ac:dyDescent="0.25">
      <c r="A814" s="18"/>
    </row>
    <row r="815" spans="1:1" x14ac:dyDescent="0.25">
      <c r="A815" s="18"/>
    </row>
    <row r="816" spans="1:1" x14ac:dyDescent="0.25">
      <c r="A816" s="18"/>
    </row>
    <row r="817" spans="1:1" x14ac:dyDescent="0.25">
      <c r="A817" s="18"/>
    </row>
    <row r="818" spans="1:1" x14ac:dyDescent="0.25">
      <c r="A818" s="18"/>
    </row>
    <row r="819" spans="1:1" x14ac:dyDescent="0.25">
      <c r="A819" s="18"/>
    </row>
    <row r="820" spans="1:1" x14ac:dyDescent="0.25">
      <c r="A820" s="18"/>
    </row>
    <row r="821" spans="1:1" x14ac:dyDescent="0.25">
      <c r="A821" s="18"/>
    </row>
    <row r="822" spans="1:1" x14ac:dyDescent="0.25">
      <c r="A822" s="18"/>
    </row>
    <row r="823" spans="1:1" x14ac:dyDescent="0.25">
      <c r="A823" s="18"/>
    </row>
    <row r="824" spans="1:1" x14ac:dyDescent="0.25">
      <c r="A824" s="18"/>
    </row>
    <row r="825" spans="1:1" x14ac:dyDescent="0.25">
      <c r="A825" s="18"/>
    </row>
    <row r="826" spans="1:1" x14ac:dyDescent="0.25">
      <c r="A826" s="18"/>
    </row>
    <row r="827" spans="1:1" x14ac:dyDescent="0.25">
      <c r="A827" s="18"/>
    </row>
    <row r="828" spans="1:1" x14ac:dyDescent="0.25">
      <c r="A828" s="18"/>
    </row>
    <row r="829" spans="1:1" x14ac:dyDescent="0.25">
      <c r="A829" s="18"/>
    </row>
    <row r="830" spans="1:1" x14ac:dyDescent="0.25">
      <c r="A830" s="18"/>
    </row>
    <row r="831" spans="1:1" x14ac:dyDescent="0.25">
      <c r="A831" s="18"/>
    </row>
    <row r="832" spans="1:1" x14ac:dyDescent="0.25">
      <c r="A832" s="18"/>
    </row>
    <row r="833" spans="1:1" x14ac:dyDescent="0.25">
      <c r="A833" s="18"/>
    </row>
    <row r="834" spans="1:1" x14ac:dyDescent="0.25">
      <c r="A834" s="18"/>
    </row>
    <row r="835" spans="1:1" x14ac:dyDescent="0.25">
      <c r="A835" s="18"/>
    </row>
    <row r="836" spans="1:1" x14ac:dyDescent="0.25">
      <c r="A836" s="18"/>
    </row>
    <row r="837" spans="1:1" x14ac:dyDescent="0.25">
      <c r="A837" s="18"/>
    </row>
    <row r="838" spans="1:1" x14ac:dyDescent="0.25">
      <c r="A838" s="18"/>
    </row>
    <row r="839" spans="1:1" x14ac:dyDescent="0.25">
      <c r="A839" s="18"/>
    </row>
    <row r="840" spans="1:1" x14ac:dyDescent="0.25">
      <c r="A840" s="18"/>
    </row>
    <row r="841" spans="1:1" x14ac:dyDescent="0.25">
      <c r="A841" s="18"/>
    </row>
    <row r="842" spans="1:1" x14ac:dyDescent="0.25">
      <c r="A842" s="18"/>
    </row>
    <row r="843" spans="1:1" x14ac:dyDescent="0.25">
      <c r="A843" s="18"/>
    </row>
    <row r="844" spans="1:1" x14ac:dyDescent="0.25">
      <c r="A844" s="18"/>
    </row>
    <row r="845" spans="1:1" x14ac:dyDescent="0.25">
      <c r="A845" s="18"/>
    </row>
    <row r="846" spans="1:1" x14ac:dyDescent="0.25">
      <c r="A846" s="18"/>
    </row>
    <row r="847" spans="1:1" x14ac:dyDescent="0.25">
      <c r="A847" s="18"/>
    </row>
    <row r="848" spans="1:1" x14ac:dyDescent="0.25">
      <c r="A848" s="18"/>
    </row>
    <row r="849" spans="1:1" x14ac:dyDescent="0.25">
      <c r="A849" s="18"/>
    </row>
    <row r="850" spans="1:1" x14ac:dyDescent="0.25">
      <c r="A850" s="18"/>
    </row>
    <row r="851" spans="1:1" x14ac:dyDescent="0.25">
      <c r="A851" s="18"/>
    </row>
    <row r="852" spans="1:1" x14ac:dyDescent="0.25">
      <c r="A852" s="18"/>
    </row>
    <row r="853" spans="1:1" x14ac:dyDescent="0.25">
      <c r="A853" s="18"/>
    </row>
    <row r="854" spans="1:1" x14ac:dyDescent="0.25">
      <c r="A854" s="18"/>
    </row>
    <row r="855" spans="1:1" x14ac:dyDescent="0.25">
      <c r="A855" s="18"/>
    </row>
    <row r="856" spans="1:1" x14ac:dyDescent="0.25">
      <c r="A856" s="18"/>
    </row>
    <row r="857" spans="1:1" x14ac:dyDescent="0.25">
      <c r="A857" s="18"/>
    </row>
    <row r="858" spans="1:1" x14ac:dyDescent="0.25">
      <c r="A858" s="18"/>
    </row>
    <row r="859" spans="1:1" x14ac:dyDescent="0.25">
      <c r="A859" s="18"/>
    </row>
    <row r="860" spans="1:1" x14ac:dyDescent="0.25">
      <c r="A860" s="18"/>
    </row>
    <row r="861" spans="1:1" x14ac:dyDescent="0.25">
      <c r="A861" s="18"/>
    </row>
    <row r="862" spans="1:1" x14ac:dyDescent="0.25">
      <c r="A862" s="18"/>
    </row>
    <row r="863" spans="1:1" x14ac:dyDescent="0.25">
      <c r="A863" s="18"/>
    </row>
    <row r="864" spans="1:1" x14ac:dyDescent="0.25">
      <c r="A864" s="18"/>
    </row>
    <row r="865" spans="1:1" x14ac:dyDescent="0.25">
      <c r="A865" s="18"/>
    </row>
    <row r="866" spans="1:1" x14ac:dyDescent="0.25">
      <c r="A866" s="18"/>
    </row>
    <row r="867" spans="1:1" x14ac:dyDescent="0.25">
      <c r="A867" s="18"/>
    </row>
    <row r="868" spans="1:1" x14ac:dyDescent="0.25">
      <c r="A868" s="18"/>
    </row>
    <row r="869" spans="1:1" x14ac:dyDescent="0.25">
      <c r="A869" s="18"/>
    </row>
    <row r="870" spans="1:1" x14ac:dyDescent="0.25">
      <c r="A870" s="18"/>
    </row>
    <row r="871" spans="1:1" x14ac:dyDescent="0.25">
      <c r="A871" s="18"/>
    </row>
    <row r="872" spans="1:1" x14ac:dyDescent="0.25">
      <c r="A872" s="18"/>
    </row>
    <row r="873" spans="1:1" x14ac:dyDescent="0.25">
      <c r="A873" s="18"/>
    </row>
    <row r="874" spans="1:1" x14ac:dyDescent="0.25">
      <c r="A874" s="18"/>
    </row>
    <row r="875" spans="1:1" x14ac:dyDescent="0.25">
      <c r="A875" s="18"/>
    </row>
    <row r="876" spans="1:1" x14ac:dyDescent="0.25">
      <c r="A876" s="18"/>
    </row>
    <row r="877" spans="1:1" x14ac:dyDescent="0.25">
      <c r="A877" s="18"/>
    </row>
    <row r="878" spans="1:1" x14ac:dyDescent="0.25">
      <c r="A878" s="18"/>
    </row>
    <row r="879" spans="1:1" x14ac:dyDescent="0.25">
      <c r="A879" s="18"/>
    </row>
    <row r="880" spans="1:1" x14ac:dyDescent="0.25">
      <c r="A880" s="18"/>
    </row>
    <row r="881" spans="1:1" x14ac:dyDescent="0.25">
      <c r="A881" s="18"/>
    </row>
    <row r="882" spans="1:1" x14ac:dyDescent="0.25">
      <c r="A882" s="18"/>
    </row>
    <row r="883" spans="1:1" x14ac:dyDescent="0.25">
      <c r="A883" s="18"/>
    </row>
    <row r="884" spans="1:1" x14ac:dyDescent="0.25">
      <c r="A884" s="18"/>
    </row>
    <row r="885" spans="1:1" x14ac:dyDescent="0.25">
      <c r="A885" s="18"/>
    </row>
    <row r="886" spans="1:1" x14ac:dyDescent="0.25">
      <c r="A886" s="18"/>
    </row>
    <row r="887" spans="1:1" x14ac:dyDescent="0.25">
      <c r="A887" s="18"/>
    </row>
    <row r="888" spans="1:1" x14ac:dyDescent="0.25">
      <c r="A888" s="18"/>
    </row>
    <row r="889" spans="1:1" x14ac:dyDescent="0.25">
      <c r="A889" s="18"/>
    </row>
    <row r="890" spans="1:1" x14ac:dyDescent="0.25">
      <c r="A890" s="18"/>
    </row>
    <row r="891" spans="1:1" x14ac:dyDescent="0.25">
      <c r="A891" s="18"/>
    </row>
    <row r="892" spans="1:1" x14ac:dyDescent="0.25">
      <c r="A892" s="18"/>
    </row>
    <row r="893" spans="1:1" x14ac:dyDescent="0.25">
      <c r="A893" s="18"/>
    </row>
    <row r="894" spans="1:1" x14ac:dyDescent="0.25">
      <c r="A894" s="18"/>
    </row>
    <row r="895" spans="1:1" x14ac:dyDescent="0.25">
      <c r="A895" s="18"/>
    </row>
    <row r="896" spans="1:1" x14ac:dyDescent="0.25">
      <c r="A896" s="18"/>
    </row>
    <row r="897" spans="1:1" x14ac:dyDescent="0.25">
      <c r="A897" s="18"/>
    </row>
    <row r="898" spans="1:1" x14ac:dyDescent="0.25">
      <c r="A898" s="18"/>
    </row>
    <row r="899" spans="1:1" x14ac:dyDescent="0.25">
      <c r="A899" s="18"/>
    </row>
    <row r="900" spans="1:1" x14ac:dyDescent="0.25">
      <c r="A900" s="18"/>
    </row>
    <row r="901" spans="1:1" x14ac:dyDescent="0.25">
      <c r="A901" s="18"/>
    </row>
    <row r="902" spans="1:1" x14ac:dyDescent="0.25">
      <c r="A902" s="18"/>
    </row>
    <row r="903" spans="1:1" x14ac:dyDescent="0.25">
      <c r="A903" s="18"/>
    </row>
    <row r="904" spans="1:1" x14ac:dyDescent="0.25">
      <c r="A904" s="18"/>
    </row>
    <row r="905" spans="1:1" x14ac:dyDescent="0.25">
      <c r="A905" s="18"/>
    </row>
    <row r="906" spans="1:1" x14ac:dyDescent="0.25">
      <c r="A906" s="18"/>
    </row>
    <row r="907" spans="1:1" x14ac:dyDescent="0.25">
      <c r="A907" s="18"/>
    </row>
    <row r="908" spans="1:1" x14ac:dyDescent="0.25">
      <c r="A908" s="18"/>
    </row>
    <row r="909" spans="1:1" x14ac:dyDescent="0.25">
      <c r="A909" s="18"/>
    </row>
    <row r="910" spans="1:1" x14ac:dyDescent="0.25">
      <c r="A910" s="18"/>
    </row>
    <row r="911" spans="1:1" x14ac:dyDescent="0.25">
      <c r="A911" s="18"/>
    </row>
    <row r="912" spans="1:1" x14ac:dyDescent="0.25">
      <c r="A912" s="18"/>
    </row>
    <row r="913" spans="1:1" x14ac:dyDescent="0.25">
      <c r="A913" s="18"/>
    </row>
    <row r="914" spans="1:1" x14ac:dyDescent="0.25">
      <c r="A914" s="18"/>
    </row>
    <row r="915" spans="1:1" x14ac:dyDescent="0.25">
      <c r="A915" s="18"/>
    </row>
    <row r="916" spans="1:1" x14ac:dyDescent="0.25">
      <c r="A916" s="18"/>
    </row>
    <row r="917" spans="1:1" x14ac:dyDescent="0.25">
      <c r="A917" s="18"/>
    </row>
    <row r="918" spans="1:1" x14ac:dyDescent="0.25">
      <c r="A918" s="18"/>
    </row>
    <row r="919" spans="1:1" x14ac:dyDescent="0.25">
      <c r="A919" s="18"/>
    </row>
    <row r="920" spans="1:1" x14ac:dyDescent="0.25">
      <c r="A920" s="18"/>
    </row>
    <row r="921" spans="1:1" x14ac:dyDescent="0.25">
      <c r="A921" s="18"/>
    </row>
    <row r="922" spans="1:1" x14ac:dyDescent="0.25">
      <c r="A922" s="18"/>
    </row>
    <row r="923" spans="1:1" x14ac:dyDescent="0.25">
      <c r="A923" s="18"/>
    </row>
    <row r="924" spans="1:1" x14ac:dyDescent="0.25">
      <c r="A924" s="18"/>
    </row>
    <row r="925" spans="1:1" x14ac:dyDescent="0.25">
      <c r="A925" s="18"/>
    </row>
    <row r="926" spans="1:1" x14ac:dyDescent="0.25">
      <c r="A926" s="18"/>
    </row>
    <row r="927" spans="1:1" x14ac:dyDescent="0.25">
      <c r="A927" s="18"/>
    </row>
    <row r="928" spans="1:1" x14ac:dyDescent="0.25">
      <c r="A928" s="18"/>
    </row>
    <row r="929" spans="1:1" x14ac:dyDescent="0.25">
      <c r="A929" s="18"/>
    </row>
    <row r="930" spans="1:1" x14ac:dyDescent="0.25">
      <c r="A930" s="18"/>
    </row>
    <row r="931" spans="1:1" x14ac:dyDescent="0.25">
      <c r="A931" s="18"/>
    </row>
    <row r="932" spans="1:1" x14ac:dyDescent="0.25">
      <c r="A932" s="18"/>
    </row>
    <row r="933" spans="1:1" x14ac:dyDescent="0.25">
      <c r="A933" s="18"/>
    </row>
    <row r="934" spans="1:1" x14ac:dyDescent="0.25">
      <c r="A934" s="18"/>
    </row>
    <row r="935" spans="1:1" x14ac:dyDescent="0.25">
      <c r="A935" s="18"/>
    </row>
    <row r="936" spans="1:1" x14ac:dyDescent="0.25">
      <c r="A936" s="18"/>
    </row>
    <row r="937" spans="1:1" x14ac:dyDescent="0.25">
      <c r="A937" s="18"/>
    </row>
    <row r="938" spans="1:1" x14ac:dyDescent="0.25">
      <c r="A938" s="18"/>
    </row>
    <row r="939" spans="1:1" x14ac:dyDescent="0.25">
      <c r="A939" s="18"/>
    </row>
    <row r="940" spans="1:1" x14ac:dyDescent="0.25">
      <c r="A940" s="18"/>
    </row>
    <row r="941" spans="1:1" x14ac:dyDescent="0.25">
      <c r="A941" s="18"/>
    </row>
    <row r="942" spans="1:1" x14ac:dyDescent="0.25">
      <c r="A942" s="18"/>
    </row>
    <row r="943" spans="1:1" x14ac:dyDescent="0.25">
      <c r="A943" s="18"/>
    </row>
    <row r="944" spans="1:1" x14ac:dyDescent="0.25">
      <c r="A944" s="18"/>
    </row>
    <row r="945" spans="1:1" x14ac:dyDescent="0.25">
      <c r="A945" s="18"/>
    </row>
    <row r="946" spans="1:1" x14ac:dyDescent="0.25">
      <c r="A946" s="18"/>
    </row>
    <row r="947" spans="1:1" x14ac:dyDescent="0.25">
      <c r="A947" s="18"/>
    </row>
    <row r="948" spans="1:1" x14ac:dyDescent="0.25">
      <c r="A948" s="18"/>
    </row>
    <row r="949" spans="1:1" x14ac:dyDescent="0.25">
      <c r="A949" s="18"/>
    </row>
    <row r="950" spans="1:1" x14ac:dyDescent="0.25">
      <c r="A950" s="18"/>
    </row>
    <row r="951" spans="1:1" x14ac:dyDescent="0.25">
      <c r="A951" s="18"/>
    </row>
    <row r="952" spans="1:1" x14ac:dyDescent="0.25">
      <c r="A952" s="18"/>
    </row>
    <row r="953" spans="1:1" x14ac:dyDescent="0.25">
      <c r="A953" s="18"/>
    </row>
    <row r="954" spans="1:1" x14ac:dyDescent="0.25">
      <c r="A954" s="18"/>
    </row>
    <row r="955" spans="1:1" x14ac:dyDescent="0.25">
      <c r="A955" s="18"/>
    </row>
    <row r="956" spans="1:1" x14ac:dyDescent="0.25">
      <c r="A956" s="18"/>
    </row>
    <row r="957" spans="1:1" x14ac:dyDescent="0.25">
      <c r="A957" s="18"/>
    </row>
    <row r="958" spans="1:1" x14ac:dyDescent="0.25">
      <c r="A958" s="18"/>
    </row>
    <row r="959" spans="1:1" x14ac:dyDescent="0.25">
      <c r="A959" s="18"/>
    </row>
    <row r="960" spans="1:1" x14ac:dyDescent="0.25">
      <c r="A960" s="18"/>
    </row>
    <row r="961" spans="1:1" x14ac:dyDescent="0.25">
      <c r="A961" s="18"/>
    </row>
    <row r="962" spans="1:1" x14ac:dyDescent="0.25">
      <c r="A962" s="18"/>
    </row>
    <row r="963" spans="1:1" x14ac:dyDescent="0.25">
      <c r="A963" s="18"/>
    </row>
    <row r="964" spans="1:1" x14ac:dyDescent="0.25">
      <c r="A964" s="18"/>
    </row>
    <row r="965" spans="1:1" x14ac:dyDescent="0.25">
      <c r="A965" s="18"/>
    </row>
    <row r="966" spans="1:1" x14ac:dyDescent="0.25">
      <c r="A966" s="18"/>
    </row>
    <row r="967" spans="1:1" x14ac:dyDescent="0.25">
      <c r="A967" s="18"/>
    </row>
    <row r="968" spans="1:1" x14ac:dyDescent="0.25">
      <c r="A968" s="18"/>
    </row>
    <row r="969" spans="1:1" x14ac:dyDescent="0.25">
      <c r="A969" s="18"/>
    </row>
    <row r="970" spans="1:1" x14ac:dyDescent="0.25">
      <c r="A970" s="18"/>
    </row>
    <row r="971" spans="1:1" x14ac:dyDescent="0.25">
      <c r="A971" s="18"/>
    </row>
    <row r="972" spans="1:1" x14ac:dyDescent="0.25">
      <c r="A972" s="18"/>
    </row>
    <row r="973" spans="1:1" x14ac:dyDescent="0.25">
      <c r="A973" s="18"/>
    </row>
    <row r="974" spans="1:1" x14ac:dyDescent="0.25">
      <c r="A974" s="18"/>
    </row>
    <row r="975" spans="1:1" x14ac:dyDescent="0.25">
      <c r="A975" s="18"/>
    </row>
    <row r="976" spans="1:1" x14ac:dyDescent="0.25">
      <c r="A976" s="18"/>
    </row>
    <row r="977" spans="1:1" x14ac:dyDescent="0.25">
      <c r="A977" s="18"/>
    </row>
    <row r="978" spans="1:1" x14ac:dyDescent="0.25">
      <c r="A978" s="18"/>
    </row>
    <row r="979" spans="1:1" x14ac:dyDescent="0.25">
      <c r="A979" s="18"/>
    </row>
    <row r="980" spans="1:1" x14ac:dyDescent="0.25">
      <c r="A980" s="18"/>
    </row>
    <row r="981" spans="1:1" x14ac:dyDescent="0.25">
      <c r="A981" s="18"/>
    </row>
    <row r="982" spans="1:1" x14ac:dyDescent="0.25">
      <c r="A982" s="18"/>
    </row>
    <row r="983" spans="1:1" x14ac:dyDescent="0.25">
      <c r="A983" s="18"/>
    </row>
    <row r="984" spans="1:1" x14ac:dyDescent="0.25">
      <c r="A984" s="18"/>
    </row>
    <row r="985" spans="1:1" x14ac:dyDescent="0.25">
      <c r="A985" s="18"/>
    </row>
    <row r="986" spans="1:1" x14ac:dyDescent="0.25">
      <c r="A986" s="18"/>
    </row>
    <row r="987" spans="1:1" x14ac:dyDescent="0.25">
      <c r="A987" s="18"/>
    </row>
    <row r="988" spans="1:1" x14ac:dyDescent="0.25">
      <c r="A988" s="18"/>
    </row>
    <row r="989" spans="1:1" x14ac:dyDescent="0.25">
      <c r="A989" s="18"/>
    </row>
    <row r="990" spans="1:1" x14ac:dyDescent="0.25">
      <c r="A990" s="18"/>
    </row>
    <row r="991" spans="1:1" x14ac:dyDescent="0.25">
      <c r="A991" s="18"/>
    </row>
    <row r="992" spans="1:1" x14ac:dyDescent="0.25">
      <c r="A992" s="18"/>
    </row>
    <row r="993" spans="1:1" x14ac:dyDescent="0.25">
      <c r="A993" s="18"/>
    </row>
    <row r="994" spans="1:1" x14ac:dyDescent="0.25">
      <c r="A994" s="18"/>
    </row>
    <row r="995" spans="1:1" x14ac:dyDescent="0.25">
      <c r="A995" s="18"/>
    </row>
    <row r="996" spans="1:1" x14ac:dyDescent="0.25">
      <c r="A996" s="18"/>
    </row>
    <row r="997" spans="1:1" x14ac:dyDescent="0.25">
      <c r="A997" s="18"/>
    </row>
    <row r="998" spans="1:1" x14ac:dyDescent="0.25">
      <c r="A998" s="18"/>
    </row>
    <row r="999" spans="1:1" x14ac:dyDescent="0.25">
      <c r="A999" s="18"/>
    </row>
    <row r="1000" spans="1:1" x14ac:dyDescent="0.25">
      <c r="A1000" s="18"/>
    </row>
    <row r="1001" spans="1:1" x14ac:dyDescent="0.25">
      <c r="A1001" s="18"/>
    </row>
    <row r="1002" spans="1:1" x14ac:dyDescent="0.25">
      <c r="A1002" s="18"/>
    </row>
    <row r="1003" spans="1:1" x14ac:dyDescent="0.25">
      <c r="A1003" s="18"/>
    </row>
    <row r="1004" spans="1:1" x14ac:dyDescent="0.25">
      <c r="A1004" s="18"/>
    </row>
    <row r="1005" spans="1:1" x14ac:dyDescent="0.25">
      <c r="A1005" s="18"/>
    </row>
    <row r="1006" spans="1:1" x14ac:dyDescent="0.25">
      <c r="A1006" s="18"/>
    </row>
    <row r="1007" spans="1:1" x14ac:dyDescent="0.25">
      <c r="A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
    <tabColor indexed="31"/>
  </sheetPr>
  <dimension ref="A1:N1007"/>
  <sheetViews>
    <sheetView workbookViewId="0">
      <pane ySplit="4" topLeftCell="A5" activePane="bottomLeft" state="frozenSplit"/>
      <selection pane="bottomLeft" activeCell="L11" sqref="L11"/>
    </sheetView>
  </sheetViews>
  <sheetFormatPr defaultRowHeight="12.5" x14ac:dyDescent="0.25"/>
  <cols>
    <col min="1" max="1" width="8.6328125" bestFit="1" customWidth="1"/>
    <col min="2" max="2" width="8.1796875" bestFit="1" customWidth="1"/>
    <col min="3" max="4" width="8.6328125" bestFit="1" customWidth="1"/>
    <col min="5" max="5" width="8.453125" bestFit="1" customWidth="1"/>
    <col min="6" max="6" width="8.81640625" bestFit="1" customWidth="1"/>
    <col min="7" max="9" width="8.6328125" bestFit="1" customWidth="1"/>
    <col min="10" max="10" width="9.08984375" customWidth="1"/>
    <col min="11" max="11" width="8.81640625" bestFit="1" customWidth="1"/>
    <col min="12" max="12" width="17.81640625" bestFit="1" customWidth="1"/>
    <col min="13" max="13" width="15.6328125" bestFit="1" customWidth="1"/>
    <col min="14" max="14" width="19.08984375" bestFit="1" customWidth="1"/>
  </cols>
  <sheetData>
    <row r="1" spans="1:14" s="2" customFormat="1" x14ac:dyDescent="0.25">
      <c r="A1" s="1"/>
    </row>
    <row r="2" spans="1:14" s="4" customFormat="1" ht="18" x14ac:dyDescent="0.4">
      <c r="A2" s="12" t="s">
        <v>11</v>
      </c>
    </row>
    <row r="3" spans="1:14" s="4" customFormat="1" ht="13" x14ac:dyDescent="0.3">
      <c r="A3" s="24" t="s">
        <v>123</v>
      </c>
    </row>
    <row r="4" spans="1:14" s="9" customFormat="1" x14ac:dyDescent="0.25">
      <c r="A4" s="11" t="s">
        <v>0</v>
      </c>
      <c r="B4" s="265" t="str">
        <f>CONCATENATE(Setup!$D$7,"_",$E$4)</f>
        <v>BRE_Spray_24</v>
      </c>
      <c r="C4" s="212"/>
      <c r="D4" s="15" t="s">
        <v>4</v>
      </c>
      <c r="E4" s="23">
        <f>Setup!B4</f>
        <v>24</v>
      </c>
      <c r="F4" s="10" t="s">
        <v>2</v>
      </c>
      <c r="G4" s="262" t="str">
        <f>Setup!D8</f>
        <v>C:\Users\hostiks1\Temp\BRE_spray</v>
      </c>
      <c r="H4" s="212"/>
      <c r="I4" s="9" t="s">
        <v>7</v>
      </c>
      <c r="J4" s="262" t="str">
        <f>CONCATENATE(B4,"_hrr.csv")</f>
        <v>BRE_Spray_24_hrr.csv</v>
      </c>
      <c r="K4" s="212"/>
      <c r="L4" s="8"/>
    </row>
    <row r="5" spans="1:14" x14ac:dyDescent="0.25">
      <c r="A5" t="s">
        <v>340</v>
      </c>
      <c r="B5" t="s">
        <v>348</v>
      </c>
      <c r="C5" t="s">
        <v>348</v>
      </c>
      <c r="D5" t="s">
        <v>348</v>
      </c>
      <c r="E5" t="s">
        <v>348</v>
      </c>
      <c r="F5" t="s">
        <v>348</v>
      </c>
      <c r="G5" t="s">
        <v>348</v>
      </c>
      <c r="H5" t="s">
        <v>348</v>
      </c>
      <c r="I5" t="s">
        <v>348</v>
      </c>
      <c r="J5" t="s">
        <v>348</v>
      </c>
      <c r="K5" t="s">
        <v>416</v>
      </c>
      <c r="L5" t="s">
        <v>416</v>
      </c>
      <c r="M5" t="s">
        <v>416</v>
      </c>
      <c r="N5" t="s">
        <v>416</v>
      </c>
    </row>
    <row r="6" spans="1:14" x14ac:dyDescent="0.25">
      <c r="A6" t="s">
        <v>334</v>
      </c>
      <c r="B6" t="s">
        <v>417</v>
      </c>
      <c r="C6" t="s">
        <v>418</v>
      </c>
      <c r="D6" t="s">
        <v>419</v>
      </c>
      <c r="E6" t="s">
        <v>420</v>
      </c>
      <c r="F6" t="s">
        <v>421</v>
      </c>
      <c r="G6" t="s">
        <v>422</v>
      </c>
      <c r="H6" t="s">
        <v>423</v>
      </c>
      <c r="I6" t="s">
        <v>424</v>
      </c>
      <c r="J6" t="s">
        <v>425</v>
      </c>
      <c r="K6" t="s">
        <v>426</v>
      </c>
      <c r="L6" t="s">
        <v>427</v>
      </c>
      <c r="M6" t="s">
        <v>428</v>
      </c>
      <c r="N6" t="s">
        <v>429</v>
      </c>
    </row>
    <row r="7" spans="1:14" x14ac:dyDescent="0.25">
      <c r="A7" s="18">
        <v>0</v>
      </c>
      <c r="B7" s="18">
        <v>0</v>
      </c>
      <c r="C7" s="18">
        <v>0</v>
      </c>
      <c r="D7" s="18">
        <v>0</v>
      </c>
      <c r="E7" s="18">
        <v>0</v>
      </c>
      <c r="F7" s="18">
        <v>0</v>
      </c>
      <c r="G7" s="18">
        <v>0</v>
      </c>
      <c r="H7" s="18">
        <v>0</v>
      </c>
      <c r="I7" s="18">
        <v>0</v>
      </c>
      <c r="J7" s="18">
        <v>0</v>
      </c>
      <c r="K7" s="18">
        <v>0</v>
      </c>
      <c r="L7" s="18">
        <v>0</v>
      </c>
      <c r="M7" s="18">
        <v>0</v>
      </c>
      <c r="N7" s="18">
        <v>0</v>
      </c>
    </row>
    <row r="8" spans="1:14" x14ac:dyDescent="0.25">
      <c r="A8" s="18">
        <v>2</v>
      </c>
      <c r="B8" s="18">
        <v>2.3352883000000001E-21</v>
      </c>
      <c r="C8" s="18">
        <v>0</v>
      </c>
      <c r="D8" s="18">
        <v>0</v>
      </c>
      <c r="E8" s="18">
        <v>7.8437312000000006E-3</v>
      </c>
      <c r="F8" s="18">
        <v>2.6105687999999999E-7</v>
      </c>
      <c r="G8" s="18">
        <v>0</v>
      </c>
      <c r="H8" s="18">
        <v>0</v>
      </c>
      <c r="I8" s="18">
        <v>0</v>
      </c>
      <c r="J8" s="18">
        <v>7.8439922999999998E-3</v>
      </c>
      <c r="K8" s="18">
        <v>-8.4678118000000003E-25</v>
      </c>
      <c r="L8" s="18">
        <v>1.9396764000000001E-16</v>
      </c>
      <c r="M8" s="18">
        <v>9.1987690999999992E-25</v>
      </c>
      <c r="N8" s="18">
        <v>2.9242190000000002E-9</v>
      </c>
    </row>
    <row r="9" spans="1:14" x14ac:dyDescent="0.25">
      <c r="A9" s="18">
        <v>4</v>
      </c>
      <c r="B9" s="18">
        <v>7.0166122999999998E-15</v>
      </c>
      <c r="C9" s="18">
        <v>0</v>
      </c>
      <c r="D9" s="18">
        <v>0</v>
      </c>
      <c r="E9" s="18">
        <v>2.0097039000000001E-2</v>
      </c>
      <c r="F9" s="18">
        <v>5.4138935E-5</v>
      </c>
      <c r="G9" s="18">
        <v>0</v>
      </c>
      <c r="H9" s="18">
        <v>0</v>
      </c>
      <c r="I9" s="18">
        <v>0</v>
      </c>
      <c r="J9" s="18">
        <v>2.0151177999999999E-2</v>
      </c>
      <c r="K9" s="18">
        <v>-2.5420645000000001E-18</v>
      </c>
      <c r="L9" s="18">
        <v>2.3417872999999998E-13</v>
      </c>
      <c r="M9" s="18">
        <v>2.7615002E-18</v>
      </c>
      <c r="N9" s="18">
        <v>4.7072268E-7</v>
      </c>
    </row>
    <row r="10" spans="1:14" x14ac:dyDescent="0.25">
      <c r="A10" s="18">
        <v>5.5</v>
      </c>
      <c r="B10" s="18">
        <v>3.7714406999999998E-13</v>
      </c>
      <c r="C10" s="18">
        <v>0</v>
      </c>
      <c r="D10" s="18">
        <v>0</v>
      </c>
      <c r="E10" s="18">
        <v>2.4110617000000001E-2</v>
      </c>
      <c r="F10" s="18">
        <v>4.1495608000000002E-4</v>
      </c>
      <c r="G10" s="18">
        <v>0</v>
      </c>
      <c r="H10" s="18">
        <v>0</v>
      </c>
      <c r="I10" s="18">
        <v>0</v>
      </c>
      <c r="J10" s="18">
        <v>2.4525572999999998E-2</v>
      </c>
      <c r="K10" s="18">
        <v>-1.3657902E-16</v>
      </c>
      <c r="L10" s="18">
        <v>4.4112301E-12</v>
      </c>
      <c r="M10" s="18">
        <v>1.4836878000000001E-16</v>
      </c>
      <c r="N10" s="18">
        <v>3.7630593000000002E-6</v>
      </c>
    </row>
    <row r="11" spans="1:14" x14ac:dyDescent="0.25">
      <c r="A11" s="18">
        <v>7.5</v>
      </c>
      <c r="B11" s="18">
        <v>6.2139729999999997E-12</v>
      </c>
      <c r="C11" s="18">
        <v>0</v>
      </c>
      <c r="D11" s="18">
        <v>0</v>
      </c>
      <c r="E11" s="18">
        <v>2.6496529000000001E-2</v>
      </c>
      <c r="F11" s="18">
        <v>1.0165174999999999E-3</v>
      </c>
      <c r="G11" s="18">
        <v>0</v>
      </c>
      <c r="H11" s="18">
        <v>0</v>
      </c>
      <c r="I11" s="18">
        <v>0</v>
      </c>
      <c r="J11" s="18">
        <v>2.7513045999999999E-2</v>
      </c>
      <c r="K11" s="18">
        <v>-2.2494616000000002E-15</v>
      </c>
      <c r="L11" s="18">
        <v>3.0073137000000001E-11</v>
      </c>
      <c r="M11" s="18">
        <v>2.4436393000000001E-15</v>
      </c>
      <c r="N11" s="18">
        <v>1.2479714999999999E-5</v>
      </c>
    </row>
    <row r="12" spans="1:14" x14ac:dyDescent="0.25">
      <c r="A12" s="18">
        <v>9</v>
      </c>
      <c r="B12" s="18">
        <v>3.3010074000000002E-11</v>
      </c>
      <c r="C12" s="18">
        <v>0</v>
      </c>
      <c r="D12" s="18">
        <v>0</v>
      </c>
      <c r="E12" s="18">
        <v>2.8063629999999999E-2</v>
      </c>
      <c r="F12" s="18">
        <v>1.3604890000000001E-3</v>
      </c>
      <c r="G12" s="18">
        <v>0</v>
      </c>
      <c r="H12" s="18">
        <v>0</v>
      </c>
      <c r="I12" s="18">
        <v>0</v>
      </c>
      <c r="J12" s="18">
        <v>2.9424118999999999E-2</v>
      </c>
      <c r="K12" s="18">
        <v>-1.1947152000000001E-14</v>
      </c>
      <c r="L12" s="18">
        <v>9.2865598000000003E-11</v>
      </c>
      <c r="M12" s="18">
        <v>1.2978452E-14</v>
      </c>
      <c r="N12" s="18">
        <v>2.1454463000000001E-5</v>
      </c>
    </row>
    <row r="13" spans="1:14" x14ac:dyDescent="0.25">
      <c r="A13" s="18">
        <v>11</v>
      </c>
      <c r="B13" s="18">
        <v>1.2086235000000001E-10</v>
      </c>
      <c r="C13" s="18">
        <v>0</v>
      </c>
      <c r="D13" s="18">
        <v>0</v>
      </c>
      <c r="E13" s="18">
        <v>2.9353578000000002E-2</v>
      </c>
      <c r="F13" s="18">
        <v>1.4933428E-3</v>
      </c>
      <c r="G13" s="18">
        <v>0</v>
      </c>
      <c r="H13" s="18">
        <v>0</v>
      </c>
      <c r="I13" s="18">
        <v>0</v>
      </c>
      <c r="J13" s="18">
        <v>3.0846920999999999E-2</v>
      </c>
      <c r="K13" s="18">
        <v>-4.3733333E-14</v>
      </c>
      <c r="L13" s="18">
        <v>2.3046833000000001E-10</v>
      </c>
      <c r="M13" s="18">
        <v>4.7508476000000001E-14</v>
      </c>
      <c r="N13" s="18">
        <v>2.5684947000000001E-5</v>
      </c>
    </row>
    <row r="14" spans="1:14" x14ac:dyDescent="0.25">
      <c r="A14" s="18">
        <v>13</v>
      </c>
      <c r="B14" s="18">
        <v>4.1292305E-10</v>
      </c>
      <c r="C14" s="18">
        <v>0</v>
      </c>
      <c r="D14" s="18">
        <v>0</v>
      </c>
      <c r="E14" s="18">
        <v>3.0845101E-2</v>
      </c>
      <c r="F14" s="18">
        <v>1.5640806E-3</v>
      </c>
      <c r="G14" s="18">
        <v>0</v>
      </c>
      <c r="H14" s="18">
        <v>0</v>
      </c>
      <c r="I14" s="18">
        <v>0</v>
      </c>
      <c r="J14" s="18">
        <v>3.2409182000000002E-2</v>
      </c>
      <c r="K14" s="18">
        <v>-1.4937616E-13</v>
      </c>
      <c r="L14" s="18">
        <v>6.1122980000000001E-10</v>
      </c>
      <c r="M14" s="18">
        <v>1.6227059000000001E-13</v>
      </c>
      <c r="N14" s="18">
        <v>2.6395548E-5</v>
      </c>
    </row>
    <row r="15" spans="1:14" x14ac:dyDescent="0.25">
      <c r="A15" s="18">
        <v>14.5</v>
      </c>
      <c r="B15" s="18">
        <v>1.0952869999999999E-9</v>
      </c>
      <c r="C15" s="18">
        <v>0</v>
      </c>
      <c r="D15" s="18">
        <v>0</v>
      </c>
      <c r="E15" s="18">
        <v>3.2119910000000002E-2</v>
      </c>
      <c r="F15" s="18">
        <v>1.6088847999999999E-3</v>
      </c>
      <c r="G15" s="18">
        <v>0</v>
      </c>
      <c r="H15" s="18">
        <v>0</v>
      </c>
      <c r="I15" s="18">
        <v>0</v>
      </c>
      <c r="J15" s="18">
        <v>3.3728795999999998E-2</v>
      </c>
      <c r="K15" s="18">
        <v>-3.9613671000000002E-13</v>
      </c>
      <c r="L15" s="18">
        <v>1.3601000000000001E-9</v>
      </c>
      <c r="M15" s="18">
        <v>4.3033198000000002E-13</v>
      </c>
      <c r="N15" s="18">
        <v>2.6162295000000002E-5</v>
      </c>
    </row>
    <row r="16" spans="1:14" x14ac:dyDescent="0.25">
      <c r="A16" s="18">
        <v>16.5</v>
      </c>
      <c r="B16" s="18">
        <v>2.8139238000000001E-9</v>
      </c>
      <c r="C16" s="18">
        <v>0</v>
      </c>
      <c r="D16" s="18">
        <v>0</v>
      </c>
      <c r="E16" s="18">
        <v>3.3306114999999997E-2</v>
      </c>
      <c r="F16" s="18">
        <v>1.6474751000000001E-3</v>
      </c>
      <c r="G16" s="18">
        <v>0</v>
      </c>
      <c r="H16" s="18">
        <v>0</v>
      </c>
      <c r="I16" s="18">
        <v>0</v>
      </c>
      <c r="J16" s="18">
        <v>3.4953592999999998E-2</v>
      </c>
      <c r="K16" s="18">
        <v>-1.0174892000000001E-12</v>
      </c>
      <c r="L16" s="18">
        <v>2.8990546000000001E-9</v>
      </c>
      <c r="M16" s="18">
        <v>1.1053208E-12</v>
      </c>
      <c r="N16" s="18">
        <v>2.5831881E-5</v>
      </c>
    </row>
    <row r="17" spans="1:14" x14ac:dyDescent="0.25">
      <c r="A17" s="18">
        <v>18</v>
      </c>
      <c r="B17" s="18">
        <v>6.4697789E-9</v>
      </c>
      <c r="C17" s="18">
        <v>0</v>
      </c>
      <c r="D17" s="18">
        <v>0</v>
      </c>
      <c r="E17" s="18">
        <v>3.4401766E-2</v>
      </c>
      <c r="F17" s="18">
        <v>1.6796889E-3</v>
      </c>
      <c r="G17" s="18">
        <v>0</v>
      </c>
      <c r="H17" s="18">
        <v>0</v>
      </c>
      <c r="I17" s="18">
        <v>0</v>
      </c>
      <c r="J17" s="18">
        <v>3.6081461000000002E-2</v>
      </c>
      <c r="K17" s="18">
        <v>-2.3389561000000001E-12</v>
      </c>
      <c r="L17" s="18">
        <v>5.6147127000000004E-9</v>
      </c>
      <c r="M17" s="18">
        <v>2.5408591E-12</v>
      </c>
      <c r="N17" s="18">
        <v>2.5395985000000001E-5</v>
      </c>
    </row>
    <row r="18" spans="1:14" x14ac:dyDescent="0.25">
      <c r="A18" s="18">
        <v>20</v>
      </c>
      <c r="B18" s="18">
        <v>1.4219833000000001E-8</v>
      </c>
      <c r="C18" s="18">
        <v>0</v>
      </c>
      <c r="D18" s="18">
        <v>0</v>
      </c>
      <c r="E18" s="18">
        <v>3.5423670999999997E-2</v>
      </c>
      <c r="F18" s="18">
        <v>1.7088100000000001E-3</v>
      </c>
      <c r="G18" s="18">
        <v>0</v>
      </c>
      <c r="H18" s="18">
        <v>0</v>
      </c>
      <c r="I18" s="18">
        <v>0</v>
      </c>
      <c r="J18" s="18">
        <v>3.7132495000000001E-2</v>
      </c>
      <c r="K18" s="18">
        <v>-5.1397308E-12</v>
      </c>
      <c r="L18" s="18">
        <v>1.0435877E-8</v>
      </c>
      <c r="M18" s="18">
        <v>5.5834020000000002E-12</v>
      </c>
      <c r="N18" s="18">
        <v>2.4999163000000002E-5</v>
      </c>
    </row>
    <row r="19" spans="1:14" x14ac:dyDescent="0.25">
      <c r="A19" s="18">
        <v>22</v>
      </c>
      <c r="B19" s="18">
        <v>3.1776001000000003E-8</v>
      </c>
      <c r="C19" s="18">
        <v>0</v>
      </c>
      <c r="D19" s="18">
        <v>0</v>
      </c>
      <c r="E19" s="18">
        <v>3.6499956E-2</v>
      </c>
      <c r="F19" s="18">
        <v>1.7345635999999999E-3</v>
      </c>
      <c r="G19" s="18">
        <v>0</v>
      </c>
      <c r="H19" s="18">
        <v>0</v>
      </c>
      <c r="I19" s="18">
        <v>0</v>
      </c>
      <c r="J19" s="18">
        <v>3.8234550999999999E-2</v>
      </c>
      <c r="K19" s="18">
        <v>-1.1483108E-11</v>
      </c>
      <c r="L19" s="18">
        <v>1.9576819999999999E-8</v>
      </c>
      <c r="M19" s="18">
        <v>1.2474352E-11</v>
      </c>
      <c r="N19" s="18">
        <v>2.4399987000000001E-5</v>
      </c>
    </row>
    <row r="20" spans="1:14" x14ac:dyDescent="0.25">
      <c r="A20" s="18">
        <v>23.5</v>
      </c>
      <c r="B20" s="18">
        <v>5.9963959999999994E-8</v>
      </c>
      <c r="C20" s="18">
        <v>0</v>
      </c>
      <c r="D20" s="18">
        <v>0</v>
      </c>
      <c r="E20" s="18">
        <v>3.7386155999999997E-2</v>
      </c>
      <c r="F20" s="18">
        <v>1.7580011E-3</v>
      </c>
      <c r="G20" s="18">
        <v>0</v>
      </c>
      <c r="H20" s="18">
        <v>0</v>
      </c>
      <c r="I20" s="18">
        <v>0</v>
      </c>
      <c r="J20" s="18">
        <v>3.9144217000000002E-2</v>
      </c>
      <c r="K20" s="18">
        <v>-2.1665995E-11</v>
      </c>
      <c r="L20" s="18">
        <v>3.2281731999999998E-8</v>
      </c>
      <c r="M20" s="18">
        <v>2.3536245000000001E-11</v>
      </c>
      <c r="N20" s="18">
        <v>2.4080965E-5</v>
      </c>
    </row>
    <row r="21" spans="1:14" x14ac:dyDescent="0.25">
      <c r="A21" s="18">
        <v>25.5</v>
      </c>
      <c r="B21" s="18">
        <v>1.0936070000000001E-7</v>
      </c>
      <c r="C21" s="18">
        <v>0</v>
      </c>
      <c r="D21" s="18">
        <v>0</v>
      </c>
      <c r="E21" s="18">
        <v>3.8204890999999998E-2</v>
      </c>
      <c r="F21" s="18">
        <v>1.7749984E-3</v>
      </c>
      <c r="G21" s="18">
        <v>0</v>
      </c>
      <c r="H21" s="18">
        <v>0</v>
      </c>
      <c r="I21" s="18">
        <v>0</v>
      </c>
      <c r="J21" s="18">
        <v>3.9979998000000003E-2</v>
      </c>
      <c r="K21" s="18">
        <v>-3.9507428999999997E-11</v>
      </c>
      <c r="L21" s="18">
        <v>5.1352049999999998E-8</v>
      </c>
      <c r="M21" s="18">
        <v>4.2917783999999999E-11</v>
      </c>
      <c r="N21" s="18">
        <v>2.3636466999999999E-5</v>
      </c>
    </row>
    <row r="22" spans="1:14" x14ac:dyDescent="0.25">
      <c r="A22" s="18">
        <v>27</v>
      </c>
      <c r="B22" s="18">
        <v>1.8808683E-7</v>
      </c>
      <c r="C22" s="18">
        <v>0</v>
      </c>
      <c r="D22" s="18">
        <v>0</v>
      </c>
      <c r="E22" s="18">
        <v>3.8983388000000001E-2</v>
      </c>
      <c r="F22" s="18">
        <v>1.7845566000000001E-3</v>
      </c>
      <c r="G22" s="18">
        <v>0</v>
      </c>
      <c r="H22" s="18">
        <v>0</v>
      </c>
      <c r="I22" s="18">
        <v>0</v>
      </c>
      <c r="J22" s="18">
        <v>4.0768132999999998E-2</v>
      </c>
      <c r="K22" s="18">
        <v>-6.7937764999999996E-11</v>
      </c>
      <c r="L22" s="18">
        <v>7.8433367000000006E-8</v>
      </c>
      <c r="M22" s="18">
        <v>7.3802280000000004E-11</v>
      </c>
      <c r="N22" s="18">
        <v>2.2979864000000002E-5</v>
      </c>
    </row>
    <row r="23" spans="1:14" x14ac:dyDescent="0.25">
      <c r="A23" s="18">
        <v>29</v>
      </c>
      <c r="B23" s="18">
        <v>3.1529082000000002E-7</v>
      </c>
      <c r="C23" s="18">
        <v>0</v>
      </c>
      <c r="D23" s="18">
        <v>0</v>
      </c>
      <c r="E23" s="18">
        <v>3.9722058999999997E-2</v>
      </c>
      <c r="F23" s="18">
        <v>1.8054306E-3</v>
      </c>
      <c r="G23" s="18">
        <v>0</v>
      </c>
      <c r="H23" s="18">
        <v>0</v>
      </c>
      <c r="I23" s="18">
        <v>0</v>
      </c>
      <c r="J23" s="18">
        <v>4.1527805000000001E-2</v>
      </c>
      <c r="K23" s="18">
        <v>-1.1386682E-10</v>
      </c>
      <c r="L23" s="18">
        <v>1.1738106E-7</v>
      </c>
      <c r="M23" s="18">
        <v>1.2369601000000001E-10</v>
      </c>
      <c r="N23" s="18">
        <v>2.2977219999999999E-5</v>
      </c>
    </row>
    <row r="24" spans="1:14" x14ac:dyDescent="0.25">
      <c r="A24" s="18">
        <v>31</v>
      </c>
      <c r="B24" s="18">
        <v>5.4184040999999999E-7</v>
      </c>
      <c r="C24" s="18">
        <v>0</v>
      </c>
      <c r="D24" s="18">
        <v>0</v>
      </c>
      <c r="E24" s="18">
        <v>4.0506763000000001E-2</v>
      </c>
      <c r="F24" s="18">
        <v>1.8108767999999999E-3</v>
      </c>
      <c r="G24" s="18">
        <v>0</v>
      </c>
      <c r="H24" s="18">
        <v>0</v>
      </c>
      <c r="I24" s="18">
        <v>0</v>
      </c>
      <c r="J24" s="18">
        <v>4.2318181000000003E-2</v>
      </c>
      <c r="K24" s="18">
        <v>-1.9565548E-10</v>
      </c>
      <c r="L24" s="18">
        <v>1.7811336999999999E-7</v>
      </c>
      <c r="M24" s="18">
        <v>2.1254481999999999E-10</v>
      </c>
      <c r="N24" s="18">
        <v>2.2371424E-5</v>
      </c>
    </row>
    <row r="25" spans="1:14" x14ac:dyDescent="0.25">
      <c r="A25" s="18">
        <v>32.5</v>
      </c>
      <c r="B25" s="18">
        <v>8.3839243999999999E-7</v>
      </c>
      <c r="C25" s="18">
        <v>0</v>
      </c>
      <c r="D25" s="18">
        <v>0</v>
      </c>
      <c r="E25" s="18">
        <v>4.1159444000000003E-2</v>
      </c>
      <c r="F25" s="18">
        <v>1.8066444E-3</v>
      </c>
      <c r="G25" s="18">
        <v>0</v>
      </c>
      <c r="H25" s="18">
        <v>0</v>
      </c>
      <c r="I25" s="18">
        <v>0</v>
      </c>
      <c r="J25" s="18">
        <v>4.2966927000000002E-2</v>
      </c>
      <c r="K25" s="18">
        <v>-3.0269891E-10</v>
      </c>
      <c r="L25" s="18">
        <v>2.4987593000000002E-7</v>
      </c>
      <c r="M25" s="18">
        <v>3.2882844000000002E-10</v>
      </c>
      <c r="N25" s="18">
        <v>2.1644550999999999E-5</v>
      </c>
    </row>
    <row r="26" spans="1:14" x14ac:dyDescent="0.25">
      <c r="A26" s="18">
        <v>34.5</v>
      </c>
      <c r="B26" s="18">
        <v>1.273561E-6</v>
      </c>
      <c r="C26" s="18">
        <v>0</v>
      </c>
      <c r="D26" s="18">
        <v>0</v>
      </c>
      <c r="E26" s="18">
        <v>4.1788486E-2</v>
      </c>
      <c r="F26" s="18">
        <v>1.8199345E-3</v>
      </c>
      <c r="G26" s="18">
        <v>0</v>
      </c>
      <c r="H26" s="18">
        <v>0</v>
      </c>
      <c r="I26" s="18">
        <v>0</v>
      </c>
      <c r="J26" s="18">
        <v>4.3609693999999997E-2</v>
      </c>
      <c r="K26" s="18">
        <v>-4.5975736999999999E-10</v>
      </c>
      <c r="L26" s="18">
        <v>3.4629382999999998E-7</v>
      </c>
      <c r="M26" s="18">
        <v>4.9944447999999998E-10</v>
      </c>
      <c r="N26" s="18">
        <v>2.1769771E-5</v>
      </c>
    </row>
    <row r="27" spans="1:14" x14ac:dyDescent="0.25">
      <c r="A27" s="18">
        <v>36</v>
      </c>
      <c r="B27" s="18">
        <v>1.8769676999999999E-6</v>
      </c>
      <c r="C27" s="18">
        <v>0</v>
      </c>
      <c r="D27" s="18">
        <v>0</v>
      </c>
      <c r="E27" s="18">
        <v>4.2382412000000001E-2</v>
      </c>
      <c r="F27" s="18">
        <v>1.8264416E-3</v>
      </c>
      <c r="G27" s="18">
        <v>0</v>
      </c>
      <c r="H27" s="18">
        <v>0</v>
      </c>
      <c r="I27" s="18">
        <v>0</v>
      </c>
      <c r="J27" s="18">
        <v>4.4210729999999997E-2</v>
      </c>
      <c r="K27" s="18">
        <v>-6.7749961000000001E-10</v>
      </c>
      <c r="L27" s="18">
        <v>4.6763093E-7</v>
      </c>
      <c r="M27" s="18">
        <v>7.3598264000000005E-10</v>
      </c>
      <c r="N27" s="18">
        <v>2.1795167000000001E-5</v>
      </c>
    </row>
    <row r="28" spans="1:14" x14ac:dyDescent="0.25">
      <c r="A28" s="18">
        <v>38</v>
      </c>
      <c r="B28" s="18">
        <v>2.7171539000000001E-6</v>
      </c>
      <c r="C28" s="18">
        <v>0</v>
      </c>
      <c r="D28" s="18">
        <v>0</v>
      </c>
      <c r="E28" s="18">
        <v>4.2938505000000002E-2</v>
      </c>
      <c r="F28" s="18">
        <v>1.8041594E-3</v>
      </c>
      <c r="G28" s="18">
        <v>0</v>
      </c>
      <c r="H28" s="18">
        <v>0</v>
      </c>
      <c r="I28" s="18">
        <v>0</v>
      </c>
      <c r="J28" s="18">
        <v>4.4745381000000001E-2</v>
      </c>
      <c r="K28" s="18">
        <v>-9.8066416999999997E-10</v>
      </c>
      <c r="L28" s="18">
        <v>6.1893681000000003E-7</v>
      </c>
      <c r="M28" s="18">
        <v>1.0653169E-9</v>
      </c>
      <c r="N28" s="18">
        <v>2.0965295E-5</v>
      </c>
    </row>
    <row r="29" spans="1:14" x14ac:dyDescent="0.25">
      <c r="A29" s="18">
        <v>40</v>
      </c>
      <c r="B29" s="18">
        <v>4.0285690000000001E-6</v>
      </c>
      <c r="C29" s="18">
        <v>0</v>
      </c>
      <c r="D29" s="18">
        <v>0</v>
      </c>
      <c r="E29" s="18">
        <v>4.3553571999999999E-2</v>
      </c>
      <c r="F29" s="18">
        <v>1.7741718E-3</v>
      </c>
      <c r="G29" s="18">
        <v>0</v>
      </c>
      <c r="H29" s="18">
        <v>0</v>
      </c>
      <c r="I29" s="18">
        <v>0</v>
      </c>
      <c r="J29" s="18">
        <v>4.5331772999999999E-2</v>
      </c>
      <c r="K29" s="18">
        <v>-1.4537928000000001E-9</v>
      </c>
      <c r="L29" s="18">
        <v>8.3629985000000003E-7</v>
      </c>
      <c r="M29" s="18">
        <v>1.5792869999999999E-9</v>
      </c>
      <c r="N29" s="18">
        <v>2.0153972000000001E-5</v>
      </c>
    </row>
    <row r="30" spans="1:14" x14ac:dyDescent="0.25">
      <c r="A30" s="18">
        <v>41.5</v>
      </c>
      <c r="B30" s="18">
        <v>5.5698555999999997E-6</v>
      </c>
      <c r="C30" s="18">
        <v>0</v>
      </c>
      <c r="D30" s="18">
        <v>0</v>
      </c>
      <c r="E30" s="18">
        <v>4.4079913999999998E-2</v>
      </c>
      <c r="F30" s="18">
        <v>1.7693667999999999E-3</v>
      </c>
      <c r="G30" s="18">
        <v>0</v>
      </c>
      <c r="H30" s="18">
        <v>0</v>
      </c>
      <c r="I30" s="18">
        <v>0</v>
      </c>
      <c r="J30" s="18">
        <v>4.5854850000000003E-2</v>
      </c>
      <c r="K30" s="18">
        <v>-2.0097882000000002E-9</v>
      </c>
      <c r="L30" s="18">
        <v>1.076079E-6</v>
      </c>
      <c r="M30" s="18">
        <v>2.1832769000000002E-9</v>
      </c>
      <c r="N30" s="18">
        <v>2.0359638000000001E-5</v>
      </c>
    </row>
    <row r="31" spans="1:14" x14ac:dyDescent="0.25">
      <c r="A31" s="18">
        <v>43.5</v>
      </c>
      <c r="B31" s="18">
        <v>7.6148838000000002E-6</v>
      </c>
      <c r="C31" s="18">
        <v>0</v>
      </c>
      <c r="D31" s="18">
        <v>0</v>
      </c>
      <c r="E31" s="18">
        <v>4.458848E-2</v>
      </c>
      <c r="F31" s="18">
        <v>1.7630073999999999E-3</v>
      </c>
      <c r="G31" s="18">
        <v>0</v>
      </c>
      <c r="H31" s="18">
        <v>0</v>
      </c>
      <c r="I31" s="18">
        <v>0</v>
      </c>
      <c r="J31" s="18">
        <v>4.6359102999999999E-2</v>
      </c>
      <c r="K31" s="18">
        <v>-2.7474074000000001E-9</v>
      </c>
      <c r="L31" s="18">
        <v>1.3705346E-6</v>
      </c>
      <c r="M31" s="18">
        <v>2.9845687000000002E-9</v>
      </c>
      <c r="N31" s="18">
        <v>2.0723295000000002E-5</v>
      </c>
    </row>
    <row r="32" spans="1:14" x14ac:dyDescent="0.25">
      <c r="A32" s="18">
        <v>45</v>
      </c>
      <c r="B32" s="18">
        <v>1.0219708E-5</v>
      </c>
      <c r="C32" s="18">
        <v>0</v>
      </c>
      <c r="D32" s="18">
        <v>0</v>
      </c>
      <c r="E32" s="18">
        <v>4.5071686E-2</v>
      </c>
      <c r="F32" s="18">
        <v>1.7256755E-3</v>
      </c>
      <c r="G32" s="18">
        <v>0</v>
      </c>
      <c r="H32" s="18">
        <v>0</v>
      </c>
      <c r="I32" s="18">
        <v>0</v>
      </c>
      <c r="J32" s="18">
        <v>4.6807581000000001E-2</v>
      </c>
      <c r="K32" s="18">
        <v>-3.6868278999999999E-9</v>
      </c>
      <c r="L32" s="18">
        <v>1.7147777000000001E-6</v>
      </c>
      <c r="M32" s="18">
        <v>4.0050816999999997E-9</v>
      </c>
      <c r="N32" s="18">
        <v>2.0360331E-5</v>
      </c>
    </row>
    <row r="33" spans="1:14" x14ac:dyDescent="0.25">
      <c r="A33" s="18">
        <v>47</v>
      </c>
      <c r="B33" s="18">
        <v>1.3555203E-5</v>
      </c>
      <c r="C33" s="18">
        <v>0</v>
      </c>
      <c r="D33" s="18">
        <v>0</v>
      </c>
      <c r="E33" s="18">
        <v>4.5527696999999999E-2</v>
      </c>
      <c r="F33" s="18">
        <v>1.6555735E-3</v>
      </c>
      <c r="G33" s="18">
        <v>0</v>
      </c>
      <c r="H33" s="18">
        <v>0</v>
      </c>
      <c r="I33" s="18">
        <v>0</v>
      </c>
      <c r="J33" s="18">
        <v>4.7196825999999997E-2</v>
      </c>
      <c r="K33" s="18">
        <v>-4.8896865999999996E-9</v>
      </c>
      <c r="L33" s="18">
        <v>2.1177536000000001E-6</v>
      </c>
      <c r="M33" s="18">
        <v>5.3117734999999996E-9</v>
      </c>
      <c r="N33" s="18">
        <v>1.9387589E-5</v>
      </c>
    </row>
    <row r="34" spans="1:14" x14ac:dyDescent="0.25">
      <c r="A34" s="18">
        <v>49</v>
      </c>
      <c r="B34" s="18">
        <v>1.8377359999999998E-5</v>
      </c>
      <c r="C34" s="18">
        <v>0</v>
      </c>
      <c r="D34" s="18">
        <v>0</v>
      </c>
      <c r="E34" s="18">
        <v>4.6032417999999999E-2</v>
      </c>
      <c r="F34" s="18">
        <v>1.5701370000000001E-3</v>
      </c>
      <c r="G34" s="18">
        <v>0</v>
      </c>
      <c r="H34" s="18">
        <v>0</v>
      </c>
      <c r="I34" s="18">
        <v>0</v>
      </c>
      <c r="J34" s="18">
        <v>4.7620931999999998E-2</v>
      </c>
      <c r="K34" s="18">
        <v>-6.6284318000000002E-9</v>
      </c>
      <c r="L34" s="18">
        <v>2.6623498000000001E-6</v>
      </c>
      <c r="M34" s="18">
        <v>7.2006104000000001E-9</v>
      </c>
      <c r="N34" s="18">
        <v>1.8551651999999999E-5</v>
      </c>
    </row>
    <row r="35" spans="1:14" x14ac:dyDescent="0.25">
      <c r="A35" s="18">
        <v>50.5</v>
      </c>
      <c r="B35" s="18">
        <v>2.3666351E-5</v>
      </c>
      <c r="C35" s="18">
        <v>0</v>
      </c>
      <c r="D35" s="18">
        <v>0</v>
      </c>
      <c r="E35" s="18">
        <v>4.6468192999999998E-2</v>
      </c>
      <c r="F35" s="18">
        <v>1.5190945000000001E-3</v>
      </c>
      <c r="G35" s="18">
        <v>0</v>
      </c>
      <c r="H35" s="18">
        <v>0</v>
      </c>
      <c r="I35" s="18">
        <v>0</v>
      </c>
      <c r="J35" s="18">
        <v>4.8010954000000002E-2</v>
      </c>
      <c r="K35" s="18">
        <v>-8.5353573999999998E-9</v>
      </c>
      <c r="L35" s="18">
        <v>3.2315409E-6</v>
      </c>
      <c r="M35" s="18">
        <v>9.2721454000000003E-9</v>
      </c>
      <c r="N35" s="18">
        <v>1.8659868999999999E-5</v>
      </c>
    </row>
    <row r="36" spans="1:14" x14ac:dyDescent="0.25">
      <c r="A36" s="18">
        <v>52.5</v>
      </c>
      <c r="B36" s="18">
        <v>3.0239973000000001E-5</v>
      </c>
      <c r="C36" s="18">
        <v>0</v>
      </c>
      <c r="D36" s="18">
        <v>0</v>
      </c>
      <c r="E36" s="18">
        <v>4.6890657000000002E-2</v>
      </c>
      <c r="F36" s="18">
        <v>1.4809909E-3</v>
      </c>
      <c r="G36" s="18">
        <v>0</v>
      </c>
      <c r="H36" s="18">
        <v>0</v>
      </c>
      <c r="I36" s="18">
        <v>0</v>
      </c>
      <c r="J36" s="18">
        <v>4.8401887999999997E-2</v>
      </c>
      <c r="K36" s="18">
        <v>-1.0905144E-8</v>
      </c>
      <c r="L36" s="18">
        <v>3.8957813000000004E-6</v>
      </c>
      <c r="M36" s="18">
        <v>1.1846496E-8</v>
      </c>
      <c r="N36" s="18">
        <v>1.9262278E-5</v>
      </c>
    </row>
    <row r="37" spans="1:14" x14ac:dyDescent="0.25">
      <c r="A37" s="18">
        <v>54</v>
      </c>
      <c r="B37" s="18">
        <v>3.8163271000000002E-5</v>
      </c>
      <c r="C37" s="18">
        <v>0</v>
      </c>
      <c r="D37" s="18">
        <v>0</v>
      </c>
      <c r="E37" s="18">
        <v>4.7296211999999997E-2</v>
      </c>
      <c r="F37" s="18">
        <v>1.4186940999999999E-3</v>
      </c>
      <c r="G37" s="18">
        <v>0</v>
      </c>
      <c r="H37" s="18">
        <v>0</v>
      </c>
      <c r="I37" s="18">
        <v>0</v>
      </c>
      <c r="J37" s="18">
        <v>4.8753069000000003E-2</v>
      </c>
      <c r="K37" s="18">
        <v>-1.3761301E-8</v>
      </c>
      <c r="L37" s="18">
        <v>4.6430510999999997E-6</v>
      </c>
      <c r="M37" s="18">
        <v>1.4949201999999999E-8</v>
      </c>
      <c r="N37" s="18">
        <v>1.952161E-5</v>
      </c>
    </row>
    <row r="38" spans="1:14" x14ac:dyDescent="0.25">
      <c r="A38" s="18">
        <v>56</v>
      </c>
      <c r="B38" s="18">
        <v>4.7758644000000001E-5</v>
      </c>
      <c r="C38" s="18">
        <v>0</v>
      </c>
      <c r="D38" s="18">
        <v>0</v>
      </c>
      <c r="E38" s="18">
        <v>4.7680198E-2</v>
      </c>
      <c r="F38" s="18">
        <v>1.3136007999999999E-3</v>
      </c>
      <c r="G38" s="18">
        <v>0</v>
      </c>
      <c r="H38" s="18">
        <v>0</v>
      </c>
      <c r="I38" s="18">
        <v>0</v>
      </c>
      <c r="J38" s="18">
        <v>4.9041557999999999E-2</v>
      </c>
      <c r="K38" s="18">
        <v>-1.7219799E-8</v>
      </c>
      <c r="L38" s="18">
        <v>5.4727658E-6</v>
      </c>
      <c r="M38" s="18">
        <v>1.8706244000000001E-8</v>
      </c>
      <c r="N38" s="18">
        <v>1.9114112999999999E-5</v>
      </c>
    </row>
    <row r="39" spans="1:14" x14ac:dyDescent="0.25">
      <c r="A39" s="18">
        <v>58</v>
      </c>
      <c r="B39" s="18">
        <v>6.0878155E-5</v>
      </c>
      <c r="C39" s="18">
        <v>0</v>
      </c>
      <c r="D39" s="18">
        <v>0</v>
      </c>
      <c r="E39" s="18">
        <v>4.8098256999999998E-2</v>
      </c>
      <c r="F39" s="18">
        <v>1.1460601E-3</v>
      </c>
      <c r="G39" s="18">
        <v>0</v>
      </c>
      <c r="H39" s="18">
        <v>0</v>
      </c>
      <c r="I39" s="18">
        <v>0</v>
      </c>
      <c r="J39" s="18">
        <v>4.9305195000000003E-2</v>
      </c>
      <c r="K39" s="18">
        <v>-2.1948393999999999E-8</v>
      </c>
      <c r="L39" s="18">
        <v>6.5203192000000003E-6</v>
      </c>
      <c r="M39" s="18">
        <v>2.3843021000000001E-8</v>
      </c>
      <c r="N39" s="18">
        <v>1.8093081999999999E-5</v>
      </c>
    </row>
    <row r="40" spans="1:14" x14ac:dyDescent="0.25">
      <c r="A40" s="18">
        <v>59.5</v>
      </c>
      <c r="B40" s="18">
        <v>7.4453268E-5</v>
      </c>
      <c r="C40" s="18">
        <v>0</v>
      </c>
      <c r="D40" s="18">
        <v>0</v>
      </c>
      <c r="E40" s="18">
        <v>4.8449743000000003E-2</v>
      </c>
      <c r="F40" s="18">
        <v>9.7904695000000002E-4</v>
      </c>
      <c r="G40" s="18">
        <v>0</v>
      </c>
      <c r="H40" s="18">
        <v>0</v>
      </c>
      <c r="I40" s="18">
        <v>0</v>
      </c>
      <c r="J40" s="18">
        <v>4.9503243000000002E-2</v>
      </c>
      <c r="K40" s="18">
        <v>-2.6840382E-8</v>
      </c>
      <c r="L40" s="18">
        <v>7.5319681E-6</v>
      </c>
      <c r="M40" s="18">
        <v>2.9157293999999999E-8</v>
      </c>
      <c r="N40" s="18">
        <v>1.7178748999999999E-5</v>
      </c>
    </row>
    <row r="41" spans="1:14" x14ac:dyDescent="0.25">
      <c r="A41" s="18">
        <v>61.5</v>
      </c>
      <c r="B41" s="18">
        <v>9.0372378000000002E-5</v>
      </c>
      <c r="C41" s="18">
        <v>0</v>
      </c>
      <c r="D41" s="18">
        <v>0</v>
      </c>
      <c r="E41" s="18">
        <v>4.8790941999999997E-2</v>
      </c>
      <c r="F41" s="18">
        <v>8.3307213000000005E-4</v>
      </c>
      <c r="G41" s="18">
        <v>0</v>
      </c>
      <c r="H41" s="18">
        <v>0</v>
      </c>
      <c r="I41" s="18">
        <v>0</v>
      </c>
      <c r="J41" s="18">
        <v>4.9714385999999999E-2</v>
      </c>
      <c r="K41" s="18">
        <v>-3.2577042999999998E-8</v>
      </c>
      <c r="L41" s="18">
        <v>8.6509160999999992E-6</v>
      </c>
      <c r="M41" s="18">
        <v>3.5389155E-8</v>
      </c>
      <c r="N41" s="18">
        <v>1.6818012E-5</v>
      </c>
    </row>
    <row r="42" spans="1:14" x14ac:dyDescent="0.25">
      <c r="A42" s="18">
        <v>63</v>
      </c>
      <c r="B42" s="18">
        <v>1.0866716000000001E-4</v>
      </c>
      <c r="C42" s="18">
        <v>0</v>
      </c>
      <c r="D42" s="18">
        <v>0</v>
      </c>
      <c r="E42" s="18">
        <v>4.9125652999999998E-2</v>
      </c>
      <c r="F42" s="18">
        <v>7.2543738E-4</v>
      </c>
      <c r="G42" s="18">
        <v>0</v>
      </c>
      <c r="H42" s="18">
        <v>0</v>
      </c>
      <c r="I42" s="18">
        <v>0</v>
      </c>
      <c r="J42" s="18">
        <v>4.9959757E-2</v>
      </c>
      <c r="K42" s="18">
        <v>-3.9169041999999998E-8</v>
      </c>
      <c r="L42" s="18">
        <v>9.8801256000000002E-6</v>
      </c>
      <c r="M42" s="18">
        <v>4.2550186999999997E-8</v>
      </c>
      <c r="N42" s="18">
        <v>1.7118168000000001E-5</v>
      </c>
    </row>
    <row r="43" spans="1:14" x14ac:dyDescent="0.25">
      <c r="A43" s="18">
        <v>65</v>
      </c>
      <c r="B43" s="18">
        <v>1.2983006E-4</v>
      </c>
      <c r="C43" s="18">
        <v>0</v>
      </c>
      <c r="D43" s="18">
        <v>0</v>
      </c>
      <c r="E43" s="18">
        <v>4.9451869000000002E-2</v>
      </c>
      <c r="F43" s="18">
        <v>6.3710708000000004E-4</v>
      </c>
      <c r="G43" s="18">
        <v>0</v>
      </c>
      <c r="H43" s="18">
        <v>0</v>
      </c>
      <c r="I43" s="18">
        <v>0</v>
      </c>
      <c r="J43" s="18">
        <v>5.0218805999999998E-2</v>
      </c>
      <c r="K43" s="18">
        <v>-4.6793681000000003E-8</v>
      </c>
      <c r="L43" s="18">
        <v>1.1222912999999999E-5</v>
      </c>
      <c r="M43" s="18">
        <v>5.0832998000000002E-8</v>
      </c>
      <c r="N43" s="18">
        <v>1.7762163E-5</v>
      </c>
    </row>
    <row r="44" spans="1:14" x14ac:dyDescent="0.25">
      <c r="A44" s="18">
        <v>67</v>
      </c>
      <c r="B44" s="18">
        <v>1.5758138999999999E-4</v>
      </c>
      <c r="C44" s="18">
        <v>0</v>
      </c>
      <c r="D44" s="18">
        <v>0</v>
      </c>
      <c r="E44" s="18">
        <v>4.9813191999999999E-2</v>
      </c>
      <c r="F44" s="18">
        <v>5.1029744000000003E-4</v>
      </c>
      <c r="G44" s="18">
        <v>0</v>
      </c>
      <c r="H44" s="18">
        <v>0</v>
      </c>
      <c r="I44" s="18">
        <v>0</v>
      </c>
      <c r="J44" s="18">
        <v>5.0481071000000002E-2</v>
      </c>
      <c r="K44" s="18">
        <v>-5.6791722999999998E-8</v>
      </c>
      <c r="L44" s="18">
        <v>1.2874377E-5</v>
      </c>
      <c r="M44" s="18">
        <v>6.1694090000000005E-8</v>
      </c>
      <c r="N44" s="18">
        <v>1.8237721000000001E-5</v>
      </c>
    </row>
    <row r="45" spans="1:14" x14ac:dyDescent="0.25">
      <c r="A45" s="18">
        <v>68.5</v>
      </c>
      <c r="B45" s="18">
        <v>1.8515320000000001E-4</v>
      </c>
      <c r="C45" s="18">
        <v>0</v>
      </c>
      <c r="D45" s="18">
        <v>0</v>
      </c>
      <c r="E45" s="18">
        <v>5.0115969000000003E-2</v>
      </c>
      <c r="F45" s="18">
        <v>3.5802799999999998E-4</v>
      </c>
      <c r="G45" s="18">
        <v>0</v>
      </c>
      <c r="H45" s="18">
        <v>0</v>
      </c>
      <c r="I45" s="18">
        <v>0</v>
      </c>
      <c r="J45" s="18">
        <v>5.065915E-2</v>
      </c>
      <c r="K45" s="18">
        <v>-6.6723875999999996E-8</v>
      </c>
      <c r="L45" s="18">
        <v>1.4392377999999999E-5</v>
      </c>
      <c r="M45" s="18">
        <v>7.2483606000000003E-8</v>
      </c>
      <c r="N45" s="18">
        <v>1.8173595000000001E-5</v>
      </c>
    </row>
    <row r="46" spans="1:14" x14ac:dyDescent="0.25">
      <c r="A46" s="18">
        <v>70.5</v>
      </c>
      <c r="B46" s="18">
        <v>2.1610088E-4</v>
      </c>
      <c r="C46" s="18">
        <v>0</v>
      </c>
      <c r="D46" s="18">
        <v>0</v>
      </c>
      <c r="E46" s="18">
        <v>5.0402691999999999E-2</v>
      </c>
      <c r="F46" s="18">
        <v>1.6516526000000001E-4</v>
      </c>
      <c r="G46" s="18">
        <v>0</v>
      </c>
      <c r="H46" s="18">
        <v>0</v>
      </c>
      <c r="I46" s="18">
        <v>0</v>
      </c>
      <c r="J46" s="18">
        <v>5.0783957999999997E-2</v>
      </c>
      <c r="K46" s="18">
        <v>-7.7871958999999994E-8</v>
      </c>
      <c r="L46" s="18">
        <v>1.5950382E-5</v>
      </c>
      <c r="M46" s="18">
        <v>8.4594012E-8</v>
      </c>
      <c r="N46" s="18">
        <v>1.7664623999999999E-5</v>
      </c>
    </row>
    <row r="47" spans="1:14" x14ac:dyDescent="0.25">
      <c r="A47" s="18">
        <v>72</v>
      </c>
      <c r="B47" s="18">
        <v>2.5016052999999997E-4</v>
      </c>
      <c r="C47" s="18">
        <v>0</v>
      </c>
      <c r="D47" s="18">
        <v>0</v>
      </c>
      <c r="E47" s="18">
        <v>5.0675761E-2</v>
      </c>
      <c r="F47" s="18">
        <v>-5.9393264999999997E-5</v>
      </c>
      <c r="G47" s="18">
        <v>0</v>
      </c>
      <c r="H47" s="18">
        <v>0</v>
      </c>
      <c r="I47" s="18">
        <v>0</v>
      </c>
      <c r="J47" s="18">
        <v>5.0866528000000001E-2</v>
      </c>
      <c r="K47" s="18">
        <v>-9.0140557999999998E-8</v>
      </c>
      <c r="L47" s="18">
        <v>1.7532647000000001E-5</v>
      </c>
      <c r="M47" s="18">
        <v>9.7921659000000002E-8</v>
      </c>
      <c r="N47" s="18">
        <v>1.6865618999999999E-5</v>
      </c>
    </row>
    <row r="48" spans="1:14" x14ac:dyDescent="0.25">
      <c r="A48" s="18">
        <v>74</v>
      </c>
      <c r="B48" s="18">
        <v>2.8767193E-4</v>
      </c>
      <c r="C48" s="18">
        <v>0</v>
      </c>
      <c r="D48" s="18">
        <v>0</v>
      </c>
      <c r="E48" s="18">
        <v>5.0936647000000002E-2</v>
      </c>
      <c r="F48" s="18">
        <v>-2.9909240999999998E-4</v>
      </c>
      <c r="G48" s="18">
        <v>0</v>
      </c>
      <c r="H48" s="18">
        <v>0</v>
      </c>
      <c r="I48" s="18">
        <v>0</v>
      </c>
      <c r="J48" s="18">
        <v>5.0925227000000003E-2</v>
      </c>
      <c r="K48" s="18">
        <v>-1.0365108000000001E-7</v>
      </c>
      <c r="L48" s="18">
        <v>1.9138863999999999E-5</v>
      </c>
      <c r="M48" s="18">
        <v>1.1259843E-7</v>
      </c>
      <c r="N48" s="18">
        <v>1.5997205E-5</v>
      </c>
    </row>
    <row r="49" spans="1:14" x14ac:dyDescent="0.25">
      <c r="A49" s="18">
        <v>76</v>
      </c>
      <c r="B49" s="18">
        <v>3.3452865000000001E-4</v>
      </c>
      <c r="C49" s="18">
        <v>0</v>
      </c>
      <c r="D49" s="18">
        <v>0</v>
      </c>
      <c r="E49" s="18">
        <v>5.1224234E-2</v>
      </c>
      <c r="F49" s="18">
        <v>-5.5198851999999998E-4</v>
      </c>
      <c r="G49" s="18">
        <v>0</v>
      </c>
      <c r="H49" s="18">
        <v>0</v>
      </c>
      <c r="I49" s="18">
        <v>0</v>
      </c>
      <c r="J49" s="18">
        <v>5.1006773999999998E-2</v>
      </c>
      <c r="K49" s="18">
        <v>-1.2052641000000001E-7</v>
      </c>
      <c r="L49" s="18">
        <v>2.1010765E-5</v>
      </c>
      <c r="M49" s="18">
        <v>1.3093047000000001E-7</v>
      </c>
      <c r="N49" s="18">
        <v>1.5284427999999999E-5</v>
      </c>
    </row>
    <row r="50" spans="1:14" x14ac:dyDescent="0.25">
      <c r="A50" s="18">
        <v>77.5</v>
      </c>
      <c r="B50" s="18">
        <v>3.7907151E-4</v>
      </c>
      <c r="C50" s="18">
        <v>0</v>
      </c>
      <c r="D50" s="18">
        <v>0</v>
      </c>
      <c r="E50" s="18">
        <v>5.1470077000000003E-2</v>
      </c>
      <c r="F50" s="18">
        <v>-7.2160328999999995E-4</v>
      </c>
      <c r="G50" s="18">
        <v>0</v>
      </c>
      <c r="H50" s="18">
        <v>0</v>
      </c>
      <c r="I50" s="18">
        <v>0</v>
      </c>
      <c r="J50" s="18">
        <v>5.1127545000000003E-2</v>
      </c>
      <c r="K50" s="18">
        <v>-1.365668E-7</v>
      </c>
      <c r="L50" s="18">
        <v>2.2691161000000001E-5</v>
      </c>
      <c r="M50" s="18">
        <v>1.4835549999999999E-7</v>
      </c>
      <c r="N50" s="18">
        <v>1.5154444E-5</v>
      </c>
    </row>
    <row r="51" spans="1:14" x14ac:dyDescent="0.25">
      <c r="A51" s="18">
        <v>79.5</v>
      </c>
      <c r="B51" s="18">
        <v>4.2722877E-4</v>
      </c>
      <c r="C51" s="18">
        <v>0</v>
      </c>
      <c r="D51" s="18">
        <v>0</v>
      </c>
      <c r="E51" s="18">
        <v>5.1712092000000001E-2</v>
      </c>
      <c r="F51" s="18">
        <v>-8.3444376999999999E-4</v>
      </c>
      <c r="G51" s="18">
        <v>0</v>
      </c>
      <c r="H51" s="18">
        <v>0</v>
      </c>
      <c r="I51" s="18">
        <v>0</v>
      </c>
      <c r="J51" s="18">
        <v>5.1304876999999999E-2</v>
      </c>
      <c r="K51" s="18">
        <v>-1.5390803000000001E-7</v>
      </c>
      <c r="L51" s="18">
        <v>2.4422077000000002E-5</v>
      </c>
      <c r="M51" s="18">
        <v>1.6719365999999999E-7</v>
      </c>
      <c r="N51" s="18">
        <v>1.5516856999999999E-5</v>
      </c>
    </row>
    <row r="52" spans="1:14" x14ac:dyDescent="0.25">
      <c r="A52" s="18">
        <v>81</v>
      </c>
      <c r="B52" s="18">
        <v>4.7867771999999999E-4</v>
      </c>
      <c r="C52" s="18">
        <v>0</v>
      </c>
      <c r="D52" s="18">
        <v>0</v>
      </c>
      <c r="E52" s="18">
        <v>5.1949614999999998E-2</v>
      </c>
      <c r="F52" s="18">
        <v>-9.2055941000000004E-4</v>
      </c>
      <c r="G52" s="18">
        <v>0</v>
      </c>
      <c r="H52" s="18">
        <v>0</v>
      </c>
      <c r="I52" s="18">
        <v>0</v>
      </c>
      <c r="J52" s="18">
        <v>5.1507733E-2</v>
      </c>
      <c r="K52" s="18">
        <v>-1.7243329000000001E-7</v>
      </c>
      <c r="L52" s="18">
        <v>2.6183485999999999E-5</v>
      </c>
      <c r="M52" s="18">
        <v>1.8731805999999999E-7</v>
      </c>
      <c r="N52" s="18">
        <v>1.6092682999999999E-5</v>
      </c>
    </row>
    <row r="53" spans="1:14" x14ac:dyDescent="0.25">
      <c r="A53" s="18">
        <v>83</v>
      </c>
      <c r="B53" s="18">
        <v>5.3363832000000004E-4</v>
      </c>
      <c r="C53" s="18">
        <v>0</v>
      </c>
      <c r="D53" s="18">
        <v>0</v>
      </c>
      <c r="E53" s="18">
        <v>5.2180733E-2</v>
      </c>
      <c r="F53" s="18">
        <v>-1.0105901E-3</v>
      </c>
      <c r="G53" s="18">
        <v>0</v>
      </c>
      <c r="H53" s="18">
        <v>0</v>
      </c>
      <c r="I53" s="18">
        <v>0</v>
      </c>
      <c r="J53" s="18">
        <v>5.1703780999999997E-2</v>
      </c>
      <c r="K53" s="18">
        <v>-1.9222161E-7</v>
      </c>
      <c r="L53" s="18">
        <v>2.7943212E-5</v>
      </c>
      <c r="M53" s="18">
        <v>2.0881454000000001E-7</v>
      </c>
      <c r="N53" s="18">
        <v>1.6595496999999999E-5</v>
      </c>
    </row>
    <row r="54" spans="1:14" x14ac:dyDescent="0.25">
      <c r="A54" s="18">
        <v>85</v>
      </c>
      <c r="B54" s="18">
        <v>6.0017809999999997E-4</v>
      </c>
      <c r="C54" s="18">
        <v>0</v>
      </c>
      <c r="D54" s="18">
        <v>0</v>
      </c>
      <c r="E54" s="18">
        <v>5.2434934000000002E-2</v>
      </c>
      <c r="F54" s="18">
        <v>-1.1379230000000001E-3</v>
      </c>
      <c r="G54" s="18">
        <v>0</v>
      </c>
      <c r="H54" s="18">
        <v>0</v>
      </c>
      <c r="I54" s="18">
        <v>0</v>
      </c>
      <c r="J54" s="18">
        <v>5.1897189000000003E-2</v>
      </c>
      <c r="K54" s="18">
        <v>-2.1617775000000001E-7</v>
      </c>
      <c r="L54" s="18">
        <v>2.9902767000000001E-5</v>
      </c>
      <c r="M54" s="18">
        <v>2.3483862E-7</v>
      </c>
      <c r="N54" s="18">
        <v>1.6884712000000001E-5</v>
      </c>
    </row>
    <row r="55" spans="1:14" x14ac:dyDescent="0.25">
      <c r="A55" s="18">
        <v>86.5</v>
      </c>
      <c r="B55" s="18">
        <v>6.6137439999999997E-4</v>
      </c>
      <c r="C55" s="18">
        <v>0</v>
      </c>
      <c r="D55" s="18">
        <v>0</v>
      </c>
      <c r="E55" s="18">
        <v>5.2647652000000003E-2</v>
      </c>
      <c r="F55" s="18">
        <v>-1.2745009999999999E-3</v>
      </c>
      <c r="G55" s="18">
        <v>0</v>
      </c>
      <c r="H55" s="18">
        <v>0</v>
      </c>
      <c r="I55" s="18">
        <v>0</v>
      </c>
      <c r="J55" s="18">
        <v>5.2034524999999998E-2</v>
      </c>
      <c r="K55" s="18">
        <v>-2.3820972E-7</v>
      </c>
      <c r="L55" s="18">
        <v>3.1539143000000002E-5</v>
      </c>
      <c r="M55" s="18">
        <v>2.5877243000000001E-7</v>
      </c>
      <c r="N55" s="18">
        <v>1.6843889999999999E-5</v>
      </c>
    </row>
    <row r="56" spans="1:14" x14ac:dyDescent="0.25">
      <c r="A56" s="18">
        <v>88.5</v>
      </c>
      <c r="B56" s="18">
        <v>7.2515942999999998E-4</v>
      </c>
      <c r="C56" s="18">
        <v>0</v>
      </c>
      <c r="D56" s="18">
        <v>0</v>
      </c>
      <c r="E56" s="18">
        <v>5.2850638999999998E-2</v>
      </c>
      <c r="F56" s="18">
        <v>-1.4346229000000001E-3</v>
      </c>
      <c r="G56" s="18">
        <v>0</v>
      </c>
      <c r="H56" s="18">
        <v>0</v>
      </c>
      <c r="I56" s="18">
        <v>0</v>
      </c>
      <c r="J56" s="18">
        <v>5.2141174999999998E-2</v>
      </c>
      <c r="K56" s="18">
        <v>-2.6117143999999998E-7</v>
      </c>
      <c r="L56" s="18">
        <v>3.3075282000000002E-5</v>
      </c>
      <c r="M56" s="18">
        <v>2.8371624000000002E-7</v>
      </c>
      <c r="N56" s="18">
        <v>1.6529871E-5</v>
      </c>
    </row>
    <row r="57" spans="1:14" x14ac:dyDescent="0.25">
      <c r="A57" s="18">
        <v>90</v>
      </c>
      <c r="B57" s="18">
        <v>7.9100738000000004E-4</v>
      </c>
      <c r="C57" s="18">
        <v>0</v>
      </c>
      <c r="D57" s="18">
        <v>0</v>
      </c>
      <c r="E57" s="18">
        <v>5.3044363999999997E-2</v>
      </c>
      <c r="F57" s="18">
        <v>-1.6137032E-3</v>
      </c>
      <c r="G57" s="18">
        <v>0</v>
      </c>
      <c r="H57" s="18">
        <v>0</v>
      </c>
      <c r="I57" s="18">
        <v>0</v>
      </c>
      <c r="J57" s="18">
        <v>5.2221667999999999E-2</v>
      </c>
      <c r="K57" s="18">
        <v>-2.8487341000000002E-7</v>
      </c>
      <c r="L57" s="18">
        <v>3.4520243E-5</v>
      </c>
      <c r="M57" s="18">
        <v>3.0946421999999998E-7</v>
      </c>
      <c r="N57" s="18">
        <v>1.6009297000000001E-5</v>
      </c>
    </row>
    <row r="58" spans="1:14" x14ac:dyDescent="0.25">
      <c r="A58" s="18">
        <v>92</v>
      </c>
      <c r="B58" s="18">
        <v>8.5871384999999995E-4</v>
      </c>
      <c r="C58" s="18">
        <v>0</v>
      </c>
      <c r="D58" s="18">
        <v>0</v>
      </c>
      <c r="E58" s="18">
        <v>5.3230061000000002E-2</v>
      </c>
      <c r="F58" s="18">
        <v>-1.8059782E-3</v>
      </c>
      <c r="G58" s="18">
        <v>0</v>
      </c>
      <c r="H58" s="18">
        <v>0</v>
      </c>
      <c r="I58" s="18">
        <v>0</v>
      </c>
      <c r="J58" s="18">
        <v>5.2282796999999999E-2</v>
      </c>
      <c r="K58" s="18">
        <v>-3.0924590999999998E-7</v>
      </c>
      <c r="L58" s="18">
        <v>3.5861371999999999E-5</v>
      </c>
      <c r="M58" s="18">
        <v>3.3594059999999998E-7</v>
      </c>
      <c r="N58" s="18">
        <v>1.5342821999999998E-5</v>
      </c>
    </row>
    <row r="59" spans="1:14" x14ac:dyDescent="0.25">
      <c r="A59" s="18">
        <v>94</v>
      </c>
      <c r="B59" s="18">
        <v>9.3789022000000002E-4</v>
      </c>
      <c r="C59" s="18">
        <v>0</v>
      </c>
      <c r="D59" s="18">
        <v>0</v>
      </c>
      <c r="E59" s="18">
        <v>5.3435008999999999E-2</v>
      </c>
      <c r="F59" s="18">
        <v>-2.0274256E-3</v>
      </c>
      <c r="G59" s="18">
        <v>0</v>
      </c>
      <c r="H59" s="18">
        <v>0</v>
      </c>
      <c r="I59" s="18">
        <v>0</v>
      </c>
      <c r="J59" s="18">
        <v>5.2345472999999997E-2</v>
      </c>
      <c r="K59" s="18">
        <v>-3.3774439E-7</v>
      </c>
      <c r="L59" s="18">
        <v>3.7292856000000003E-5</v>
      </c>
      <c r="M59" s="18">
        <v>3.6689912000000002E-7</v>
      </c>
      <c r="N59" s="18">
        <v>1.4541555999999999E-5</v>
      </c>
    </row>
    <row r="60" spans="1:14" x14ac:dyDescent="0.25">
      <c r="A60" s="18">
        <v>95.5</v>
      </c>
      <c r="B60" s="18">
        <v>1.0085901E-3</v>
      </c>
      <c r="C60" s="18">
        <v>0</v>
      </c>
      <c r="D60" s="18">
        <v>0</v>
      </c>
      <c r="E60" s="18">
        <v>5.3609956E-2</v>
      </c>
      <c r="F60" s="18">
        <v>-2.2059252000000001E-3</v>
      </c>
      <c r="G60" s="18">
        <v>0</v>
      </c>
      <c r="H60" s="18">
        <v>0</v>
      </c>
      <c r="I60" s="18">
        <v>0</v>
      </c>
      <c r="J60" s="18">
        <v>5.2412621E-2</v>
      </c>
      <c r="K60" s="18">
        <v>-3.6319029999999999E-7</v>
      </c>
      <c r="L60" s="18">
        <v>3.8494727999999999E-5</v>
      </c>
      <c r="M60" s="18">
        <v>3.9454157000000002E-7</v>
      </c>
      <c r="N60" s="18">
        <v>1.3946133E-5</v>
      </c>
    </row>
    <row r="61" spans="1:14" x14ac:dyDescent="0.25">
      <c r="A61" s="18">
        <v>97.5</v>
      </c>
      <c r="B61" s="18">
        <v>1.0803347999999999E-3</v>
      </c>
      <c r="C61" s="18">
        <v>0</v>
      </c>
      <c r="D61" s="18">
        <v>0</v>
      </c>
      <c r="E61" s="18">
        <v>5.3780920000000003E-2</v>
      </c>
      <c r="F61" s="18">
        <v>-2.3448395999999998E-3</v>
      </c>
      <c r="G61" s="18">
        <v>0</v>
      </c>
      <c r="H61" s="18">
        <v>0</v>
      </c>
      <c r="I61" s="18">
        <v>0</v>
      </c>
      <c r="J61" s="18">
        <v>5.2516414999999997E-2</v>
      </c>
      <c r="K61" s="18">
        <v>-3.8901055999999998E-7</v>
      </c>
      <c r="L61" s="18">
        <v>3.9639465000000003E-5</v>
      </c>
      <c r="M61" s="18">
        <v>4.2259068000000001E-7</v>
      </c>
      <c r="N61" s="18">
        <v>1.3606866E-5</v>
      </c>
    </row>
    <row r="62" spans="1:14" x14ac:dyDescent="0.25">
      <c r="A62" s="18">
        <v>99</v>
      </c>
      <c r="B62" s="18">
        <v>1.1530093999999999E-3</v>
      </c>
      <c r="C62" s="18">
        <v>0</v>
      </c>
      <c r="D62" s="18">
        <v>0</v>
      </c>
      <c r="E62" s="18">
        <v>5.3949893999999998E-2</v>
      </c>
      <c r="F62" s="18">
        <v>-2.4377350999999999E-3</v>
      </c>
      <c r="G62" s="18">
        <v>0</v>
      </c>
      <c r="H62" s="18">
        <v>0</v>
      </c>
      <c r="I62" s="18">
        <v>0</v>
      </c>
      <c r="J62" s="18">
        <v>5.2665167999999998E-2</v>
      </c>
      <c r="K62" s="18">
        <v>-4.1516458999999999E-7</v>
      </c>
      <c r="L62" s="18">
        <v>4.0760134999999999E-5</v>
      </c>
      <c r="M62" s="18">
        <v>4.5100237000000002E-7</v>
      </c>
      <c r="N62" s="18">
        <v>1.3565987E-5</v>
      </c>
    </row>
    <row r="63" spans="1:14" x14ac:dyDescent="0.25">
      <c r="A63" s="18">
        <v>101</v>
      </c>
      <c r="B63" s="18">
        <v>1.2265055000000001E-3</v>
      </c>
      <c r="C63" s="18">
        <v>0</v>
      </c>
      <c r="D63" s="18">
        <v>0</v>
      </c>
      <c r="E63" s="18">
        <v>5.4117403000000001E-2</v>
      </c>
      <c r="F63" s="18">
        <v>-2.4826913000000001E-3</v>
      </c>
      <c r="G63" s="18">
        <v>0</v>
      </c>
      <c r="H63" s="18">
        <v>0</v>
      </c>
      <c r="I63" s="18">
        <v>0</v>
      </c>
      <c r="J63" s="18">
        <v>5.2861217000000002E-2</v>
      </c>
      <c r="K63" s="18">
        <v>-4.4161175999999997E-7</v>
      </c>
      <c r="L63" s="18">
        <v>4.1848287999999998E-5</v>
      </c>
      <c r="M63" s="18">
        <v>4.7973251000000002E-7</v>
      </c>
      <c r="N63" s="18">
        <v>1.3824695E-5</v>
      </c>
    </row>
    <row r="64" spans="1:14" x14ac:dyDescent="0.25">
      <c r="A64" s="18">
        <v>103</v>
      </c>
      <c r="B64" s="18">
        <v>1.3110285000000001E-3</v>
      </c>
      <c r="C64" s="18">
        <v>0</v>
      </c>
      <c r="D64" s="18">
        <v>0</v>
      </c>
      <c r="E64" s="18">
        <v>5.4305275E-2</v>
      </c>
      <c r="F64" s="18">
        <v>-2.5004625999999999E-3</v>
      </c>
      <c r="G64" s="18">
        <v>0</v>
      </c>
      <c r="H64" s="18">
        <v>0</v>
      </c>
      <c r="I64" s="18">
        <v>0</v>
      </c>
      <c r="J64" s="18">
        <v>5.3115840999999997E-2</v>
      </c>
      <c r="K64" s="18">
        <v>-4.7202604000000001E-7</v>
      </c>
      <c r="L64" s="18">
        <v>4.3039179000000002E-5</v>
      </c>
      <c r="M64" s="18">
        <v>5.1277220999999997E-7</v>
      </c>
      <c r="N64" s="18">
        <v>1.4315858E-5</v>
      </c>
    </row>
    <row r="65" spans="1:14" x14ac:dyDescent="0.25">
      <c r="A65" s="18">
        <v>104.5</v>
      </c>
      <c r="B65" s="18">
        <v>1.3854104E-3</v>
      </c>
      <c r="C65" s="18">
        <v>0</v>
      </c>
      <c r="D65" s="18">
        <v>0</v>
      </c>
      <c r="E65" s="18">
        <v>5.4468114999999998E-2</v>
      </c>
      <c r="F65" s="18">
        <v>-2.509748E-3</v>
      </c>
      <c r="G65" s="18">
        <v>0</v>
      </c>
      <c r="H65" s="18">
        <v>0</v>
      </c>
      <c r="I65" s="18">
        <v>0</v>
      </c>
      <c r="J65" s="18">
        <v>5.3343778000000001E-2</v>
      </c>
      <c r="K65" s="18">
        <v>-4.9878740999999996E-7</v>
      </c>
      <c r="L65" s="18">
        <v>4.4043350999999998E-5</v>
      </c>
      <c r="M65" s="18">
        <v>5.4184366999999996E-7</v>
      </c>
      <c r="N65" s="18">
        <v>1.4767755E-5</v>
      </c>
    </row>
    <row r="66" spans="1:14" x14ac:dyDescent="0.25">
      <c r="A66" s="18">
        <v>106.5</v>
      </c>
      <c r="B66" s="18">
        <v>1.4598383000000001E-3</v>
      </c>
      <c r="C66" s="18">
        <v>0</v>
      </c>
      <c r="D66" s="18">
        <v>0</v>
      </c>
      <c r="E66" s="18">
        <v>5.4627093000000002E-2</v>
      </c>
      <c r="F66" s="18">
        <v>-2.5282646999999999E-3</v>
      </c>
      <c r="G66" s="18">
        <v>0</v>
      </c>
      <c r="H66" s="18">
        <v>0</v>
      </c>
      <c r="I66" s="18">
        <v>0</v>
      </c>
      <c r="J66" s="18">
        <v>5.3558665999999998E-2</v>
      </c>
      <c r="K66" s="18">
        <v>-5.2556653999999996E-7</v>
      </c>
      <c r="L66" s="18">
        <v>4.4986898000000002E-5</v>
      </c>
      <c r="M66" s="18">
        <v>5.7093442999999997E-7</v>
      </c>
      <c r="N66" s="18">
        <v>1.5124164999999999E-5</v>
      </c>
    </row>
    <row r="67" spans="1:14" x14ac:dyDescent="0.25">
      <c r="A67" s="18">
        <v>108</v>
      </c>
      <c r="B67" s="18">
        <v>1.5340480000000001E-3</v>
      </c>
      <c r="C67" s="18">
        <v>0</v>
      </c>
      <c r="D67" s="18">
        <v>0</v>
      </c>
      <c r="E67" s="18">
        <v>5.4782409999999997E-2</v>
      </c>
      <c r="F67" s="18">
        <v>-2.5599709999999999E-3</v>
      </c>
      <c r="G67" s="18">
        <v>0</v>
      </c>
      <c r="H67" s="18">
        <v>0</v>
      </c>
      <c r="I67" s="18">
        <v>0</v>
      </c>
      <c r="J67" s="18">
        <v>5.3756486999999999E-2</v>
      </c>
      <c r="K67" s="18">
        <v>-5.5226443999999996E-7</v>
      </c>
      <c r="L67" s="18">
        <v>4.5857871999999997E-5</v>
      </c>
      <c r="M67" s="18">
        <v>5.9993692999999999E-7</v>
      </c>
      <c r="N67" s="18">
        <v>1.5350668000000001E-5</v>
      </c>
    </row>
    <row r="68" spans="1:14" x14ac:dyDescent="0.25">
      <c r="A68" s="18">
        <v>110</v>
      </c>
      <c r="B68" s="18">
        <v>1.6078239000000001E-3</v>
      </c>
      <c r="C68" s="18">
        <v>0</v>
      </c>
      <c r="D68" s="18">
        <v>0</v>
      </c>
      <c r="E68" s="18">
        <v>5.4934201000000002E-2</v>
      </c>
      <c r="F68" s="18">
        <v>-2.6065896000000001E-3</v>
      </c>
      <c r="G68" s="18">
        <v>0</v>
      </c>
      <c r="H68" s="18">
        <v>0</v>
      </c>
      <c r="I68" s="18">
        <v>0</v>
      </c>
      <c r="J68" s="18">
        <v>5.3935434999999997E-2</v>
      </c>
      <c r="K68" s="18">
        <v>-5.7880165999999995E-7</v>
      </c>
      <c r="L68" s="18">
        <v>4.6641991E-5</v>
      </c>
      <c r="M68" s="18">
        <v>6.2876489999999996E-7</v>
      </c>
      <c r="N68" s="18">
        <v>1.5427976E-5</v>
      </c>
    </row>
    <row r="69" spans="1:14" x14ac:dyDescent="0.25">
      <c r="A69" s="18">
        <v>112</v>
      </c>
      <c r="B69" s="18">
        <v>1.6911932E-3</v>
      </c>
      <c r="C69" s="18">
        <v>0</v>
      </c>
      <c r="D69" s="18">
        <v>0</v>
      </c>
      <c r="E69" s="18">
        <v>5.5101710999999998E-2</v>
      </c>
      <c r="F69" s="18">
        <v>-2.6784754000000002E-3</v>
      </c>
      <c r="G69" s="18">
        <v>0</v>
      </c>
      <c r="H69" s="18">
        <v>0</v>
      </c>
      <c r="I69" s="18">
        <v>0</v>
      </c>
      <c r="J69" s="18">
        <v>5.4114427999999999E-2</v>
      </c>
      <c r="K69" s="18">
        <v>-6.0879237999999999E-7</v>
      </c>
      <c r="L69" s="18">
        <v>4.7437079999999999E-5</v>
      </c>
      <c r="M69" s="18">
        <v>6.6134448000000002E-7</v>
      </c>
      <c r="N69" s="18">
        <v>1.5336441999999999E-5</v>
      </c>
    </row>
    <row r="70" spans="1:14" x14ac:dyDescent="0.25">
      <c r="A70" s="18">
        <v>113.5</v>
      </c>
      <c r="B70" s="18">
        <v>1.7631471000000001E-3</v>
      </c>
      <c r="C70" s="18">
        <v>0</v>
      </c>
      <c r="D70" s="18">
        <v>0</v>
      </c>
      <c r="E70" s="18">
        <v>5.5243954999999997E-2</v>
      </c>
      <c r="F70" s="18">
        <v>-2.7556659999999999E-3</v>
      </c>
      <c r="G70" s="18">
        <v>0</v>
      </c>
      <c r="H70" s="18">
        <v>0</v>
      </c>
      <c r="I70" s="18">
        <v>0</v>
      </c>
      <c r="J70" s="18">
        <v>5.4251436E-2</v>
      </c>
      <c r="K70" s="18">
        <v>-6.3467414000000004E-7</v>
      </c>
      <c r="L70" s="18">
        <v>4.8034885999999998E-5</v>
      </c>
      <c r="M70" s="18">
        <v>6.8946039999999995E-7</v>
      </c>
      <c r="N70" s="18">
        <v>1.5112299999999999E-5</v>
      </c>
    </row>
    <row r="71" spans="1:14" x14ac:dyDescent="0.25">
      <c r="A71" s="18">
        <v>115.5</v>
      </c>
      <c r="B71" s="18">
        <v>1.8338952E-3</v>
      </c>
      <c r="C71" s="18">
        <v>0</v>
      </c>
      <c r="D71" s="18">
        <v>0</v>
      </c>
      <c r="E71" s="18">
        <v>5.5381640000000003E-2</v>
      </c>
      <c r="F71" s="18">
        <v>-2.8472698000000002E-3</v>
      </c>
      <c r="G71" s="18">
        <v>0</v>
      </c>
      <c r="H71" s="18">
        <v>0</v>
      </c>
      <c r="I71" s="18">
        <v>0</v>
      </c>
      <c r="J71" s="18">
        <v>5.4368264999999999E-2</v>
      </c>
      <c r="K71" s="18">
        <v>-6.6012066999999995E-7</v>
      </c>
      <c r="L71" s="18">
        <v>4.8560267E-5</v>
      </c>
      <c r="M71" s="18">
        <v>7.1710352000000005E-7</v>
      </c>
      <c r="N71" s="18">
        <v>1.4761389000000001E-5</v>
      </c>
    </row>
    <row r="72" spans="1:14" x14ac:dyDescent="0.25">
      <c r="A72" s="18">
        <v>117</v>
      </c>
      <c r="B72" s="18">
        <v>1.9035467999999999E-3</v>
      </c>
      <c r="C72" s="18">
        <v>0</v>
      </c>
      <c r="D72" s="18">
        <v>0</v>
      </c>
      <c r="E72" s="18">
        <v>5.5516298999999998E-2</v>
      </c>
      <c r="F72" s="18">
        <v>-2.9496429E-3</v>
      </c>
      <c r="G72" s="18">
        <v>0</v>
      </c>
      <c r="H72" s="18">
        <v>0</v>
      </c>
      <c r="I72" s="18">
        <v>0</v>
      </c>
      <c r="J72" s="18">
        <v>5.4470203000000002E-2</v>
      </c>
      <c r="K72" s="18">
        <v>-6.8517505999999997E-7</v>
      </c>
      <c r="L72" s="18">
        <v>4.9023505000000003E-5</v>
      </c>
      <c r="M72" s="18">
        <v>7.4432066E-7</v>
      </c>
      <c r="N72" s="18">
        <v>1.4317832E-5</v>
      </c>
    </row>
    <row r="73" spans="1:14" x14ac:dyDescent="0.25">
      <c r="A73" s="18">
        <v>119</v>
      </c>
      <c r="B73" s="18">
        <v>1.9718161E-3</v>
      </c>
      <c r="C73" s="18">
        <v>0</v>
      </c>
      <c r="D73" s="18">
        <v>0</v>
      </c>
      <c r="E73" s="18">
        <v>5.5648471999999997E-2</v>
      </c>
      <c r="F73" s="18">
        <v>-3.0621784000000002E-3</v>
      </c>
      <c r="G73" s="18">
        <v>0</v>
      </c>
      <c r="H73" s="18">
        <v>0</v>
      </c>
      <c r="I73" s="18">
        <v>0</v>
      </c>
      <c r="J73" s="18">
        <v>5.455811E-2</v>
      </c>
      <c r="K73" s="18">
        <v>-7.0972448000000003E-7</v>
      </c>
      <c r="L73" s="18">
        <v>4.9444156000000003E-5</v>
      </c>
      <c r="M73" s="18">
        <v>7.7098921999999997E-7</v>
      </c>
      <c r="N73" s="18">
        <v>1.3801623E-5</v>
      </c>
    </row>
    <row r="74" spans="1:14" x14ac:dyDescent="0.25">
      <c r="A74" s="18">
        <v>121</v>
      </c>
      <c r="B74" s="18">
        <v>2.0483557000000002E-3</v>
      </c>
      <c r="C74" s="18">
        <v>0</v>
      </c>
      <c r="D74" s="18">
        <v>0</v>
      </c>
      <c r="E74" s="18">
        <v>5.5797121999999998E-2</v>
      </c>
      <c r="F74" s="18">
        <v>-3.1947293E-3</v>
      </c>
      <c r="G74" s="18">
        <v>0</v>
      </c>
      <c r="H74" s="18">
        <v>0</v>
      </c>
      <c r="I74" s="18">
        <v>0</v>
      </c>
      <c r="J74" s="18">
        <v>5.4650747999999999E-2</v>
      </c>
      <c r="K74" s="18">
        <v>-7.3725056000000003E-7</v>
      </c>
      <c r="L74" s="18">
        <v>4.9885200999999997E-5</v>
      </c>
      <c r="M74" s="18">
        <v>8.0089141E-7</v>
      </c>
      <c r="N74" s="18">
        <v>1.3185842E-5</v>
      </c>
    </row>
    <row r="75" spans="1:14" x14ac:dyDescent="0.25">
      <c r="A75" s="18">
        <v>122.5</v>
      </c>
      <c r="B75" s="18">
        <v>2.1137944000000001E-3</v>
      </c>
      <c r="C75" s="18">
        <v>0</v>
      </c>
      <c r="D75" s="18">
        <v>0</v>
      </c>
      <c r="E75" s="18">
        <v>5.5924573999999998E-2</v>
      </c>
      <c r="F75" s="18">
        <v>-3.3041235000000001E-3</v>
      </c>
      <c r="G75" s="18">
        <v>0</v>
      </c>
      <c r="H75" s="18">
        <v>0</v>
      </c>
      <c r="I75" s="18">
        <v>0</v>
      </c>
      <c r="J75" s="18">
        <v>5.4734245000000001E-2</v>
      </c>
      <c r="K75" s="18">
        <v>-7.6078011999999997E-7</v>
      </c>
      <c r="L75" s="18">
        <v>5.0235585000000003E-5</v>
      </c>
      <c r="M75" s="18">
        <v>8.2645207999999997E-7</v>
      </c>
      <c r="N75" s="18">
        <v>1.2687237000000001E-5</v>
      </c>
    </row>
    <row r="76" spans="1:14" x14ac:dyDescent="0.25">
      <c r="A76" s="18">
        <v>124.5</v>
      </c>
      <c r="B76" s="18">
        <v>2.1779727E-3</v>
      </c>
      <c r="C76" s="18">
        <v>0</v>
      </c>
      <c r="D76" s="18">
        <v>0</v>
      </c>
      <c r="E76" s="18">
        <v>5.6051059E-2</v>
      </c>
      <c r="F76" s="18">
        <v>-3.3968514999999999E-3</v>
      </c>
      <c r="G76" s="18">
        <v>0</v>
      </c>
      <c r="H76" s="18">
        <v>0</v>
      </c>
      <c r="I76" s="18">
        <v>0</v>
      </c>
      <c r="J76" s="18">
        <v>5.4832180000000001E-2</v>
      </c>
      <c r="K76" s="18">
        <v>-7.8385706000000001E-7</v>
      </c>
      <c r="L76" s="18">
        <v>5.0576057999999997E-5</v>
      </c>
      <c r="M76" s="18">
        <v>8.5152107000000001E-7</v>
      </c>
      <c r="N76" s="18">
        <v>1.2296452E-5</v>
      </c>
    </row>
    <row r="77" spans="1:14" x14ac:dyDescent="0.25">
      <c r="A77" s="18">
        <v>126</v>
      </c>
      <c r="B77" s="18">
        <v>2.2410260000000001E-3</v>
      </c>
      <c r="C77" s="18">
        <v>0</v>
      </c>
      <c r="D77" s="18">
        <v>0</v>
      </c>
      <c r="E77" s="18">
        <v>5.6176076999999998E-2</v>
      </c>
      <c r="F77" s="18">
        <v>-3.4649283E-3</v>
      </c>
      <c r="G77" s="18">
        <v>0</v>
      </c>
      <c r="H77" s="18">
        <v>0</v>
      </c>
      <c r="I77" s="18">
        <v>0</v>
      </c>
      <c r="J77" s="18">
        <v>5.4952173999999999E-2</v>
      </c>
      <c r="K77" s="18">
        <v>-8.0652145000000002E-7</v>
      </c>
      <c r="L77" s="18">
        <v>5.0911207000000001E-5</v>
      </c>
      <c r="M77" s="18">
        <v>8.7614188999999998E-7</v>
      </c>
      <c r="N77" s="18">
        <v>1.2055630000000001E-5</v>
      </c>
    </row>
    <row r="78" spans="1:14" x14ac:dyDescent="0.25">
      <c r="A78" s="18">
        <v>128</v>
      </c>
      <c r="B78" s="18">
        <v>2.3024871999999998E-3</v>
      </c>
      <c r="C78" s="18">
        <v>0</v>
      </c>
      <c r="D78" s="18">
        <v>0</v>
      </c>
      <c r="E78" s="18">
        <v>5.6300734999999998E-2</v>
      </c>
      <c r="F78" s="18">
        <v>-3.4997404E-3</v>
      </c>
      <c r="G78" s="18">
        <v>0</v>
      </c>
      <c r="H78" s="18">
        <v>0</v>
      </c>
      <c r="I78" s="18">
        <v>0</v>
      </c>
      <c r="J78" s="18">
        <v>5.5103482000000002E-2</v>
      </c>
      <c r="K78" s="18">
        <v>-8.2862341E-7</v>
      </c>
      <c r="L78" s="18">
        <v>5.1240882999999999E-5</v>
      </c>
      <c r="M78" s="18">
        <v>9.0015173E-7</v>
      </c>
      <c r="N78" s="18">
        <v>1.2011572E-5</v>
      </c>
    </row>
    <row r="79" spans="1:14" x14ac:dyDescent="0.25">
      <c r="A79" s="18">
        <v>130</v>
      </c>
      <c r="B79" s="18">
        <v>2.3714233000000002E-3</v>
      </c>
      <c r="C79" s="18">
        <v>0</v>
      </c>
      <c r="D79" s="18">
        <v>0</v>
      </c>
      <c r="E79" s="18">
        <v>5.6442946000000001E-2</v>
      </c>
      <c r="F79" s="18">
        <v>-3.5038730999999998E-3</v>
      </c>
      <c r="G79" s="18">
        <v>0</v>
      </c>
      <c r="H79" s="18">
        <v>0</v>
      </c>
      <c r="I79" s="18">
        <v>0</v>
      </c>
      <c r="J79" s="18">
        <v>5.5310496000000001E-2</v>
      </c>
      <c r="K79" s="18">
        <v>-8.5340515E-7</v>
      </c>
      <c r="L79" s="18">
        <v>5.1626494999999997E-5</v>
      </c>
      <c r="M79" s="18">
        <v>9.2707266999999995E-7</v>
      </c>
      <c r="N79" s="18">
        <v>1.2173975000000001E-5</v>
      </c>
    </row>
    <row r="80" spans="1:14" x14ac:dyDescent="0.25">
      <c r="A80" s="18">
        <v>131.5</v>
      </c>
      <c r="B80" s="18">
        <v>2.4304308999999998E-3</v>
      </c>
      <c r="C80" s="18">
        <v>0</v>
      </c>
      <c r="D80" s="18">
        <v>0</v>
      </c>
      <c r="E80" s="18">
        <v>5.6566656E-2</v>
      </c>
      <c r="F80" s="18">
        <v>-3.4840041999999998E-3</v>
      </c>
      <c r="G80" s="18">
        <v>0</v>
      </c>
      <c r="H80" s="18">
        <v>0</v>
      </c>
      <c r="I80" s="18">
        <v>0</v>
      </c>
      <c r="J80" s="18">
        <v>5.5513082999999998E-2</v>
      </c>
      <c r="K80" s="18">
        <v>-8.7461698999999997E-7</v>
      </c>
      <c r="L80" s="18">
        <v>5.1970050000000002E-5</v>
      </c>
      <c r="M80" s="18">
        <v>9.5011556999999996E-7</v>
      </c>
      <c r="N80" s="18">
        <v>1.2457419000000001E-5</v>
      </c>
    </row>
    <row r="81" spans="1:14" x14ac:dyDescent="0.25">
      <c r="A81" s="18">
        <v>133.5</v>
      </c>
      <c r="B81" s="18">
        <v>2.4881267E-3</v>
      </c>
      <c r="C81" s="18">
        <v>0</v>
      </c>
      <c r="D81" s="18">
        <v>0</v>
      </c>
      <c r="E81" s="18">
        <v>5.6689402E-2</v>
      </c>
      <c r="F81" s="18">
        <v>-3.4530909000000001E-3</v>
      </c>
      <c r="G81" s="18">
        <v>0</v>
      </c>
      <c r="H81" s="18">
        <v>0</v>
      </c>
      <c r="I81" s="18">
        <v>0</v>
      </c>
      <c r="J81" s="18">
        <v>5.5724438000000001E-2</v>
      </c>
      <c r="K81" s="18">
        <v>-8.9535269999999998E-7</v>
      </c>
      <c r="L81" s="18">
        <v>5.2304778999999997E-5</v>
      </c>
      <c r="M81" s="18">
        <v>9.7264122000000004E-7</v>
      </c>
      <c r="N81" s="18">
        <v>1.2804783999999999E-5</v>
      </c>
    </row>
    <row r="82" spans="1:14" x14ac:dyDescent="0.25">
      <c r="A82" s="18">
        <v>135</v>
      </c>
      <c r="B82" s="18">
        <v>2.5448559999999999E-3</v>
      </c>
      <c r="C82" s="18">
        <v>0</v>
      </c>
      <c r="D82" s="18">
        <v>0</v>
      </c>
      <c r="E82" s="18">
        <v>5.6812108E-2</v>
      </c>
      <c r="F82" s="18">
        <v>-3.4214762999999998E-3</v>
      </c>
      <c r="G82" s="18">
        <v>0</v>
      </c>
      <c r="H82" s="18">
        <v>0</v>
      </c>
      <c r="I82" s="18">
        <v>0</v>
      </c>
      <c r="J82" s="18">
        <v>5.5935486999999999E-2</v>
      </c>
      <c r="K82" s="18">
        <v>-9.1574266999999996E-7</v>
      </c>
      <c r="L82" s="18">
        <v>5.2639056999999998E-5</v>
      </c>
      <c r="M82" s="18">
        <v>9.9479127999999991E-7</v>
      </c>
      <c r="N82" s="18">
        <v>1.3158491E-5</v>
      </c>
    </row>
    <row r="83" spans="1:14" x14ac:dyDescent="0.25">
      <c r="A83" s="18">
        <v>137</v>
      </c>
      <c r="B83" s="18">
        <v>2.5998333999999999E-3</v>
      </c>
      <c r="C83" s="18">
        <v>0</v>
      </c>
      <c r="D83" s="18">
        <v>0</v>
      </c>
      <c r="E83" s="18">
        <v>5.6932486999999997E-2</v>
      </c>
      <c r="F83" s="18">
        <v>-3.3955167000000001E-3</v>
      </c>
      <c r="G83" s="18">
        <v>0</v>
      </c>
      <c r="H83" s="18">
        <v>0</v>
      </c>
      <c r="I83" s="18">
        <v>0</v>
      </c>
      <c r="J83" s="18">
        <v>5.6136803999999998E-2</v>
      </c>
      <c r="K83" s="18">
        <v>-9.3549710999999998E-7</v>
      </c>
      <c r="L83" s="18">
        <v>5.2949194999999997E-5</v>
      </c>
      <c r="M83" s="18">
        <v>1.016251E-6</v>
      </c>
      <c r="N83" s="18">
        <v>1.3471223E-5</v>
      </c>
    </row>
    <row r="84" spans="1:14" x14ac:dyDescent="0.25">
      <c r="A84" s="18">
        <v>139</v>
      </c>
      <c r="B84" s="18">
        <v>2.6614643999999998E-3</v>
      </c>
      <c r="C84" s="18">
        <v>0</v>
      </c>
      <c r="D84" s="18">
        <v>0</v>
      </c>
      <c r="E84" s="18">
        <v>5.7069301000000003E-2</v>
      </c>
      <c r="F84" s="18">
        <v>-3.378027E-3</v>
      </c>
      <c r="G84" s="18">
        <v>0</v>
      </c>
      <c r="H84" s="18">
        <v>0</v>
      </c>
      <c r="I84" s="18">
        <v>0</v>
      </c>
      <c r="J84" s="18">
        <v>5.6352738999999999E-2</v>
      </c>
      <c r="K84" s="18">
        <v>-9.5764767000000007E-7</v>
      </c>
      <c r="L84" s="18">
        <v>5.3288361999999999E-5</v>
      </c>
      <c r="M84" s="18">
        <v>1.0403136E-6</v>
      </c>
      <c r="N84" s="18">
        <v>1.3748614000000001E-5</v>
      </c>
    </row>
    <row r="85" spans="1:14" x14ac:dyDescent="0.25">
      <c r="A85" s="18">
        <v>140.5</v>
      </c>
      <c r="B85" s="18">
        <v>2.7140061000000002E-3</v>
      </c>
      <c r="C85" s="18">
        <v>0</v>
      </c>
      <c r="D85" s="18">
        <v>0</v>
      </c>
      <c r="E85" s="18">
        <v>5.7186439999999998E-2</v>
      </c>
      <c r="F85" s="18">
        <v>-3.3734993E-3</v>
      </c>
      <c r="G85" s="18">
        <v>0</v>
      </c>
      <c r="H85" s="18">
        <v>0</v>
      </c>
      <c r="I85" s="18">
        <v>0</v>
      </c>
      <c r="J85" s="18">
        <v>5.6526947000000001E-2</v>
      </c>
      <c r="K85" s="18">
        <v>-9.7652468000000005E-7</v>
      </c>
      <c r="L85" s="18">
        <v>5.3556990999999998E-5</v>
      </c>
      <c r="M85" s="18">
        <v>1.0608200999999999E-6</v>
      </c>
      <c r="N85" s="18">
        <v>1.3913365000000001E-5</v>
      </c>
    </row>
    <row r="86" spans="1:14" x14ac:dyDescent="0.25">
      <c r="A86" s="18">
        <v>142.5</v>
      </c>
      <c r="B86" s="18">
        <v>2.7650009E-3</v>
      </c>
      <c r="C86" s="18">
        <v>0</v>
      </c>
      <c r="D86" s="18">
        <v>0</v>
      </c>
      <c r="E86" s="18">
        <v>5.7302624000000003E-2</v>
      </c>
      <c r="F86" s="18">
        <v>-3.3787970999999998E-3</v>
      </c>
      <c r="G86" s="18">
        <v>0</v>
      </c>
      <c r="H86" s="18">
        <v>0</v>
      </c>
      <c r="I86" s="18">
        <v>0</v>
      </c>
      <c r="J86" s="18">
        <v>5.6688827999999997E-2</v>
      </c>
      <c r="K86" s="18">
        <v>-9.9484610999999996E-7</v>
      </c>
      <c r="L86" s="18">
        <v>5.3776563999999998E-5</v>
      </c>
      <c r="M86" s="18">
        <v>1.0807231E-6</v>
      </c>
      <c r="N86" s="18">
        <v>1.3997287E-5</v>
      </c>
    </row>
    <row r="87" spans="1:14" x14ac:dyDescent="0.25">
      <c r="A87" s="18">
        <v>144</v>
      </c>
      <c r="B87" s="18">
        <v>2.8147186000000001E-3</v>
      </c>
      <c r="C87" s="18">
        <v>0</v>
      </c>
      <c r="D87" s="18">
        <v>0</v>
      </c>
      <c r="E87" s="18">
        <v>5.7415916999999997E-2</v>
      </c>
      <c r="F87" s="18">
        <v>-3.3938832E-3</v>
      </c>
      <c r="G87" s="18">
        <v>0</v>
      </c>
      <c r="H87" s="18">
        <v>0</v>
      </c>
      <c r="I87" s="18">
        <v>0</v>
      </c>
      <c r="J87" s="18">
        <v>5.6836751999999997E-2</v>
      </c>
      <c r="K87" s="18">
        <v>-1.0127137E-6</v>
      </c>
      <c r="L87" s="18">
        <v>5.3961563999999997E-5</v>
      </c>
      <c r="M87" s="18">
        <v>1.1001331000000001E-6</v>
      </c>
      <c r="N87" s="18">
        <v>1.4005237000000001E-5</v>
      </c>
    </row>
    <row r="88" spans="1:14" x14ac:dyDescent="0.25">
      <c r="A88" s="18">
        <v>146</v>
      </c>
      <c r="B88" s="18">
        <v>2.8629160000000001E-3</v>
      </c>
      <c r="C88" s="18">
        <v>0</v>
      </c>
      <c r="D88" s="18">
        <v>0</v>
      </c>
      <c r="E88" s="18">
        <v>5.7527454999999998E-2</v>
      </c>
      <c r="F88" s="18">
        <v>-3.4197025999999999E-3</v>
      </c>
      <c r="G88" s="18">
        <v>0</v>
      </c>
      <c r="H88" s="18">
        <v>0</v>
      </c>
      <c r="I88" s="18">
        <v>0</v>
      </c>
      <c r="J88" s="18">
        <v>5.6970668000000002E-2</v>
      </c>
      <c r="K88" s="18">
        <v>-1.0300225E-6</v>
      </c>
      <c r="L88" s="18">
        <v>5.4111823000000002E-5</v>
      </c>
      <c r="M88" s="18">
        <v>1.1189359E-6</v>
      </c>
      <c r="N88" s="18">
        <v>1.3932621E-5</v>
      </c>
    </row>
    <row r="89" spans="1:14" x14ac:dyDescent="0.25">
      <c r="A89" s="18">
        <v>148</v>
      </c>
      <c r="B89" s="18">
        <v>2.9162735000000002E-3</v>
      </c>
      <c r="C89" s="18">
        <v>0</v>
      </c>
      <c r="D89" s="18">
        <v>0</v>
      </c>
      <c r="E89" s="18">
        <v>5.765253E-2</v>
      </c>
      <c r="F89" s="18">
        <v>-3.4619810999999999E-3</v>
      </c>
      <c r="G89" s="18">
        <v>0</v>
      </c>
      <c r="H89" s="18">
        <v>0</v>
      </c>
      <c r="I89" s="18">
        <v>0</v>
      </c>
      <c r="J89" s="18">
        <v>5.7106822000000002E-2</v>
      </c>
      <c r="K89" s="18">
        <v>-1.0491882E-6</v>
      </c>
      <c r="L89" s="18">
        <v>5.4257939999999997E-5</v>
      </c>
      <c r="M89" s="18">
        <v>1.1397561000000001E-6</v>
      </c>
      <c r="N89" s="18">
        <v>1.3761373E-5</v>
      </c>
    </row>
    <row r="90" spans="1:14" x14ac:dyDescent="0.25">
      <c r="A90" s="18">
        <v>149.5</v>
      </c>
      <c r="B90" s="18">
        <v>2.9620623999999998E-3</v>
      </c>
      <c r="C90" s="18">
        <v>0</v>
      </c>
      <c r="D90" s="18">
        <v>0</v>
      </c>
      <c r="E90" s="18">
        <v>5.7760317999999998E-2</v>
      </c>
      <c r="F90" s="18">
        <v>-3.5100092000000002E-3</v>
      </c>
      <c r="G90" s="18">
        <v>0</v>
      </c>
      <c r="H90" s="18">
        <v>0</v>
      </c>
      <c r="I90" s="18">
        <v>0</v>
      </c>
      <c r="J90" s="18">
        <v>5.7212370999999998E-2</v>
      </c>
      <c r="K90" s="18">
        <v>-1.0656339E-6</v>
      </c>
      <c r="L90" s="18">
        <v>5.4361989000000002E-5</v>
      </c>
      <c r="M90" s="18">
        <v>1.1576214000000001E-6</v>
      </c>
      <c r="N90" s="18">
        <v>1.3535195E-5</v>
      </c>
    </row>
    <row r="91" spans="1:14" x14ac:dyDescent="0.25">
      <c r="A91" s="18">
        <v>151.5</v>
      </c>
      <c r="B91" s="18">
        <v>3.0059028999999998E-3</v>
      </c>
      <c r="C91" s="18">
        <v>0</v>
      </c>
      <c r="D91" s="18">
        <v>0</v>
      </c>
      <c r="E91" s="18">
        <v>5.7867300000000003E-2</v>
      </c>
      <c r="F91" s="18">
        <v>-3.5669662E-3</v>
      </c>
      <c r="G91" s="18">
        <v>0</v>
      </c>
      <c r="H91" s="18">
        <v>0</v>
      </c>
      <c r="I91" s="18">
        <v>0</v>
      </c>
      <c r="J91" s="18">
        <v>5.7306236000000003E-2</v>
      </c>
      <c r="K91" s="18">
        <v>-1.0813825999999999E-6</v>
      </c>
      <c r="L91" s="18">
        <v>5.4429194000000001E-5</v>
      </c>
      <c r="M91" s="18">
        <v>1.1747296E-6</v>
      </c>
      <c r="N91" s="18">
        <v>1.3245239E-5</v>
      </c>
    </row>
    <row r="92" spans="1:14" x14ac:dyDescent="0.25">
      <c r="A92" s="18">
        <v>153</v>
      </c>
      <c r="B92" s="18">
        <v>3.0487964E-3</v>
      </c>
      <c r="C92" s="18">
        <v>0</v>
      </c>
      <c r="D92" s="18">
        <v>0</v>
      </c>
      <c r="E92" s="18">
        <v>5.7971116000000003E-2</v>
      </c>
      <c r="F92" s="18">
        <v>-3.6320134E-3</v>
      </c>
      <c r="G92" s="18">
        <v>0</v>
      </c>
      <c r="H92" s="18">
        <v>0</v>
      </c>
      <c r="I92" s="18">
        <v>0</v>
      </c>
      <c r="J92" s="18">
        <v>5.7387898999999999E-2</v>
      </c>
      <c r="K92" s="18">
        <v>-1.0967893E-6</v>
      </c>
      <c r="L92" s="18">
        <v>5.4471093000000002E-5</v>
      </c>
      <c r="M92" s="18">
        <v>1.1914661999999999E-6</v>
      </c>
      <c r="N92" s="18">
        <v>1.2900006999999999E-5</v>
      </c>
    </row>
    <row r="93" spans="1:14" x14ac:dyDescent="0.25">
      <c r="A93" s="18">
        <v>155</v>
      </c>
      <c r="B93" s="18">
        <v>3.0904407000000001E-3</v>
      </c>
      <c r="C93" s="18">
        <v>0</v>
      </c>
      <c r="D93" s="18">
        <v>0</v>
      </c>
      <c r="E93" s="18">
        <v>5.8072916000000002E-2</v>
      </c>
      <c r="F93" s="18">
        <v>-3.7050576000000001E-3</v>
      </c>
      <c r="G93" s="18">
        <v>0</v>
      </c>
      <c r="H93" s="18">
        <v>0</v>
      </c>
      <c r="I93" s="18">
        <v>0</v>
      </c>
      <c r="J93" s="18">
        <v>5.7458298999999997E-2</v>
      </c>
      <c r="K93" s="18">
        <v>-1.1117437999999999E-6</v>
      </c>
      <c r="L93" s="18">
        <v>5.4509580000000003E-5</v>
      </c>
      <c r="M93" s="18">
        <v>1.2077116E-6</v>
      </c>
      <c r="N93" s="18">
        <v>1.251268E-5</v>
      </c>
    </row>
    <row r="94" spans="1:14" x14ac:dyDescent="0.25">
      <c r="A94" s="18">
        <v>157</v>
      </c>
      <c r="B94" s="18">
        <v>3.136462E-3</v>
      </c>
      <c r="C94" s="18">
        <v>0</v>
      </c>
      <c r="D94" s="18">
        <v>0</v>
      </c>
      <c r="E94" s="18">
        <v>5.8186876999999998E-2</v>
      </c>
      <c r="F94" s="18">
        <v>-3.7923665999999999E-3</v>
      </c>
      <c r="G94" s="18">
        <v>0</v>
      </c>
      <c r="H94" s="18">
        <v>0</v>
      </c>
      <c r="I94" s="18">
        <v>0</v>
      </c>
      <c r="J94" s="18">
        <v>5.7530972999999999E-2</v>
      </c>
      <c r="K94" s="18">
        <v>-1.1282688999999999E-6</v>
      </c>
      <c r="L94" s="18">
        <v>5.4521909999999998E-5</v>
      </c>
      <c r="M94" s="18">
        <v>1.2256630999999999E-6</v>
      </c>
      <c r="N94" s="18">
        <v>1.2044179E-5</v>
      </c>
    </row>
    <row r="95" spans="1:14" x14ac:dyDescent="0.25">
      <c r="A95" s="18">
        <v>158.5</v>
      </c>
      <c r="B95" s="18">
        <v>3.1757329E-3</v>
      </c>
      <c r="C95" s="18">
        <v>0</v>
      </c>
      <c r="D95" s="18">
        <v>0</v>
      </c>
      <c r="E95" s="18">
        <v>5.8288586000000003E-2</v>
      </c>
      <c r="F95" s="18">
        <v>-3.8688859000000002E-3</v>
      </c>
      <c r="G95" s="18">
        <v>0</v>
      </c>
      <c r="H95" s="18">
        <v>0</v>
      </c>
      <c r="I95" s="18">
        <v>0</v>
      </c>
      <c r="J95" s="18">
        <v>5.7595433000000001E-2</v>
      </c>
      <c r="K95" s="18">
        <v>-1.1423722E-6</v>
      </c>
      <c r="L95" s="18">
        <v>5.4513284999999998E-5</v>
      </c>
      <c r="M95" s="18">
        <v>1.2409839000000001E-6</v>
      </c>
      <c r="N95" s="18">
        <v>1.1634997E-5</v>
      </c>
    </row>
    <row r="96" spans="1:14" x14ac:dyDescent="0.25">
      <c r="A96" s="18">
        <v>160.5</v>
      </c>
      <c r="B96" s="18">
        <v>3.2135007E-3</v>
      </c>
      <c r="C96" s="18">
        <v>0</v>
      </c>
      <c r="D96" s="18">
        <v>0</v>
      </c>
      <c r="E96" s="18">
        <v>5.8385687999999998E-2</v>
      </c>
      <c r="F96" s="18">
        <v>-3.9409644000000001E-3</v>
      </c>
      <c r="G96" s="18">
        <v>0</v>
      </c>
      <c r="H96" s="18">
        <v>0</v>
      </c>
      <c r="I96" s="18">
        <v>0</v>
      </c>
      <c r="J96" s="18">
        <v>5.7658225E-2</v>
      </c>
      <c r="K96" s="18">
        <v>-1.1559241E-6</v>
      </c>
      <c r="L96" s="18">
        <v>5.4510903999999998E-5</v>
      </c>
      <c r="M96" s="18">
        <v>1.2557056000000001E-6</v>
      </c>
      <c r="N96" s="18">
        <v>1.1259838000000001E-5</v>
      </c>
    </row>
    <row r="97" spans="1:14" x14ac:dyDescent="0.25">
      <c r="A97" s="18">
        <v>162</v>
      </c>
      <c r="B97" s="18">
        <v>3.2509421999999998E-3</v>
      </c>
      <c r="C97" s="18">
        <v>0</v>
      </c>
      <c r="D97" s="18">
        <v>0</v>
      </c>
      <c r="E97" s="18">
        <v>5.8482054999999998E-2</v>
      </c>
      <c r="F97" s="18">
        <v>-4.0037140999999998E-3</v>
      </c>
      <c r="G97" s="18">
        <v>0</v>
      </c>
      <c r="H97" s="18">
        <v>0</v>
      </c>
      <c r="I97" s="18">
        <v>0</v>
      </c>
      <c r="J97" s="18">
        <v>5.7729282999999999E-2</v>
      </c>
      <c r="K97" s="18">
        <v>-1.1693689E-6</v>
      </c>
      <c r="L97" s="18">
        <v>5.4519735999999998E-5</v>
      </c>
      <c r="M97" s="18">
        <v>1.270311E-6</v>
      </c>
      <c r="N97" s="18">
        <v>1.0944001999999999E-5</v>
      </c>
    </row>
    <row r="98" spans="1:14" x14ac:dyDescent="0.25">
      <c r="A98" s="18">
        <v>164</v>
      </c>
      <c r="B98" s="18">
        <v>3.28685E-3</v>
      </c>
      <c r="C98" s="18">
        <v>0</v>
      </c>
      <c r="D98" s="18">
        <v>0</v>
      </c>
      <c r="E98" s="18">
        <v>5.8578791999999998E-2</v>
      </c>
      <c r="F98" s="18">
        <v>-4.0493990000000004E-3</v>
      </c>
      <c r="G98" s="18">
        <v>0</v>
      </c>
      <c r="H98" s="18">
        <v>0</v>
      </c>
      <c r="I98" s="18">
        <v>0</v>
      </c>
      <c r="J98" s="18">
        <v>5.7816243000000003E-2</v>
      </c>
      <c r="K98" s="18">
        <v>-1.1822617000000001E-6</v>
      </c>
      <c r="L98" s="18">
        <v>5.4521239999999998E-5</v>
      </c>
      <c r="M98" s="18">
        <v>1.2843168000000001E-6</v>
      </c>
      <c r="N98" s="18">
        <v>1.0723286E-5</v>
      </c>
    </row>
    <row r="99" spans="1:14" x14ac:dyDescent="0.25">
      <c r="A99" s="18">
        <v>166</v>
      </c>
      <c r="B99" s="18">
        <v>3.3271777E-3</v>
      </c>
      <c r="C99" s="18">
        <v>0</v>
      </c>
      <c r="D99" s="18">
        <v>0</v>
      </c>
      <c r="E99" s="18">
        <v>5.8688957E-2</v>
      </c>
      <c r="F99" s="18">
        <v>-4.0778146000000001E-3</v>
      </c>
      <c r="G99" s="18">
        <v>0</v>
      </c>
      <c r="H99" s="18">
        <v>0</v>
      </c>
      <c r="I99" s="18">
        <v>0</v>
      </c>
      <c r="J99" s="18">
        <v>5.7938321000000001E-2</v>
      </c>
      <c r="K99" s="18">
        <v>-1.1967309999999999E-6</v>
      </c>
      <c r="L99" s="18">
        <v>5.4537107000000003E-5</v>
      </c>
      <c r="M99" s="18">
        <v>1.300035E-6</v>
      </c>
      <c r="N99" s="18">
        <v>1.0605360000000001E-5</v>
      </c>
    </row>
    <row r="100" spans="1:14" x14ac:dyDescent="0.25">
      <c r="A100" s="18">
        <v>167.5</v>
      </c>
      <c r="B100" s="18">
        <v>3.3612581999999998E-3</v>
      </c>
      <c r="C100" s="18">
        <v>0</v>
      </c>
      <c r="D100" s="18">
        <v>0</v>
      </c>
      <c r="E100" s="18">
        <v>5.8782508999999997E-2</v>
      </c>
      <c r="F100" s="18">
        <v>-4.0806185E-3</v>
      </c>
      <c r="G100" s="18">
        <v>0</v>
      </c>
      <c r="H100" s="18">
        <v>0</v>
      </c>
      <c r="I100" s="18">
        <v>0</v>
      </c>
      <c r="J100" s="18">
        <v>5.8063148000000002E-2</v>
      </c>
      <c r="K100" s="18">
        <v>-1.2089617999999999E-6</v>
      </c>
      <c r="L100" s="18">
        <v>5.4569903999999998E-5</v>
      </c>
      <c r="M100" s="18">
        <v>1.3133216E-6</v>
      </c>
      <c r="N100" s="18">
        <v>1.0626381E-5</v>
      </c>
    </row>
    <row r="101" spans="1:14" x14ac:dyDescent="0.25">
      <c r="A101" s="18">
        <v>169.5</v>
      </c>
      <c r="B101" s="18">
        <v>3.3949420999999998E-3</v>
      </c>
      <c r="C101" s="18">
        <v>0</v>
      </c>
      <c r="D101" s="18">
        <v>0</v>
      </c>
      <c r="E101" s="18">
        <v>5.8877911999999998E-2</v>
      </c>
      <c r="F101" s="18">
        <v>-4.0636136E-3</v>
      </c>
      <c r="G101" s="18">
        <v>0</v>
      </c>
      <c r="H101" s="18">
        <v>0</v>
      </c>
      <c r="I101" s="18">
        <v>0</v>
      </c>
      <c r="J101" s="18">
        <v>5.8209240000000002E-2</v>
      </c>
      <c r="K101" s="18">
        <v>-1.2210579999999999E-6</v>
      </c>
      <c r="L101" s="18">
        <v>5.4613915999999999E-5</v>
      </c>
      <c r="M101" s="18">
        <v>1.3264619999999999E-6</v>
      </c>
      <c r="N101" s="18">
        <v>1.0757184000000001E-5</v>
      </c>
    </row>
    <row r="102" spans="1:14" x14ac:dyDescent="0.25">
      <c r="A102" s="18">
        <v>171</v>
      </c>
      <c r="B102" s="18">
        <v>3.4278275999999998E-3</v>
      </c>
      <c r="C102" s="18">
        <v>0</v>
      </c>
      <c r="D102" s="18">
        <v>0</v>
      </c>
      <c r="E102" s="18">
        <v>5.8972733999999999E-2</v>
      </c>
      <c r="F102" s="18">
        <v>-4.032178E-3</v>
      </c>
      <c r="G102" s="18">
        <v>0</v>
      </c>
      <c r="H102" s="18">
        <v>0</v>
      </c>
      <c r="I102" s="18">
        <v>0</v>
      </c>
      <c r="J102" s="18">
        <v>5.8368384000000002E-2</v>
      </c>
      <c r="K102" s="18">
        <v>-1.2328531E-6</v>
      </c>
      <c r="L102" s="18">
        <v>5.4664411000000001E-5</v>
      </c>
      <c r="M102" s="18">
        <v>1.3392753E-6</v>
      </c>
      <c r="N102" s="18">
        <v>1.0968202E-5</v>
      </c>
    </row>
    <row r="103" spans="1:14" x14ac:dyDescent="0.25">
      <c r="A103" s="18">
        <v>173</v>
      </c>
      <c r="B103" s="18">
        <v>3.4601688999999999E-3</v>
      </c>
      <c r="C103" s="18">
        <v>0</v>
      </c>
      <c r="D103" s="18">
        <v>0</v>
      </c>
      <c r="E103" s="18">
        <v>5.9065924999999998E-2</v>
      </c>
      <c r="F103" s="18">
        <v>-3.9922246000000002E-3</v>
      </c>
      <c r="G103" s="18">
        <v>0</v>
      </c>
      <c r="H103" s="18">
        <v>0</v>
      </c>
      <c r="I103" s="18">
        <v>0</v>
      </c>
      <c r="J103" s="18">
        <v>5.8533869000000002E-2</v>
      </c>
      <c r="K103" s="18">
        <v>-1.2444594999999999E-6</v>
      </c>
      <c r="L103" s="18">
        <v>5.4740532999999999E-5</v>
      </c>
      <c r="M103" s="18">
        <v>1.3518835999999999E-6</v>
      </c>
      <c r="N103" s="18">
        <v>1.1235095999999999E-5</v>
      </c>
    </row>
    <row r="104" spans="1:14" x14ac:dyDescent="0.25">
      <c r="A104" s="18">
        <v>175</v>
      </c>
      <c r="B104" s="18">
        <v>3.4963103E-3</v>
      </c>
      <c r="C104" s="18">
        <v>0</v>
      </c>
      <c r="D104" s="18">
        <v>0</v>
      </c>
      <c r="E104" s="18">
        <v>5.9174369999999997E-2</v>
      </c>
      <c r="F104" s="18">
        <v>-3.9428878000000002E-3</v>
      </c>
      <c r="G104" s="18">
        <v>0</v>
      </c>
      <c r="H104" s="18">
        <v>0</v>
      </c>
      <c r="I104" s="18">
        <v>0</v>
      </c>
      <c r="J104" s="18">
        <v>5.8727793E-2</v>
      </c>
      <c r="K104" s="18">
        <v>-1.2574262999999999E-6</v>
      </c>
      <c r="L104" s="18">
        <v>5.4825986000000002E-5</v>
      </c>
      <c r="M104" s="18">
        <v>1.3659696999999999E-6</v>
      </c>
      <c r="N104" s="18">
        <v>1.1562949E-5</v>
      </c>
    </row>
    <row r="105" spans="1:14" x14ac:dyDescent="0.25">
      <c r="A105" s="18">
        <v>176.5</v>
      </c>
      <c r="B105" s="18">
        <v>3.5266496E-3</v>
      </c>
      <c r="C105" s="18">
        <v>0</v>
      </c>
      <c r="D105" s="18">
        <v>0</v>
      </c>
      <c r="E105" s="18">
        <v>5.9267060000000003E-2</v>
      </c>
      <c r="F105" s="18">
        <v>-3.9010308E-3</v>
      </c>
      <c r="G105" s="18">
        <v>0</v>
      </c>
      <c r="H105" s="18">
        <v>0</v>
      </c>
      <c r="I105" s="18">
        <v>0</v>
      </c>
      <c r="J105" s="18">
        <v>5.8892679000000003E-2</v>
      </c>
      <c r="K105" s="18">
        <v>-1.2683041E-6</v>
      </c>
      <c r="L105" s="18">
        <v>5.4895755000000001E-5</v>
      </c>
      <c r="M105" s="18">
        <v>1.3777864E-6</v>
      </c>
      <c r="N105" s="18">
        <v>1.1843312E-5</v>
      </c>
    </row>
    <row r="106" spans="1:14" x14ac:dyDescent="0.25">
      <c r="A106" s="18">
        <v>178.5</v>
      </c>
      <c r="B106" s="18">
        <v>3.5570892999999999E-3</v>
      </c>
      <c r="C106" s="18">
        <v>0</v>
      </c>
      <c r="D106" s="18">
        <v>0</v>
      </c>
      <c r="E106" s="18">
        <v>5.9357698E-2</v>
      </c>
      <c r="F106" s="18">
        <v>-3.8641334999999998E-3</v>
      </c>
      <c r="G106" s="18">
        <v>0</v>
      </c>
      <c r="H106" s="18">
        <v>0</v>
      </c>
      <c r="I106" s="18">
        <v>0</v>
      </c>
      <c r="J106" s="18">
        <v>5.9050654000000001E-2</v>
      </c>
      <c r="K106" s="18">
        <v>-1.2792284000000001E-6</v>
      </c>
      <c r="L106" s="18">
        <v>5.4974576999999998E-5</v>
      </c>
      <c r="M106" s="18">
        <v>1.3896537E-6</v>
      </c>
      <c r="N106" s="18">
        <v>1.2099615E-5</v>
      </c>
    </row>
    <row r="107" spans="1:14" x14ac:dyDescent="0.25">
      <c r="A107" s="18">
        <v>180</v>
      </c>
      <c r="B107" s="18">
        <v>3.5867079E-3</v>
      </c>
      <c r="C107" s="18">
        <v>0</v>
      </c>
      <c r="D107" s="18">
        <v>0</v>
      </c>
      <c r="E107" s="18">
        <v>5.9450845000000002E-2</v>
      </c>
      <c r="F107" s="18">
        <v>-3.8323563E-3</v>
      </c>
      <c r="G107" s="18">
        <v>0</v>
      </c>
      <c r="H107" s="18">
        <v>0</v>
      </c>
      <c r="I107" s="18">
        <v>0</v>
      </c>
      <c r="J107" s="18">
        <v>5.9205196000000002E-2</v>
      </c>
      <c r="K107" s="18">
        <v>-1.2898556E-6</v>
      </c>
      <c r="L107" s="18">
        <v>5.5031651999999999E-5</v>
      </c>
      <c r="M107" s="18">
        <v>1.4011983E-6</v>
      </c>
      <c r="N107" s="18">
        <v>1.2322108E-5</v>
      </c>
    </row>
    <row r="108" spans="1:14" x14ac:dyDescent="0.25">
      <c r="A108" s="18">
        <v>182</v>
      </c>
      <c r="B108" s="18">
        <v>3.6151667000000002E-3</v>
      </c>
      <c r="C108" s="18">
        <v>0</v>
      </c>
      <c r="D108" s="18">
        <v>0</v>
      </c>
      <c r="E108" s="18">
        <v>5.9539887999999999E-2</v>
      </c>
      <c r="F108" s="18">
        <v>-3.8081117000000001E-3</v>
      </c>
      <c r="G108" s="18">
        <v>0</v>
      </c>
      <c r="H108" s="18">
        <v>0</v>
      </c>
      <c r="I108" s="18">
        <v>0</v>
      </c>
      <c r="J108" s="18">
        <v>5.9346942999999999E-2</v>
      </c>
      <c r="K108" s="18">
        <v>-1.3000586E-6</v>
      </c>
      <c r="L108" s="18">
        <v>5.5088605E-5</v>
      </c>
      <c r="M108" s="18">
        <v>1.4122821000000001E-6</v>
      </c>
      <c r="N108" s="18">
        <v>1.2502541E-5</v>
      </c>
    </row>
    <row r="109" spans="1:14" x14ac:dyDescent="0.25">
      <c r="A109" s="18">
        <v>184</v>
      </c>
      <c r="B109" s="18">
        <v>3.6474356999999999E-3</v>
      </c>
      <c r="C109" s="18">
        <v>0</v>
      </c>
      <c r="D109" s="18">
        <v>0</v>
      </c>
      <c r="E109" s="18">
        <v>5.9640916000000002E-2</v>
      </c>
      <c r="F109" s="18">
        <v>-3.7891996999999998E-3</v>
      </c>
      <c r="G109" s="18">
        <v>0</v>
      </c>
      <c r="H109" s="18">
        <v>0</v>
      </c>
      <c r="I109" s="18">
        <v>0</v>
      </c>
      <c r="J109" s="18">
        <v>5.9499152E-2</v>
      </c>
      <c r="K109" s="18">
        <v>-1.3116301E-6</v>
      </c>
      <c r="L109" s="18">
        <v>5.5150749000000001E-5</v>
      </c>
      <c r="M109" s="18">
        <v>1.4248525E-6</v>
      </c>
      <c r="N109" s="18">
        <v>1.265759E-5</v>
      </c>
    </row>
    <row r="110" spans="1:14" x14ac:dyDescent="0.25">
      <c r="A110" s="18">
        <v>185.5</v>
      </c>
      <c r="B110" s="18">
        <v>3.6750196000000001E-3</v>
      </c>
      <c r="C110" s="18">
        <v>0</v>
      </c>
      <c r="D110" s="18">
        <v>0</v>
      </c>
      <c r="E110" s="18">
        <v>5.9730588000000001E-2</v>
      </c>
      <c r="F110" s="18">
        <v>-3.7795553000000001E-3</v>
      </c>
      <c r="G110" s="18">
        <v>0</v>
      </c>
      <c r="H110" s="18">
        <v>0</v>
      </c>
      <c r="I110" s="18">
        <v>0</v>
      </c>
      <c r="J110" s="18">
        <v>5.9626052999999998E-2</v>
      </c>
      <c r="K110" s="18">
        <v>-1.3215256000000001E-6</v>
      </c>
      <c r="L110" s="18">
        <v>5.5184968E-5</v>
      </c>
      <c r="M110" s="18">
        <v>1.4356022E-6</v>
      </c>
      <c r="N110" s="18">
        <v>1.2747126E-5</v>
      </c>
    </row>
    <row r="111" spans="1:14" x14ac:dyDescent="0.25">
      <c r="A111" s="18">
        <v>187.5</v>
      </c>
      <c r="B111" s="18">
        <v>3.7018164999999999E-3</v>
      </c>
      <c r="C111" s="18">
        <v>0</v>
      </c>
      <c r="D111" s="18">
        <v>0</v>
      </c>
      <c r="E111" s="18">
        <v>5.9817225000000002E-2</v>
      </c>
      <c r="F111" s="18">
        <v>-3.7769549000000002E-3</v>
      </c>
      <c r="G111" s="18">
        <v>0</v>
      </c>
      <c r="H111" s="18">
        <v>0</v>
      </c>
      <c r="I111" s="18">
        <v>0</v>
      </c>
      <c r="J111" s="18">
        <v>5.9742086999999999E-2</v>
      </c>
      <c r="K111" s="18">
        <v>-1.3311283E-6</v>
      </c>
      <c r="L111" s="18">
        <v>5.5206995000000001E-5</v>
      </c>
      <c r="M111" s="18">
        <v>1.4460338E-6</v>
      </c>
      <c r="N111" s="18">
        <v>1.2791193E-5</v>
      </c>
    </row>
    <row r="112" spans="1:14" x14ac:dyDescent="0.25">
      <c r="A112" s="18">
        <v>189</v>
      </c>
      <c r="B112" s="18">
        <v>3.7281670000000001E-3</v>
      </c>
      <c r="C112" s="18">
        <v>0</v>
      </c>
      <c r="D112" s="18">
        <v>0</v>
      </c>
      <c r="E112" s="18">
        <v>5.9903945E-2</v>
      </c>
      <c r="F112" s="18">
        <v>-3.7809771000000001E-3</v>
      </c>
      <c r="G112" s="18">
        <v>0</v>
      </c>
      <c r="H112" s="18">
        <v>0</v>
      </c>
      <c r="I112" s="18">
        <v>0</v>
      </c>
      <c r="J112" s="18">
        <v>5.9851135E-2</v>
      </c>
      <c r="K112" s="18">
        <v>-1.3405842E-6</v>
      </c>
      <c r="L112" s="18">
        <v>5.5216527999999999E-5</v>
      </c>
      <c r="M112" s="18">
        <v>1.4563058999999999E-6</v>
      </c>
      <c r="N112" s="18">
        <v>1.2792677000000001E-5</v>
      </c>
    </row>
    <row r="113" spans="1:14" x14ac:dyDescent="0.25">
      <c r="A113" s="18">
        <v>191</v>
      </c>
      <c r="B113" s="18">
        <v>3.7534735E-3</v>
      </c>
      <c r="C113" s="18">
        <v>0</v>
      </c>
      <c r="D113" s="18">
        <v>0</v>
      </c>
      <c r="E113" s="18">
        <v>5.9987754999999997E-2</v>
      </c>
      <c r="F113" s="18">
        <v>-3.7912372999999999E-3</v>
      </c>
      <c r="G113" s="18">
        <v>0</v>
      </c>
      <c r="H113" s="18">
        <v>0</v>
      </c>
      <c r="I113" s="18">
        <v>0</v>
      </c>
      <c r="J113" s="18">
        <v>5.9949991000000001E-2</v>
      </c>
      <c r="K113" s="18">
        <v>-1.3496467E-6</v>
      </c>
      <c r="L113" s="18">
        <v>5.5196228999999998E-5</v>
      </c>
      <c r="M113" s="18">
        <v>1.4661508000000001E-6</v>
      </c>
      <c r="N113" s="18">
        <v>1.2746746E-5</v>
      </c>
    </row>
    <row r="114" spans="1:14" x14ac:dyDescent="0.25">
      <c r="A114" s="18">
        <v>193</v>
      </c>
      <c r="B114" s="18">
        <v>3.7824232000000001E-3</v>
      </c>
      <c r="C114" s="18">
        <v>0</v>
      </c>
      <c r="D114" s="18">
        <v>0</v>
      </c>
      <c r="E114" s="18">
        <v>6.0083708999999999E-2</v>
      </c>
      <c r="F114" s="18">
        <v>-3.8110106999999999E-3</v>
      </c>
      <c r="G114" s="18">
        <v>0</v>
      </c>
      <c r="H114" s="18">
        <v>0</v>
      </c>
      <c r="I114" s="18">
        <v>0</v>
      </c>
      <c r="J114" s="18">
        <v>6.0055121000000003E-2</v>
      </c>
      <c r="K114" s="18">
        <v>-1.3600276000000001E-6</v>
      </c>
      <c r="L114" s="18">
        <v>5.5156878E-5</v>
      </c>
      <c r="M114" s="18">
        <v>1.4774278000000001E-6</v>
      </c>
      <c r="N114" s="18">
        <v>1.2642282E-5</v>
      </c>
    </row>
    <row r="115" spans="1:14" x14ac:dyDescent="0.25">
      <c r="A115" s="18">
        <v>194.5</v>
      </c>
      <c r="B115" s="18">
        <v>3.8068520999999999E-3</v>
      </c>
      <c r="C115" s="18">
        <v>0</v>
      </c>
      <c r="D115" s="18">
        <v>0</v>
      </c>
      <c r="E115" s="18">
        <v>6.0165680999999999E-2</v>
      </c>
      <c r="F115" s="18">
        <v>-3.8341196999999998E-3</v>
      </c>
      <c r="G115" s="18">
        <v>0</v>
      </c>
      <c r="H115" s="18">
        <v>0</v>
      </c>
      <c r="I115" s="18">
        <v>0</v>
      </c>
      <c r="J115" s="18">
        <v>6.0138414000000001E-2</v>
      </c>
      <c r="K115" s="18">
        <v>-1.3687905999999999E-6</v>
      </c>
      <c r="L115" s="18">
        <v>5.5089578000000002E-5</v>
      </c>
      <c r="M115" s="18">
        <v>1.4869472E-6</v>
      </c>
      <c r="N115" s="18">
        <v>1.2505839999999999E-5</v>
      </c>
    </row>
    <row r="116" spans="1:14" x14ac:dyDescent="0.25">
      <c r="A116" s="18">
        <v>196.5</v>
      </c>
      <c r="B116" s="18">
        <v>3.830094E-3</v>
      </c>
      <c r="C116" s="18">
        <v>0</v>
      </c>
      <c r="D116" s="18">
        <v>0</v>
      </c>
      <c r="E116" s="18">
        <v>6.0244589000000001E-2</v>
      </c>
      <c r="F116" s="18">
        <v>-3.8645657000000002E-3</v>
      </c>
      <c r="G116" s="18">
        <v>0</v>
      </c>
      <c r="H116" s="18">
        <v>0</v>
      </c>
      <c r="I116" s="18">
        <v>0</v>
      </c>
      <c r="J116" s="18">
        <v>6.0210118E-2</v>
      </c>
      <c r="K116" s="18">
        <v>-1.3771099E-6</v>
      </c>
      <c r="L116" s="18">
        <v>5.5012281000000003E-5</v>
      </c>
      <c r="M116" s="18">
        <v>1.4959846E-6</v>
      </c>
      <c r="N116" s="18">
        <v>1.2325808999999999E-5</v>
      </c>
    </row>
    <row r="117" spans="1:14" x14ac:dyDescent="0.25">
      <c r="A117" s="18">
        <v>198</v>
      </c>
      <c r="B117" s="18">
        <v>3.8534140999999999E-3</v>
      </c>
      <c r="C117" s="18">
        <v>0</v>
      </c>
      <c r="D117" s="18">
        <v>0</v>
      </c>
      <c r="E117" s="18">
        <v>6.0324612999999999E-2</v>
      </c>
      <c r="F117" s="18">
        <v>-3.9002692000000001E-3</v>
      </c>
      <c r="G117" s="18">
        <v>0</v>
      </c>
      <c r="H117" s="18">
        <v>0</v>
      </c>
      <c r="I117" s="18">
        <v>0</v>
      </c>
      <c r="J117" s="18">
        <v>6.0277758000000001E-2</v>
      </c>
      <c r="K117" s="18">
        <v>-1.3854783E-6</v>
      </c>
      <c r="L117" s="18">
        <v>5.4908369E-5</v>
      </c>
      <c r="M117" s="18">
        <v>1.5050753999999999E-6</v>
      </c>
      <c r="N117" s="18">
        <v>1.2107957000000001E-5</v>
      </c>
    </row>
    <row r="118" spans="1:14" x14ac:dyDescent="0.25">
      <c r="A118" s="18">
        <v>200</v>
      </c>
      <c r="B118" s="18">
        <v>3.8757822E-3</v>
      </c>
      <c r="C118" s="18">
        <v>0</v>
      </c>
      <c r="D118" s="18">
        <v>0</v>
      </c>
      <c r="E118" s="18">
        <v>6.0400578000000003E-2</v>
      </c>
      <c r="F118" s="18">
        <v>-3.9427013000000004E-3</v>
      </c>
      <c r="G118" s="18">
        <v>0</v>
      </c>
      <c r="H118" s="18">
        <v>0</v>
      </c>
      <c r="I118" s="18">
        <v>0</v>
      </c>
      <c r="J118" s="18">
        <v>6.0333658999999998E-2</v>
      </c>
      <c r="K118" s="18">
        <v>-1.3934896000000001E-6</v>
      </c>
      <c r="L118" s="18">
        <v>5.4797089999999997E-5</v>
      </c>
      <c r="M118" s="18">
        <v>1.5137781999999999E-6</v>
      </c>
      <c r="N118" s="18">
        <v>1.1851720999999999E-5</v>
      </c>
    </row>
    <row r="119" spans="1:14" x14ac:dyDescent="0.25">
      <c r="A119" s="18">
        <v>202</v>
      </c>
      <c r="B119" s="18">
        <v>3.9012128000000001E-3</v>
      </c>
      <c r="C119" s="18">
        <v>0</v>
      </c>
      <c r="D119" s="18">
        <v>0</v>
      </c>
      <c r="E119" s="18">
        <v>6.0489901999999998E-2</v>
      </c>
      <c r="F119" s="18">
        <v>-3.9980101000000002E-3</v>
      </c>
      <c r="G119" s="18">
        <v>0</v>
      </c>
      <c r="H119" s="18">
        <v>0</v>
      </c>
      <c r="I119" s="18">
        <v>0</v>
      </c>
      <c r="J119" s="18">
        <v>6.0393105000000002E-2</v>
      </c>
      <c r="K119" s="18">
        <v>-1.4026013999999999E-6</v>
      </c>
      <c r="L119" s="18">
        <v>5.4656191000000002E-5</v>
      </c>
      <c r="M119" s="18">
        <v>1.5236765999999999E-6</v>
      </c>
      <c r="N119" s="18">
        <v>1.1521508999999999E-5</v>
      </c>
    </row>
    <row r="120" spans="1:14" x14ac:dyDescent="0.25">
      <c r="A120" s="18">
        <v>203.5</v>
      </c>
      <c r="B120" s="18">
        <v>3.9219585000000003E-3</v>
      </c>
      <c r="C120" s="18">
        <v>0</v>
      </c>
      <c r="D120" s="18">
        <v>0</v>
      </c>
      <c r="E120" s="18">
        <v>6.0561621000000003E-2</v>
      </c>
      <c r="F120" s="18">
        <v>-4.0510325999999998E-3</v>
      </c>
      <c r="G120" s="18">
        <v>0</v>
      </c>
      <c r="H120" s="18">
        <v>0</v>
      </c>
      <c r="I120" s="18">
        <v>0</v>
      </c>
      <c r="J120" s="18">
        <v>6.0432547000000003E-2</v>
      </c>
      <c r="K120" s="18">
        <v>-1.4100357E-6</v>
      </c>
      <c r="L120" s="18">
        <v>5.4527609000000001E-5</v>
      </c>
      <c r="M120" s="18">
        <v>1.5317526000000001E-6</v>
      </c>
      <c r="N120" s="18">
        <v>1.1208254999999999E-5</v>
      </c>
    </row>
    <row r="121" spans="1:14" x14ac:dyDescent="0.25">
      <c r="A121" s="18">
        <v>205.5</v>
      </c>
      <c r="B121" s="18">
        <v>3.9437077000000001E-3</v>
      </c>
      <c r="C121" s="18">
        <v>0</v>
      </c>
      <c r="D121" s="18">
        <v>0</v>
      </c>
      <c r="E121" s="18">
        <v>6.0639147999999997E-2</v>
      </c>
      <c r="F121" s="18">
        <v>-4.1073684999999999E-3</v>
      </c>
      <c r="G121" s="18">
        <v>0</v>
      </c>
      <c r="H121" s="18">
        <v>0</v>
      </c>
      <c r="I121" s="18">
        <v>0</v>
      </c>
      <c r="J121" s="18">
        <v>6.0475487000000001E-2</v>
      </c>
      <c r="K121" s="18">
        <v>-1.4178373E-6</v>
      </c>
      <c r="L121" s="18">
        <v>5.438865E-5</v>
      </c>
      <c r="M121" s="18">
        <v>1.5402277E-6</v>
      </c>
      <c r="N121" s="18">
        <v>1.0879494999999999E-5</v>
      </c>
    </row>
    <row r="122" spans="1:14" x14ac:dyDescent="0.25">
      <c r="A122" s="18">
        <v>207</v>
      </c>
      <c r="B122" s="18">
        <v>3.9638045000000002E-3</v>
      </c>
      <c r="C122" s="18">
        <v>0</v>
      </c>
      <c r="D122" s="18">
        <v>0</v>
      </c>
      <c r="E122" s="18">
        <v>6.0710195000000002E-2</v>
      </c>
      <c r="F122" s="18">
        <v>-4.1644765E-3</v>
      </c>
      <c r="G122" s="18">
        <v>0</v>
      </c>
      <c r="H122" s="18">
        <v>0</v>
      </c>
      <c r="I122" s="18">
        <v>0</v>
      </c>
      <c r="J122" s="18">
        <v>6.0509523000000003E-2</v>
      </c>
      <c r="K122" s="18">
        <v>-1.4250278999999999E-6</v>
      </c>
      <c r="L122" s="18">
        <v>5.4243112999999998E-5</v>
      </c>
      <c r="M122" s="18">
        <v>1.5480388999999999E-6</v>
      </c>
      <c r="N122" s="18">
        <v>1.0547673E-5</v>
      </c>
    </row>
    <row r="123" spans="1:14" x14ac:dyDescent="0.25">
      <c r="A123" s="18">
        <v>209</v>
      </c>
      <c r="B123" s="18">
        <v>3.9843531999999996E-3</v>
      </c>
      <c r="C123" s="18">
        <v>0</v>
      </c>
      <c r="D123" s="18">
        <v>0</v>
      </c>
      <c r="E123" s="18">
        <v>6.0784609000000003E-2</v>
      </c>
      <c r="F123" s="18">
        <v>-4.2210978000000003E-3</v>
      </c>
      <c r="G123" s="18">
        <v>0</v>
      </c>
      <c r="H123" s="18">
        <v>0</v>
      </c>
      <c r="I123" s="18">
        <v>0</v>
      </c>
      <c r="J123" s="18">
        <v>6.0547864999999999E-2</v>
      </c>
      <c r="K123" s="18">
        <v>-1.4324014E-6</v>
      </c>
      <c r="L123" s="18">
        <v>5.4106707999999997E-5</v>
      </c>
      <c r="M123" s="18">
        <v>1.5560488999999999E-6</v>
      </c>
      <c r="N123" s="18">
        <v>1.0226944000000001E-5</v>
      </c>
    </row>
    <row r="124" spans="1:14" x14ac:dyDescent="0.25">
      <c r="A124" s="18">
        <v>211</v>
      </c>
      <c r="B124" s="18">
        <v>4.0064836000000001E-3</v>
      </c>
      <c r="C124" s="18">
        <v>0</v>
      </c>
      <c r="D124" s="18">
        <v>0</v>
      </c>
      <c r="E124" s="18">
        <v>6.0864666999999997E-2</v>
      </c>
      <c r="F124" s="18">
        <v>-4.2799962000000004E-3</v>
      </c>
      <c r="G124" s="18">
        <v>0</v>
      </c>
      <c r="H124" s="18">
        <v>0</v>
      </c>
      <c r="I124" s="18">
        <v>0</v>
      </c>
      <c r="J124" s="18">
        <v>6.0591154000000001E-2</v>
      </c>
      <c r="K124" s="18">
        <v>-1.4403213999999999E-6</v>
      </c>
      <c r="L124" s="18">
        <v>5.3952495000000002E-5</v>
      </c>
      <c r="M124" s="18">
        <v>1.5646526E-6</v>
      </c>
      <c r="N124" s="18">
        <v>9.8947975000000004E-6</v>
      </c>
    </row>
    <row r="125" spans="1:14" x14ac:dyDescent="0.25">
      <c r="A125" s="18">
        <v>212.5</v>
      </c>
      <c r="B125" s="18">
        <v>4.0264226999999998E-3</v>
      </c>
      <c r="C125" s="18">
        <v>0</v>
      </c>
      <c r="D125" s="18">
        <v>0</v>
      </c>
      <c r="E125" s="18">
        <v>6.0936041000000003E-2</v>
      </c>
      <c r="F125" s="18">
        <v>-4.3240541000000004E-3</v>
      </c>
      <c r="G125" s="18">
        <v>0</v>
      </c>
      <c r="H125" s="18">
        <v>0</v>
      </c>
      <c r="I125" s="18">
        <v>0</v>
      </c>
      <c r="J125" s="18">
        <v>6.0638409999999997E-2</v>
      </c>
      <c r="K125" s="18">
        <v>-1.4474729000000001E-6</v>
      </c>
      <c r="L125" s="18">
        <v>5.3836136999999999E-5</v>
      </c>
      <c r="M125" s="18">
        <v>1.5724214000000001E-6</v>
      </c>
      <c r="N125" s="18">
        <v>9.6511147999999993E-6</v>
      </c>
    </row>
    <row r="126" spans="1:14" x14ac:dyDescent="0.25">
      <c r="A126" s="18">
        <v>214.5</v>
      </c>
      <c r="B126" s="18">
        <v>4.0451009999999997E-3</v>
      </c>
      <c r="C126" s="18">
        <v>0</v>
      </c>
      <c r="D126" s="18">
        <v>0</v>
      </c>
      <c r="E126" s="18">
        <v>6.1006614000000001E-2</v>
      </c>
      <c r="F126" s="18">
        <v>-4.3553702999999996E-3</v>
      </c>
      <c r="G126" s="18">
        <v>0</v>
      </c>
      <c r="H126" s="18">
        <v>0</v>
      </c>
      <c r="I126" s="18">
        <v>0</v>
      </c>
      <c r="J126" s="18">
        <v>6.0696343999999999E-2</v>
      </c>
      <c r="K126" s="18">
        <v>-1.4541491999999999E-6</v>
      </c>
      <c r="L126" s="18">
        <v>5.3711904000000001E-5</v>
      </c>
      <c r="M126" s="18">
        <v>1.5796741E-6</v>
      </c>
      <c r="N126" s="18">
        <v>9.4715207999999999E-6</v>
      </c>
    </row>
    <row r="127" spans="1:14" x14ac:dyDescent="0.25">
      <c r="A127" s="18">
        <v>216</v>
      </c>
      <c r="B127" s="18">
        <v>4.0641753999999999E-3</v>
      </c>
      <c r="C127" s="18">
        <v>0</v>
      </c>
      <c r="D127" s="18">
        <v>0</v>
      </c>
      <c r="E127" s="18">
        <v>6.1075374000000002E-2</v>
      </c>
      <c r="F127" s="18">
        <v>-4.3747007000000003E-3</v>
      </c>
      <c r="G127" s="18">
        <v>0</v>
      </c>
      <c r="H127" s="18">
        <v>0</v>
      </c>
      <c r="I127" s="18">
        <v>0</v>
      </c>
      <c r="J127" s="18">
        <v>6.0764848000000003E-2</v>
      </c>
      <c r="K127" s="18">
        <v>-1.4609942E-6</v>
      </c>
      <c r="L127" s="18">
        <v>5.3616572999999997E-5</v>
      </c>
      <c r="M127" s="18">
        <v>1.5871100000000001E-6</v>
      </c>
      <c r="N127" s="18">
        <v>9.3601571999999995E-6</v>
      </c>
    </row>
    <row r="128" spans="1:14" x14ac:dyDescent="0.25">
      <c r="A128" s="18">
        <v>218</v>
      </c>
      <c r="B128" s="18">
        <v>4.0823760000000004E-3</v>
      </c>
      <c r="C128" s="18">
        <v>0</v>
      </c>
      <c r="D128" s="18">
        <v>0</v>
      </c>
      <c r="E128" s="18">
        <v>6.1144800999999999E-2</v>
      </c>
      <c r="F128" s="18">
        <v>-4.3773904000000002E-3</v>
      </c>
      <c r="G128" s="18">
        <v>0</v>
      </c>
      <c r="H128" s="18">
        <v>0</v>
      </c>
      <c r="I128" s="18">
        <v>0</v>
      </c>
      <c r="J128" s="18">
        <v>6.0849787000000002E-2</v>
      </c>
      <c r="K128" s="18">
        <v>-1.4675027E-6</v>
      </c>
      <c r="L128" s="18">
        <v>5.3520017000000002E-5</v>
      </c>
      <c r="M128" s="18">
        <v>1.5941803E-6</v>
      </c>
      <c r="N128" s="18">
        <v>9.3318154000000001E-6</v>
      </c>
    </row>
    <row r="129" spans="1:14" x14ac:dyDescent="0.25">
      <c r="A129" s="18">
        <v>220</v>
      </c>
      <c r="B129" s="18">
        <v>4.1035211000000002E-3</v>
      </c>
      <c r="C129" s="18">
        <v>0</v>
      </c>
      <c r="D129" s="18">
        <v>0</v>
      </c>
      <c r="E129" s="18">
        <v>6.1224480999999997E-2</v>
      </c>
      <c r="F129" s="18">
        <v>-4.3632367000000002E-3</v>
      </c>
      <c r="G129" s="18">
        <v>0</v>
      </c>
      <c r="H129" s="18">
        <v>0</v>
      </c>
      <c r="I129" s="18">
        <v>0</v>
      </c>
      <c r="J129" s="18">
        <v>6.0964764999999997E-2</v>
      </c>
      <c r="K129" s="18">
        <v>-1.4750850000000001E-6</v>
      </c>
      <c r="L129" s="18">
        <v>5.3433434000000002E-5</v>
      </c>
      <c r="M129" s="18">
        <v>1.6024169999999999E-6</v>
      </c>
      <c r="N129" s="18">
        <v>9.3910756000000002E-6</v>
      </c>
    </row>
    <row r="130" spans="1:14" x14ac:dyDescent="0.25">
      <c r="A130" s="18">
        <v>221.5</v>
      </c>
      <c r="B130" s="18">
        <v>4.1211848999999998E-3</v>
      </c>
      <c r="C130" s="18">
        <v>0</v>
      </c>
      <c r="D130" s="18">
        <v>0</v>
      </c>
      <c r="E130" s="18">
        <v>6.1291631999999999E-2</v>
      </c>
      <c r="F130" s="18">
        <v>-4.3374175999999999E-3</v>
      </c>
      <c r="G130" s="18">
        <v>0</v>
      </c>
      <c r="H130" s="18">
        <v>0</v>
      </c>
      <c r="I130" s="18">
        <v>0</v>
      </c>
      <c r="J130" s="18">
        <v>6.1075399000000002E-2</v>
      </c>
      <c r="K130" s="18">
        <v>-1.4814029000000001E-6</v>
      </c>
      <c r="L130" s="18">
        <v>5.3371956000000003E-5</v>
      </c>
      <c r="M130" s="18">
        <v>1.6092804E-6</v>
      </c>
      <c r="N130" s="18">
        <v>9.5137306000000001E-6</v>
      </c>
    </row>
    <row r="131" spans="1:14" x14ac:dyDescent="0.25">
      <c r="A131" s="18">
        <v>223.5</v>
      </c>
      <c r="B131" s="18">
        <v>4.1393424999999996E-3</v>
      </c>
      <c r="C131" s="18">
        <v>0</v>
      </c>
      <c r="D131" s="18">
        <v>0</v>
      </c>
      <c r="E131" s="18">
        <v>6.1361520000000003E-2</v>
      </c>
      <c r="F131" s="18">
        <v>-4.3018669000000004E-3</v>
      </c>
      <c r="G131" s="18">
        <v>0</v>
      </c>
      <c r="H131" s="18">
        <v>0</v>
      </c>
      <c r="I131" s="18">
        <v>0</v>
      </c>
      <c r="J131" s="18">
        <v>6.1198994999999999E-2</v>
      </c>
      <c r="K131" s="18">
        <v>-1.48791E-6</v>
      </c>
      <c r="L131" s="18">
        <v>5.3327651E-5</v>
      </c>
      <c r="M131" s="18">
        <v>1.6163492000000001E-6</v>
      </c>
      <c r="N131" s="18">
        <v>9.6908766999999996E-6</v>
      </c>
    </row>
    <row r="132" spans="1:14" x14ac:dyDescent="0.25">
      <c r="A132" s="18">
        <v>225</v>
      </c>
      <c r="B132" s="18">
        <v>4.1570519999999996E-3</v>
      </c>
      <c r="C132" s="18">
        <v>0</v>
      </c>
      <c r="D132" s="18">
        <v>0</v>
      </c>
      <c r="E132" s="18">
        <v>6.1429834000000003E-2</v>
      </c>
      <c r="F132" s="18">
        <v>-4.2591779999999997E-3</v>
      </c>
      <c r="G132" s="18">
        <v>0</v>
      </c>
      <c r="H132" s="18">
        <v>0</v>
      </c>
      <c r="I132" s="18">
        <v>0</v>
      </c>
      <c r="J132" s="18">
        <v>6.1327708000000002E-2</v>
      </c>
      <c r="K132" s="18">
        <v>-1.494245E-6</v>
      </c>
      <c r="L132" s="18">
        <v>5.3282266999999999E-5</v>
      </c>
      <c r="M132" s="18">
        <v>1.623231E-6</v>
      </c>
      <c r="N132" s="18">
        <v>9.9039536999999997E-6</v>
      </c>
    </row>
    <row r="133" spans="1:14" x14ac:dyDescent="0.25">
      <c r="A133" s="18">
        <v>227</v>
      </c>
      <c r="B133" s="18">
        <v>4.1747755000000001E-3</v>
      </c>
      <c r="C133" s="18">
        <v>0</v>
      </c>
      <c r="D133" s="18">
        <v>0</v>
      </c>
      <c r="E133" s="18">
        <v>6.1499716000000003E-2</v>
      </c>
      <c r="F133" s="18">
        <v>-4.2139255999999996E-3</v>
      </c>
      <c r="G133" s="18">
        <v>0</v>
      </c>
      <c r="H133" s="18">
        <v>0</v>
      </c>
      <c r="I133" s="18">
        <v>0</v>
      </c>
      <c r="J133" s="18">
        <v>6.1460565000000002E-2</v>
      </c>
      <c r="K133" s="18">
        <v>-1.5005934000000001E-6</v>
      </c>
      <c r="L133" s="18">
        <v>5.3252944E-5</v>
      </c>
      <c r="M133" s="18">
        <v>1.6301273999999999E-6</v>
      </c>
      <c r="N133" s="18">
        <v>1.0137351999999999E-5</v>
      </c>
    </row>
    <row r="134" spans="1:14" x14ac:dyDescent="0.25">
      <c r="A134" s="18">
        <v>229</v>
      </c>
      <c r="B134" s="18">
        <v>4.1939480999999999E-3</v>
      </c>
      <c r="C134" s="18">
        <v>0</v>
      </c>
      <c r="D134" s="18">
        <v>0</v>
      </c>
      <c r="E134" s="18">
        <v>6.1574050999999998E-2</v>
      </c>
      <c r="F134" s="18">
        <v>-4.1629192999999998E-3</v>
      </c>
      <c r="G134" s="18">
        <v>0</v>
      </c>
      <c r="H134" s="18">
        <v>0</v>
      </c>
      <c r="I134" s="18">
        <v>0</v>
      </c>
      <c r="J134" s="18">
        <v>6.1605079E-2</v>
      </c>
      <c r="K134" s="18">
        <v>-1.5074566000000001E-6</v>
      </c>
      <c r="L134" s="18">
        <v>5.3242136000000002E-5</v>
      </c>
      <c r="M134" s="18">
        <v>1.6375831000000001E-6</v>
      </c>
      <c r="N134" s="18">
        <v>1.0409294000000001E-5</v>
      </c>
    </row>
    <row r="135" spans="1:14" x14ac:dyDescent="0.25">
      <c r="A135" s="18">
        <v>230.5</v>
      </c>
      <c r="B135" s="18">
        <v>4.2117483999999997E-3</v>
      </c>
      <c r="C135" s="18">
        <v>0</v>
      </c>
      <c r="D135" s="18">
        <v>0</v>
      </c>
      <c r="E135" s="18">
        <v>6.1644956000000001E-2</v>
      </c>
      <c r="F135" s="18">
        <v>-4.1205388000000003E-3</v>
      </c>
      <c r="G135" s="18">
        <v>0</v>
      </c>
      <c r="H135" s="18">
        <v>0</v>
      </c>
      <c r="I135" s="18">
        <v>0</v>
      </c>
      <c r="J135" s="18">
        <v>6.1736166000000002E-2</v>
      </c>
      <c r="K135" s="18">
        <v>-1.51383E-6</v>
      </c>
      <c r="L135" s="18">
        <v>5.3238702999999997E-5</v>
      </c>
      <c r="M135" s="18">
        <v>1.6445065999999999E-6</v>
      </c>
      <c r="N135" s="18">
        <v>1.0640965E-5</v>
      </c>
    </row>
    <row r="136" spans="1:14" x14ac:dyDescent="0.25">
      <c r="A136" s="18">
        <v>232.5</v>
      </c>
      <c r="B136" s="18">
        <v>4.2282038999999997E-3</v>
      </c>
      <c r="C136" s="18">
        <v>0</v>
      </c>
      <c r="D136" s="18">
        <v>0</v>
      </c>
      <c r="E136" s="18">
        <v>6.1709772000000003E-2</v>
      </c>
      <c r="F136" s="18">
        <v>-4.0821540999999998E-3</v>
      </c>
      <c r="G136" s="18">
        <v>0</v>
      </c>
      <c r="H136" s="18">
        <v>0</v>
      </c>
      <c r="I136" s="18">
        <v>0</v>
      </c>
      <c r="J136" s="18">
        <v>6.1855821999999998E-2</v>
      </c>
      <c r="K136" s="18">
        <v>-1.5197161999999999E-6</v>
      </c>
      <c r="L136" s="18">
        <v>5.3250905999999998E-5</v>
      </c>
      <c r="M136" s="18">
        <v>1.6509009E-6</v>
      </c>
      <c r="N136" s="18">
        <v>1.0858233000000001E-5</v>
      </c>
    </row>
    <row r="137" spans="1:14" x14ac:dyDescent="0.25">
      <c r="A137" s="18">
        <v>234</v>
      </c>
      <c r="B137" s="18">
        <v>4.2455247999999999E-3</v>
      </c>
      <c r="C137" s="18">
        <v>0</v>
      </c>
      <c r="D137" s="18">
        <v>0</v>
      </c>
      <c r="E137" s="18">
        <v>6.1779248000000002E-2</v>
      </c>
      <c r="F137" s="18">
        <v>-4.0473566000000004E-3</v>
      </c>
      <c r="G137" s="18">
        <v>0</v>
      </c>
      <c r="H137" s="18">
        <v>0</v>
      </c>
      <c r="I137" s="18">
        <v>0</v>
      </c>
      <c r="J137" s="18">
        <v>6.1977416E-2</v>
      </c>
      <c r="K137" s="18">
        <v>-1.5259182E-6</v>
      </c>
      <c r="L137" s="18">
        <v>5.3255665999999999E-5</v>
      </c>
      <c r="M137" s="18">
        <v>1.6576383E-6</v>
      </c>
      <c r="N137" s="18">
        <v>1.1056185999999999E-5</v>
      </c>
    </row>
    <row r="138" spans="1:14" x14ac:dyDescent="0.25">
      <c r="A138" s="18">
        <v>236</v>
      </c>
      <c r="B138" s="18">
        <v>4.2619292999999999E-3</v>
      </c>
      <c r="C138" s="18">
        <v>0</v>
      </c>
      <c r="D138" s="18">
        <v>0</v>
      </c>
      <c r="E138" s="18">
        <v>6.1844593000000003E-2</v>
      </c>
      <c r="F138" s="18">
        <v>-4.0176869000000002E-3</v>
      </c>
      <c r="G138" s="18">
        <v>0</v>
      </c>
      <c r="H138" s="18">
        <v>0</v>
      </c>
      <c r="I138" s="18">
        <v>0</v>
      </c>
      <c r="J138" s="18">
        <v>6.2088835000000002E-2</v>
      </c>
      <c r="K138" s="18">
        <v>-1.5317915999999999E-6</v>
      </c>
      <c r="L138" s="18">
        <v>5.3266034999999997E-5</v>
      </c>
      <c r="M138" s="18">
        <v>1.6640188000000001E-6</v>
      </c>
      <c r="N138" s="18">
        <v>1.1230203E-5</v>
      </c>
    </row>
    <row r="139" spans="1:14" x14ac:dyDescent="0.25">
      <c r="A139" s="18">
        <v>238</v>
      </c>
      <c r="B139" s="18">
        <v>4.2806993000000003E-3</v>
      </c>
      <c r="C139" s="18">
        <v>0</v>
      </c>
      <c r="D139" s="18">
        <v>0</v>
      </c>
      <c r="E139" s="18">
        <v>6.1921168999999998E-2</v>
      </c>
      <c r="F139" s="18">
        <v>-3.9886627999999999E-3</v>
      </c>
      <c r="G139" s="18">
        <v>0</v>
      </c>
      <c r="H139" s="18">
        <v>0</v>
      </c>
      <c r="I139" s="18">
        <v>0</v>
      </c>
      <c r="J139" s="18">
        <v>6.2213205000000001E-2</v>
      </c>
      <c r="K139" s="18">
        <v>-1.5385061000000001E-6</v>
      </c>
      <c r="L139" s="18">
        <v>5.3268610000000001E-5</v>
      </c>
      <c r="M139" s="18">
        <v>1.6713128E-6</v>
      </c>
      <c r="N139" s="18">
        <v>1.1401095E-5</v>
      </c>
    </row>
    <row r="140" spans="1:14" x14ac:dyDescent="0.25">
      <c r="A140" s="18">
        <v>239.5</v>
      </c>
      <c r="B140" s="18">
        <v>4.2970146000000002E-3</v>
      </c>
      <c r="C140" s="18">
        <v>0</v>
      </c>
      <c r="D140" s="18">
        <v>0</v>
      </c>
      <c r="E140" s="18">
        <v>6.1986053999999999E-2</v>
      </c>
      <c r="F140" s="18">
        <v>-3.9679718999999997E-3</v>
      </c>
      <c r="G140" s="18">
        <v>0</v>
      </c>
      <c r="H140" s="18">
        <v>0</v>
      </c>
      <c r="I140" s="18">
        <v>0</v>
      </c>
      <c r="J140" s="18">
        <v>6.2315097E-2</v>
      </c>
      <c r="K140" s="18">
        <v>-1.5443563000000001E-6</v>
      </c>
      <c r="L140" s="18">
        <v>5.3267426000000002E-5</v>
      </c>
      <c r="M140" s="18">
        <v>1.6776681E-6</v>
      </c>
      <c r="N140" s="18">
        <v>1.1524741E-5</v>
      </c>
    </row>
    <row r="141" spans="1:14" x14ac:dyDescent="0.25">
      <c r="A141" s="18">
        <v>241.5</v>
      </c>
      <c r="B141" s="18">
        <v>4.3127421999999997E-3</v>
      </c>
      <c r="C141" s="18">
        <v>0</v>
      </c>
      <c r="D141" s="18">
        <v>0</v>
      </c>
      <c r="E141" s="18">
        <v>6.2051843000000002E-2</v>
      </c>
      <c r="F141" s="18">
        <v>-3.9511327000000002E-3</v>
      </c>
      <c r="G141" s="18">
        <v>0</v>
      </c>
      <c r="H141" s="18">
        <v>0</v>
      </c>
      <c r="I141" s="18">
        <v>0</v>
      </c>
      <c r="J141" s="18">
        <v>6.2413452000000001E-2</v>
      </c>
      <c r="K141" s="18">
        <v>-1.5499690999999999E-6</v>
      </c>
      <c r="L141" s="18">
        <v>5.3246023000000001E-5</v>
      </c>
      <c r="M141" s="18">
        <v>1.6837653999999999E-6</v>
      </c>
      <c r="N141" s="18">
        <v>1.1621225E-5</v>
      </c>
    </row>
    <row r="142" spans="1:14" x14ac:dyDescent="0.25">
      <c r="A142" s="18">
        <v>243</v>
      </c>
      <c r="B142" s="18">
        <v>4.3289061999999996E-3</v>
      </c>
      <c r="C142" s="18">
        <v>0</v>
      </c>
      <c r="D142" s="18">
        <v>0</v>
      </c>
      <c r="E142" s="18">
        <v>6.2114651E-2</v>
      </c>
      <c r="F142" s="18">
        <v>-3.9380810000000004E-3</v>
      </c>
      <c r="G142" s="18">
        <v>0</v>
      </c>
      <c r="H142" s="18">
        <v>0</v>
      </c>
      <c r="I142" s="18">
        <v>0</v>
      </c>
      <c r="J142" s="18">
        <v>6.2505476000000004E-2</v>
      </c>
      <c r="K142" s="18">
        <v>-1.5557735999999999E-6</v>
      </c>
      <c r="L142" s="18">
        <v>5.3218728000000003E-5</v>
      </c>
      <c r="M142" s="18">
        <v>1.6900709E-6</v>
      </c>
      <c r="N142" s="18">
        <v>1.1693824E-5</v>
      </c>
    </row>
    <row r="143" spans="1:14" x14ac:dyDescent="0.25">
      <c r="A143" s="18">
        <v>245</v>
      </c>
      <c r="B143" s="18">
        <v>4.3439077E-3</v>
      </c>
      <c r="C143" s="18">
        <v>0</v>
      </c>
      <c r="D143" s="18">
        <v>0</v>
      </c>
      <c r="E143" s="18">
        <v>6.2177872000000002E-2</v>
      </c>
      <c r="F143" s="18">
        <v>-3.9288489999999999E-3</v>
      </c>
      <c r="G143" s="18">
        <v>0</v>
      </c>
      <c r="H143" s="18">
        <v>0</v>
      </c>
      <c r="I143" s="18">
        <v>0</v>
      </c>
      <c r="J143" s="18">
        <v>6.2592931000000004E-2</v>
      </c>
      <c r="K143" s="18">
        <v>-1.5611198999999999E-6</v>
      </c>
      <c r="L143" s="18">
        <v>5.3168694999999998E-5</v>
      </c>
      <c r="M143" s="18">
        <v>1.6958787E-6</v>
      </c>
      <c r="N143" s="18">
        <v>1.1739219E-5</v>
      </c>
    </row>
    <row r="144" spans="1:14" x14ac:dyDescent="0.25">
      <c r="A144" s="18">
        <v>247</v>
      </c>
      <c r="B144" s="18">
        <v>4.3617159000000003E-3</v>
      </c>
      <c r="C144" s="18">
        <v>0</v>
      </c>
      <c r="D144" s="18">
        <v>0</v>
      </c>
      <c r="E144" s="18">
        <v>6.2250405000000002E-2</v>
      </c>
      <c r="F144" s="18">
        <v>-3.9230035000000002E-3</v>
      </c>
      <c r="G144" s="18">
        <v>0</v>
      </c>
      <c r="H144" s="18">
        <v>0</v>
      </c>
      <c r="I144" s="18">
        <v>0</v>
      </c>
      <c r="J144" s="18">
        <v>6.2689117000000003E-2</v>
      </c>
      <c r="K144" s="18">
        <v>-1.5675109999999999E-6</v>
      </c>
      <c r="L144" s="18">
        <v>5.3097491E-5</v>
      </c>
      <c r="M144" s="18">
        <v>1.7028215000000001E-6</v>
      </c>
      <c r="N144" s="18">
        <v>1.1759867E-5</v>
      </c>
    </row>
    <row r="145" spans="1:14" x14ac:dyDescent="0.25">
      <c r="A145" s="18">
        <v>248.5</v>
      </c>
      <c r="B145" s="18">
        <v>4.3759767E-3</v>
      </c>
      <c r="C145" s="18">
        <v>0</v>
      </c>
      <c r="D145" s="18">
        <v>0</v>
      </c>
      <c r="E145" s="18">
        <v>6.2309933999999997E-2</v>
      </c>
      <c r="F145" s="18">
        <v>-3.9224061999999999E-3</v>
      </c>
      <c r="G145" s="18">
        <v>0</v>
      </c>
      <c r="H145" s="18">
        <v>0</v>
      </c>
      <c r="I145" s="18">
        <v>0</v>
      </c>
      <c r="J145" s="18">
        <v>6.2763503999999998E-2</v>
      </c>
      <c r="K145" s="18">
        <v>-1.5725923E-6</v>
      </c>
      <c r="L145" s="18">
        <v>5.3025443E-5</v>
      </c>
      <c r="M145" s="18">
        <v>1.7083414000000001E-6</v>
      </c>
      <c r="N145" s="18">
        <v>1.1750037000000001E-5</v>
      </c>
    </row>
    <row r="146" spans="1:14" x14ac:dyDescent="0.25">
      <c r="A146" s="18">
        <v>250.5</v>
      </c>
      <c r="B146" s="18">
        <v>4.3914666000000003E-3</v>
      </c>
      <c r="C146" s="18">
        <v>0</v>
      </c>
      <c r="D146" s="18">
        <v>0</v>
      </c>
      <c r="E146" s="18">
        <v>6.2373224999999997E-2</v>
      </c>
      <c r="F146" s="18">
        <v>-3.9254794000000001E-3</v>
      </c>
      <c r="G146" s="18">
        <v>0</v>
      </c>
      <c r="H146" s="18">
        <v>0</v>
      </c>
      <c r="I146" s="18">
        <v>0</v>
      </c>
      <c r="J146" s="18">
        <v>6.2839213000000005E-2</v>
      </c>
      <c r="K146" s="18">
        <v>-1.5781486000000001E-6</v>
      </c>
      <c r="L146" s="18">
        <v>5.2929663999999997E-5</v>
      </c>
      <c r="M146" s="18">
        <v>1.7143773000000001E-6</v>
      </c>
      <c r="N146" s="18">
        <v>1.1711671000000001E-5</v>
      </c>
    </row>
    <row r="147" spans="1:14" x14ac:dyDescent="0.25">
      <c r="A147" s="18">
        <v>252</v>
      </c>
      <c r="B147" s="18">
        <v>4.4054539999999996E-3</v>
      </c>
      <c r="C147" s="18">
        <v>0</v>
      </c>
      <c r="D147" s="18">
        <v>0</v>
      </c>
      <c r="E147" s="18">
        <v>6.2430791999999999E-2</v>
      </c>
      <c r="F147" s="18">
        <v>-3.9332213000000003E-3</v>
      </c>
      <c r="G147" s="18">
        <v>0</v>
      </c>
      <c r="H147" s="18">
        <v>0</v>
      </c>
      <c r="I147" s="18">
        <v>0</v>
      </c>
      <c r="J147" s="18">
        <v>6.2903025000000001E-2</v>
      </c>
      <c r="K147" s="18">
        <v>-1.5831539999999999E-6</v>
      </c>
      <c r="L147" s="18">
        <v>5.2833602999999997E-5</v>
      </c>
      <c r="M147" s="18">
        <v>1.7198147999999999E-6</v>
      </c>
      <c r="N147" s="18">
        <v>1.1647709E-5</v>
      </c>
    </row>
    <row r="148" spans="1:14" x14ac:dyDescent="0.25">
      <c r="A148" s="18">
        <v>254</v>
      </c>
      <c r="B148" s="18">
        <v>4.4197517999999998E-3</v>
      </c>
      <c r="C148" s="18">
        <v>0</v>
      </c>
      <c r="D148" s="18">
        <v>0</v>
      </c>
      <c r="E148" s="18">
        <v>6.2490591999999998E-2</v>
      </c>
      <c r="F148" s="18">
        <v>-3.9441961999999997E-3</v>
      </c>
      <c r="G148" s="18">
        <v>0</v>
      </c>
      <c r="H148" s="18">
        <v>0</v>
      </c>
      <c r="I148" s="18">
        <v>0</v>
      </c>
      <c r="J148" s="18">
        <v>6.2966147E-2</v>
      </c>
      <c r="K148" s="18">
        <v>-1.5882587999999999E-6</v>
      </c>
      <c r="L148" s="18">
        <v>5.2709132000000001E-5</v>
      </c>
      <c r="M148" s="18">
        <v>1.7253603E-6</v>
      </c>
      <c r="N148" s="18">
        <v>1.1556868E-5</v>
      </c>
    </row>
    <row r="149" spans="1:14" x14ac:dyDescent="0.25">
      <c r="A149" s="18">
        <v>256</v>
      </c>
      <c r="B149" s="18">
        <v>4.4356793000000002E-3</v>
      </c>
      <c r="C149" s="18">
        <v>0</v>
      </c>
      <c r="D149" s="18">
        <v>0</v>
      </c>
      <c r="E149" s="18">
        <v>6.2555425999999997E-2</v>
      </c>
      <c r="F149" s="18">
        <v>-3.9626440000000004E-3</v>
      </c>
      <c r="G149" s="18">
        <v>0</v>
      </c>
      <c r="H149" s="18">
        <v>0</v>
      </c>
      <c r="I149" s="18">
        <v>0</v>
      </c>
      <c r="J149" s="18">
        <v>6.3028460999999994E-2</v>
      </c>
      <c r="K149" s="18">
        <v>-1.5939661E-6</v>
      </c>
      <c r="L149" s="18">
        <v>5.2567817999999998E-5</v>
      </c>
      <c r="M149" s="18">
        <v>1.7315603000000001E-6</v>
      </c>
      <c r="N149" s="18">
        <v>1.1421899E-5</v>
      </c>
    </row>
    <row r="150" spans="1:14" x14ac:dyDescent="0.25">
      <c r="A150" s="18">
        <v>257.5</v>
      </c>
      <c r="B150" s="18">
        <v>4.4490678000000004E-3</v>
      </c>
      <c r="C150" s="18">
        <v>0</v>
      </c>
      <c r="D150" s="18">
        <v>0</v>
      </c>
      <c r="E150" s="18">
        <v>6.2612292999999999E-2</v>
      </c>
      <c r="F150" s="18">
        <v>-3.9832304999999997E-3</v>
      </c>
      <c r="G150" s="18">
        <v>0</v>
      </c>
      <c r="H150" s="18">
        <v>0</v>
      </c>
      <c r="I150" s="18">
        <v>0</v>
      </c>
      <c r="J150" s="18">
        <v>6.3078130999999996E-2</v>
      </c>
      <c r="K150" s="18">
        <v>-1.5987386000000001E-6</v>
      </c>
      <c r="L150" s="18">
        <v>5.2427601000000002E-5</v>
      </c>
      <c r="M150" s="18">
        <v>1.7367447E-6</v>
      </c>
      <c r="N150" s="18">
        <v>1.1275409E-5</v>
      </c>
    </row>
    <row r="151" spans="1:14" x14ac:dyDescent="0.25">
      <c r="A151" s="18">
        <v>259.5</v>
      </c>
      <c r="B151" s="18">
        <v>4.4626950999999996E-3</v>
      </c>
      <c r="C151" s="18">
        <v>0</v>
      </c>
      <c r="D151" s="18">
        <v>0</v>
      </c>
      <c r="E151" s="18">
        <v>6.2668698999999994E-2</v>
      </c>
      <c r="F151" s="18">
        <v>-4.0082052E-3</v>
      </c>
      <c r="G151" s="18">
        <v>0</v>
      </c>
      <c r="H151" s="18">
        <v>0</v>
      </c>
      <c r="I151" s="18">
        <v>0</v>
      </c>
      <c r="J151" s="18">
        <v>6.3123188999999996E-2</v>
      </c>
      <c r="K151" s="18">
        <v>-1.6036347000000001E-6</v>
      </c>
      <c r="L151" s="18">
        <v>5.2276394999999999E-5</v>
      </c>
      <c r="M151" s="18">
        <v>1.7420634E-6</v>
      </c>
      <c r="N151" s="18">
        <v>1.1102658E-5</v>
      </c>
    </row>
    <row r="152" spans="1:14" x14ac:dyDescent="0.25">
      <c r="A152" s="18">
        <v>261</v>
      </c>
      <c r="B152" s="18">
        <v>4.4758532999999998E-3</v>
      </c>
      <c r="C152" s="18">
        <v>0</v>
      </c>
      <c r="D152" s="18">
        <v>0</v>
      </c>
      <c r="E152" s="18">
        <v>6.2723599000000005E-2</v>
      </c>
      <c r="F152" s="18">
        <v>-4.0375054000000004E-3</v>
      </c>
      <c r="G152" s="18">
        <v>0</v>
      </c>
      <c r="H152" s="18">
        <v>0</v>
      </c>
      <c r="I152" s="18">
        <v>0</v>
      </c>
      <c r="J152" s="18">
        <v>6.3161946999999996E-2</v>
      </c>
      <c r="K152" s="18">
        <v>-1.6083319E-6</v>
      </c>
      <c r="L152" s="18">
        <v>5.2121279000000001E-5</v>
      </c>
      <c r="M152" s="18">
        <v>1.7471661E-6</v>
      </c>
      <c r="N152" s="18">
        <v>1.0907352E-5</v>
      </c>
    </row>
    <row r="153" spans="1:14" x14ac:dyDescent="0.25">
      <c r="A153" s="18">
        <v>263</v>
      </c>
      <c r="B153" s="18">
        <v>4.4888547000000003E-3</v>
      </c>
      <c r="C153" s="18">
        <v>0</v>
      </c>
      <c r="D153" s="18">
        <v>0</v>
      </c>
      <c r="E153" s="18">
        <v>6.2778766E-2</v>
      </c>
      <c r="F153" s="18">
        <v>-4.0708847000000001E-3</v>
      </c>
      <c r="G153" s="18">
        <v>0</v>
      </c>
      <c r="H153" s="18">
        <v>0</v>
      </c>
      <c r="I153" s="18">
        <v>0</v>
      </c>
      <c r="J153" s="18">
        <v>6.3196736000000003E-2</v>
      </c>
      <c r="K153" s="18">
        <v>-1.6129792999999999E-6</v>
      </c>
      <c r="L153" s="18">
        <v>5.1954143999999998E-5</v>
      </c>
      <c r="M153" s="18">
        <v>1.7522147000000001E-6</v>
      </c>
      <c r="N153" s="18">
        <v>1.0688729000000001E-5</v>
      </c>
    </row>
    <row r="154" spans="1:14" x14ac:dyDescent="0.25">
      <c r="A154" s="18">
        <v>265</v>
      </c>
      <c r="B154" s="18">
        <v>4.5034627000000004E-3</v>
      </c>
      <c r="C154" s="18">
        <v>0</v>
      </c>
      <c r="D154" s="18">
        <v>0</v>
      </c>
      <c r="E154" s="18">
        <v>6.2838477000000004E-2</v>
      </c>
      <c r="F154" s="18">
        <v>-4.114431E-3</v>
      </c>
      <c r="G154" s="18">
        <v>0</v>
      </c>
      <c r="H154" s="18">
        <v>0</v>
      </c>
      <c r="I154" s="18">
        <v>0</v>
      </c>
      <c r="J154" s="18">
        <v>6.3227509000000001E-2</v>
      </c>
      <c r="K154" s="18">
        <v>-1.6182154E-6</v>
      </c>
      <c r="L154" s="18">
        <v>5.1768701000000001E-5</v>
      </c>
      <c r="M154" s="18">
        <v>1.7579027999999999E-6</v>
      </c>
      <c r="N154" s="18">
        <v>1.0415213E-5</v>
      </c>
    </row>
    <row r="155" spans="1:14" x14ac:dyDescent="0.25">
      <c r="A155" s="18">
        <v>266.5</v>
      </c>
      <c r="B155" s="18">
        <v>4.5160245999999998E-3</v>
      </c>
      <c r="C155" s="18">
        <v>0</v>
      </c>
      <c r="D155" s="18">
        <v>0</v>
      </c>
      <c r="E155" s="18">
        <v>6.2892551000000005E-2</v>
      </c>
      <c r="F155" s="18">
        <v>-4.1558589999999996E-3</v>
      </c>
      <c r="G155" s="18">
        <v>0</v>
      </c>
      <c r="H155" s="18">
        <v>0</v>
      </c>
      <c r="I155" s="18">
        <v>0</v>
      </c>
      <c r="J155" s="18">
        <v>6.3252717E-2</v>
      </c>
      <c r="K155" s="18">
        <v>-1.6226863999999999E-6</v>
      </c>
      <c r="L155" s="18">
        <v>5.1596269000000001E-5</v>
      </c>
      <c r="M155" s="18">
        <v>1.7627597E-6</v>
      </c>
      <c r="N155" s="18">
        <v>1.0158973999999999E-5</v>
      </c>
    </row>
    <row r="156" spans="1:14" x14ac:dyDescent="0.25">
      <c r="A156" s="18">
        <v>268.5</v>
      </c>
      <c r="B156" s="18">
        <v>4.5283231000000004E-3</v>
      </c>
      <c r="C156" s="18">
        <v>0</v>
      </c>
      <c r="D156" s="18">
        <v>0</v>
      </c>
      <c r="E156" s="18">
        <v>6.2943600000000002E-2</v>
      </c>
      <c r="F156" s="18">
        <v>-4.2000027999999998E-3</v>
      </c>
      <c r="G156" s="18">
        <v>0</v>
      </c>
      <c r="H156" s="18">
        <v>0</v>
      </c>
      <c r="I156" s="18">
        <v>0</v>
      </c>
      <c r="J156" s="18">
        <v>6.3271920999999995E-2</v>
      </c>
      <c r="K156" s="18">
        <v>-1.6271017000000001E-6</v>
      </c>
      <c r="L156" s="18">
        <v>5.1424244000000002E-5</v>
      </c>
      <c r="M156" s="18">
        <v>1.7675562E-6</v>
      </c>
      <c r="N156" s="18">
        <v>9.8913508999999992E-6</v>
      </c>
    </row>
    <row r="157" spans="1:14" x14ac:dyDescent="0.25">
      <c r="A157" s="18">
        <v>270</v>
      </c>
      <c r="B157" s="18">
        <v>4.5407551999999997E-3</v>
      </c>
      <c r="C157" s="18">
        <v>0</v>
      </c>
      <c r="D157" s="18">
        <v>0</v>
      </c>
      <c r="E157" s="18">
        <v>6.2997117000000005E-2</v>
      </c>
      <c r="F157" s="18">
        <v>-4.2462417999999998E-3</v>
      </c>
      <c r="G157" s="18">
        <v>0</v>
      </c>
      <c r="H157" s="18">
        <v>0</v>
      </c>
      <c r="I157" s="18">
        <v>0</v>
      </c>
      <c r="J157" s="18">
        <v>6.3291630000000001E-2</v>
      </c>
      <c r="K157" s="18">
        <v>-1.6315486000000001E-6</v>
      </c>
      <c r="L157" s="18">
        <v>5.1256728000000003E-5</v>
      </c>
      <c r="M157" s="18">
        <v>1.7723869000000001E-6</v>
      </c>
      <c r="N157" s="18">
        <v>9.6193255999999992E-6</v>
      </c>
    </row>
    <row r="158" spans="1:14" x14ac:dyDescent="0.25">
      <c r="A158" s="18">
        <v>272</v>
      </c>
      <c r="B158" s="18">
        <v>4.5524863000000002E-3</v>
      </c>
      <c r="C158" s="18">
        <v>0</v>
      </c>
      <c r="D158" s="18">
        <v>0</v>
      </c>
      <c r="E158" s="18">
        <v>6.3045312000000006E-2</v>
      </c>
      <c r="F158" s="18">
        <v>-4.2927355000000004E-3</v>
      </c>
      <c r="G158" s="18">
        <v>0</v>
      </c>
      <c r="H158" s="18">
        <v>0</v>
      </c>
      <c r="I158" s="18">
        <v>0</v>
      </c>
      <c r="J158" s="18">
        <v>6.3305062999999995E-2</v>
      </c>
      <c r="K158" s="18">
        <v>-1.6357315E-6</v>
      </c>
      <c r="L158" s="18">
        <v>5.1093595999999997E-5</v>
      </c>
      <c r="M158" s="18">
        <v>1.7769308999999999E-6</v>
      </c>
      <c r="N158" s="18">
        <v>9.3486558000000006E-6</v>
      </c>
    </row>
    <row r="159" spans="1:14" x14ac:dyDescent="0.25">
      <c r="A159" s="18">
        <v>274</v>
      </c>
      <c r="B159" s="18">
        <v>4.5666784000000004E-3</v>
      </c>
      <c r="C159" s="18">
        <v>0</v>
      </c>
      <c r="D159" s="18">
        <v>0</v>
      </c>
      <c r="E159" s="18">
        <v>6.3107090000000005E-2</v>
      </c>
      <c r="F159" s="18">
        <v>-4.3441557000000004E-3</v>
      </c>
      <c r="G159" s="18">
        <v>0</v>
      </c>
      <c r="H159" s="18">
        <v>0</v>
      </c>
      <c r="I159" s="18">
        <v>0</v>
      </c>
      <c r="J159" s="18">
        <v>6.3329613000000007E-2</v>
      </c>
      <c r="K159" s="18">
        <v>-1.6408196999999999E-6</v>
      </c>
      <c r="L159" s="18">
        <v>5.0901671999999998E-5</v>
      </c>
      <c r="M159" s="18">
        <v>1.7824583E-6</v>
      </c>
      <c r="N159" s="18">
        <v>9.0517929999999995E-6</v>
      </c>
    </row>
    <row r="160" spans="1:14" x14ac:dyDescent="0.25">
      <c r="A160" s="18">
        <v>275.5</v>
      </c>
      <c r="B160" s="18">
        <v>4.5779768000000004E-3</v>
      </c>
      <c r="C160" s="18">
        <v>0</v>
      </c>
      <c r="D160" s="18">
        <v>0</v>
      </c>
      <c r="E160" s="18">
        <v>6.3153237000000001E-2</v>
      </c>
      <c r="F160" s="18">
        <v>-4.3861450999999997E-3</v>
      </c>
      <c r="G160" s="18">
        <v>0</v>
      </c>
      <c r="H160" s="18">
        <v>0</v>
      </c>
      <c r="I160" s="18">
        <v>0</v>
      </c>
      <c r="J160" s="18">
        <v>6.3345069000000004E-2</v>
      </c>
      <c r="K160" s="18">
        <v>-1.6448517E-6</v>
      </c>
      <c r="L160" s="18">
        <v>5.0750973000000002E-5</v>
      </c>
      <c r="M160" s="18">
        <v>1.7868383999999999E-6</v>
      </c>
      <c r="N160" s="18">
        <v>8.8124548999999994E-6</v>
      </c>
    </row>
    <row r="161" spans="1:14" x14ac:dyDescent="0.25">
      <c r="A161" s="18">
        <v>277.5</v>
      </c>
      <c r="B161" s="18">
        <v>4.5897738000000004E-3</v>
      </c>
      <c r="C161" s="18">
        <v>0</v>
      </c>
      <c r="D161" s="18">
        <v>0</v>
      </c>
      <c r="E161" s="18">
        <v>6.3205197000000005E-2</v>
      </c>
      <c r="F161" s="18">
        <v>-4.4222886999999997E-3</v>
      </c>
      <c r="G161" s="18">
        <v>0</v>
      </c>
      <c r="H161" s="18">
        <v>0</v>
      </c>
      <c r="I161" s="18">
        <v>0</v>
      </c>
      <c r="J161" s="18">
        <v>6.3372682E-2</v>
      </c>
      <c r="K161" s="18">
        <v>-1.6490685000000001E-6</v>
      </c>
      <c r="L161" s="18">
        <v>5.0598554000000001E-5</v>
      </c>
      <c r="M161" s="18">
        <v>1.7914192000000001E-6</v>
      </c>
      <c r="N161" s="18">
        <v>8.6044633000000007E-6</v>
      </c>
    </row>
    <row r="162" spans="1:14" x14ac:dyDescent="0.25">
      <c r="A162" s="18">
        <v>279</v>
      </c>
      <c r="B162" s="18">
        <v>4.6019271999999996E-3</v>
      </c>
      <c r="C162" s="18">
        <v>0</v>
      </c>
      <c r="D162" s="18">
        <v>0</v>
      </c>
      <c r="E162" s="18">
        <v>6.3256422000000007E-2</v>
      </c>
      <c r="F162" s="18">
        <v>-4.4517530000000001E-3</v>
      </c>
      <c r="G162" s="18">
        <v>0</v>
      </c>
      <c r="H162" s="18">
        <v>0</v>
      </c>
      <c r="I162" s="18">
        <v>0</v>
      </c>
      <c r="J162" s="18">
        <v>6.3406595999999996E-2</v>
      </c>
      <c r="K162" s="18">
        <v>-1.6534253E-6</v>
      </c>
      <c r="L162" s="18">
        <v>5.0462160999999999E-5</v>
      </c>
      <c r="M162" s="18">
        <v>1.796152E-6</v>
      </c>
      <c r="N162" s="18">
        <v>8.4334649000000008E-6</v>
      </c>
    </row>
    <row r="163" spans="1:14" x14ac:dyDescent="0.25">
      <c r="A163" s="18">
        <v>281</v>
      </c>
      <c r="B163" s="18">
        <v>4.6128749000000002E-3</v>
      </c>
      <c r="C163" s="18">
        <v>0</v>
      </c>
      <c r="D163" s="18">
        <v>0</v>
      </c>
      <c r="E163" s="18">
        <v>6.3303112999999994E-2</v>
      </c>
      <c r="F163" s="18">
        <v>-4.4715025999999998E-3</v>
      </c>
      <c r="G163" s="18">
        <v>0</v>
      </c>
      <c r="H163" s="18">
        <v>0</v>
      </c>
      <c r="I163" s="18">
        <v>0</v>
      </c>
      <c r="J163" s="18">
        <v>6.3444484999999995E-2</v>
      </c>
      <c r="K163" s="18">
        <v>-1.6573340000000001E-6</v>
      </c>
      <c r="L163" s="18">
        <v>5.0334280000000002E-5</v>
      </c>
      <c r="M163" s="18">
        <v>1.8003982E-6</v>
      </c>
      <c r="N163" s="18">
        <v>8.3104788000000005E-6</v>
      </c>
    </row>
    <row r="164" spans="1:14" x14ac:dyDescent="0.25">
      <c r="A164" s="18">
        <v>283</v>
      </c>
      <c r="B164" s="18">
        <v>4.6260412000000001E-3</v>
      </c>
      <c r="C164" s="18">
        <v>0</v>
      </c>
      <c r="D164" s="18">
        <v>0</v>
      </c>
      <c r="E164" s="18">
        <v>6.3359586999999995E-2</v>
      </c>
      <c r="F164" s="18">
        <v>-4.4814429000000003E-3</v>
      </c>
      <c r="G164" s="18">
        <v>0</v>
      </c>
      <c r="H164" s="18">
        <v>0</v>
      </c>
      <c r="I164" s="18">
        <v>0</v>
      </c>
      <c r="J164" s="18">
        <v>6.3504185000000005E-2</v>
      </c>
      <c r="K164" s="18">
        <v>-1.6620358999999999E-6</v>
      </c>
      <c r="L164" s="18">
        <v>5.0198068000000002E-5</v>
      </c>
      <c r="M164" s="18">
        <v>1.8055060000000001E-6</v>
      </c>
      <c r="N164" s="18">
        <v>8.2319359000000001E-6</v>
      </c>
    </row>
    <row r="165" spans="1:14" x14ac:dyDescent="0.25">
      <c r="A165" s="18">
        <v>284.5</v>
      </c>
      <c r="B165" s="18">
        <v>4.6375139000000001E-3</v>
      </c>
      <c r="C165" s="18">
        <v>0</v>
      </c>
      <c r="D165" s="18">
        <v>0</v>
      </c>
      <c r="E165" s="18">
        <v>6.3409445999999994E-2</v>
      </c>
      <c r="F165" s="18">
        <v>-4.4790712999999999E-3</v>
      </c>
      <c r="G165" s="18">
        <v>0</v>
      </c>
      <c r="H165" s="18">
        <v>0</v>
      </c>
      <c r="I165" s="18">
        <v>0</v>
      </c>
      <c r="J165" s="18">
        <v>6.3567889000000002E-2</v>
      </c>
      <c r="K165" s="18">
        <v>-1.6661478999999999E-6</v>
      </c>
      <c r="L165" s="18">
        <v>5.0095683000000002E-5</v>
      </c>
      <c r="M165" s="18">
        <v>1.8099729E-6</v>
      </c>
      <c r="N165" s="18">
        <v>8.2197500000000004E-6</v>
      </c>
    </row>
    <row r="166" spans="1:14" x14ac:dyDescent="0.25">
      <c r="A166" s="18">
        <v>286.5</v>
      </c>
      <c r="B166" s="18">
        <v>4.6486801999999997E-3</v>
      </c>
      <c r="C166" s="18">
        <v>0</v>
      </c>
      <c r="D166" s="18">
        <v>0</v>
      </c>
      <c r="E166" s="18">
        <v>6.3456967000000003E-2</v>
      </c>
      <c r="F166" s="18">
        <v>-4.4653113000000001E-3</v>
      </c>
      <c r="G166" s="18">
        <v>0</v>
      </c>
      <c r="H166" s="18">
        <v>0</v>
      </c>
      <c r="I166" s="18">
        <v>0</v>
      </c>
      <c r="J166" s="18">
        <v>6.3640336000000006E-2</v>
      </c>
      <c r="K166" s="18">
        <v>-1.6701312E-6</v>
      </c>
      <c r="L166" s="18">
        <v>5.0004309000000003E-5</v>
      </c>
      <c r="M166" s="18">
        <v>1.8142999999999999E-6</v>
      </c>
      <c r="N166" s="18">
        <v>8.2621348999999992E-6</v>
      </c>
    </row>
    <row r="167" spans="1:14" x14ac:dyDescent="0.25">
      <c r="A167" s="18">
        <v>288</v>
      </c>
      <c r="B167" s="18">
        <v>4.6601189999999999E-3</v>
      </c>
      <c r="C167" s="18">
        <v>0</v>
      </c>
      <c r="D167" s="18">
        <v>0</v>
      </c>
      <c r="E167" s="18">
        <v>6.3505939999999997E-2</v>
      </c>
      <c r="F167" s="18">
        <v>-4.4421421999999997E-3</v>
      </c>
      <c r="G167" s="18">
        <v>0</v>
      </c>
      <c r="H167" s="18">
        <v>0</v>
      </c>
      <c r="I167" s="18">
        <v>0</v>
      </c>
      <c r="J167" s="18">
        <v>6.3723917000000005E-2</v>
      </c>
      <c r="K167" s="18">
        <v>-1.6742199E-6</v>
      </c>
      <c r="L167" s="18">
        <v>4.9921376E-5</v>
      </c>
      <c r="M167" s="18">
        <v>1.8187416999999999E-6</v>
      </c>
      <c r="N167" s="18">
        <v>8.3504587000000005E-6</v>
      </c>
    </row>
    <row r="168" spans="1:14" x14ac:dyDescent="0.25">
      <c r="A168" s="18">
        <v>290</v>
      </c>
      <c r="B168" s="18">
        <v>4.6712000000000004E-3</v>
      </c>
      <c r="C168" s="18">
        <v>0</v>
      </c>
      <c r="D168" s="18">
        <v>0</v>
      </c>
      <c r="E168" s="18">
        <v>6.3554720999999995E-2</v>
      </c>
      <c r="F168" s="18">
        <v>-4.4122941000000002E-3</v>
      </c>
      <c r="G168" s="18">
        <v>0</v>
      </c>
      <c r="H168" s="18">
        <v>0</v>
      </c>
      <c r="I168" s="18">
        <v>0</v>
      </c>
      <c r="J168" s="18">
        <v>6.3813626999999998E-2</v>
      </c>
      <c r="K168" s="18">
        <v>-1.6781880999999999E-6</v>
      </c>
      <c r="L168" s="18">
        <v>4.9869749999999998E-5</v>
      </c>
      <c r="M168" s="18">
        <v>1.8230524000000001E-6</v>
      </c>
      <c r="N168" s="18">
        <v>8.4807308999999998E-6</v>
      </c>
    </row>
    <row r="169" spans="1:14" x14ac:dyDescent="0.25">
      <c r="A169" s="18">
        <v>292</v>
      </c>
      <c r="B169" s="18">
        <v>4.6841542000000003E-3</v>
      </c>
      <c r="C169" s="18">
        <v>0</v>
      </c>
      <c r="D169" s="18">
        <v>0</v>
      </c>
      <c r="E169" s="18">
        <v>6.3610161999999998E-2</v>
      </c>
      <c r="F169" s="18">
        <v>-4.3712871999999998E-3</v>
      </c>
      <c r="G169" s="18">
        <v>0</v>
      </c>
      <c r="H169" s="18">
        <v>0</v>
      </c>
      <c r="I169" s="18">
        <v>0</v>
      </c>
      <c r="J169" s="18">
        <v>6.3923029000000006E-2</v>
      </c>
      <c r="K169" s="18">
        <v>-1.6828093000000001E-6</v>
      </c>
      <c r="L169" s="18">
        <v>4.9827049999999999E-5</v>
      </c>
      <c r="M169" s="18">
        <v>1.8280726E-6</v>
      </c>
      <c r="N169" s="18">
        <v>8.6670388000000003E-6</v>
      </c>
    </row>
    <row r="170" spans="1:14" x14ac:dyDescent="0.25">
      <c r="A170" s="18">
        <v>293.5</v>
      </c>
      <c r="B170" s="18">
        <v>4.6948861000000001E-3</v>
      </c>
      <c r="C170" s="18">
        <v>0</v>
      </c>
      <c r="D170" s="18">
        <v>0</v>
      </c>
      <c r="E170" s="18">
        <v>6.3657294000000003E-2</v>
      </c>
      <c r="F170" s="18">
        <v>-4.3316216000000001E-3</v>
      </c>
      <c r="G170" s="18">
        <v>0</v>
      </c>
      <c r="H170" s="18">
        <v>0</v>
      </c>
      <c r="I170" s="18">
        <v>0</v>
      </c>
      <c r="J170" s="18">
        <v>6.4020558000000005E-2</v>
      </c>
      <c r="K170" s="18">
        <v>-1.6866492E-6</v>
      </c>
      <c r="L170" s="18">
        <v>4.9799648000000001E-5</v>
      </c>
      <c r="M170" s="18">
        <v>1.8322439E-6</v>
      </c>
      <c r="N170" s="18">
        <v>8.8520938999999998E-6</v>
      </c>
    </row>
    <row r="171" spans="1:14" x14ac:dyDescent="0.25">
      <c r="A171" s="18">
        <v>295.5</v>
      </c>
      <c r="B171" s="18">
        <v>4.7069546000000004E-3</v>
      </c>
      <c r="C171" s="18">
        <v>0</v>
      </c>
      <c r="D171" s="18">
        <v>0</v>
      </c>
      <c r="E171" s="18">
        <v>6.3709668999999997E-2</v>
      </c>
      <c r="F171" s="18">
        <v>-4.2909621000000002E-3</v>
      </c>
      <c r="G171" s="18">
        <v>0</v>
      </c>
      <c r="H171" s="18">
        <v>0</v>
      </c>
      <c r="I171" s="18">
        <v>0</v>
      </c>
      <c r="J171" s="18">
        <v>6.4125661E-2</v>
      </c>
      <c r="K171" s="18">
        <v>-1.690968E-6</v>
      </c>
      <c r="L171" s="18">
        <v>4.9784623000000001E-5</v>
      </c>
      <c r="M171" s="18">
        <v>1.8369355E-6</v>
      </c>
      <c r="N171" s="18">
        <v>9.0481211999999996E-6</v>
      </c>
    </row>
    <row r="172" spans="1:14" x14ac:dyDescent="0.25">
      <c r="A172" s="18">
        <v>297</v>
      </c>
      <c r="B172" s="18">
        <v>4.7179268999999998E-3</v>
      </c>
      <c r="C172" s="18">
        <v>0</v>
      </c>
      <c r="D172" s="18">
        <v>0</v>
      </c>
      <c r="E172" s="18">
        <v>6.3756783999999997E-2</v>
      </c>
      <c r="F172" s="18">
        <v>-4.2501114999999997E-3</v>
      </c>
      <c r="G172" s="18">
        <v>0</v>
      </c>
      <c r="H172" s="18">
        <v>0</v>
      </c>
      <c r="I172" s="18">
        <v>0</v>
      </c>
      <c r="J172" s="18">
        <v>6.4224598999999993E-2</v>
      </c>
      <c r="K172" s="18">
        <v>-1.694883E-6</v>
      </c>
      <c r="L172" s="18">
        <v>4.9779842000000002E-5</v>
      </c>
      <c r="M172" s="18">
        <v>1.8411883999999999E-6</v>
      </c>
      <c r="N172" s="18">
        <v>9.2488121999999996E-6</v>
      </c>
    </row>
    <row r="173" spans="1:14" x14ac:dyDescent="0.25">
      <c r="A173" s="18">
        <v>299</v>
      </c>
      <c r="B173" s="18">
        <v>4.7287233999999999E-3</v>
      </c>
      <c r="C173" s="18">
        <v>0</v>
      </c>
      <c r="D173" s="18">
        <v>0</v>
      </c>
      <c r="E173" s="18">
        <v>6.3805347999999998E-2</v>
      </c>
      <c r="F173" s="18">
        <v>-4.2103729000000003E-3</v>
      </c>
      <c r="G173" s="18">
        <v>0</v>
      </c>
      <c r="H173" s="18">
        <v>0</v>
      </c>
      <c r="I173" s="18">
        <v>0</v>
      </c>
      <c r="J173" s="18">
        <v>6.4323697999999999E-2</v>
      </c>
      <c r="K173" s="18">
        <v>-1.6987444000000001E-6</v>
      </c>
      <c r="L173" s="18">
        <v>4.9776232E-5</v>
      </c>
      <c r="M173" s="18">
        <v>1.8453832E-6</v>
      </c>
      <c r="N173" s="18">
        <v>9.4469410999999997E-6</v>
      </c>
    </row>
    <row r="174" spans="1:14" x14ac:dyDescent="0.25">
      <c r="A174" s="18">
        <v>301</v>
      </c>
      <c r="B174" s="18">
        <v>4.7420602999999999E-3</v>
      </c>
      <c r="C174" s="18">
        <v>0</v>
      </c>
      <c r="D174" s="18">
        <v>0</v>
      </c>
      <c r="E174" s="18">
        <v>6.3862038999999995E-2</v>
      </c>
      <c r="F174" s="18">
        <v>-4.1673166000000001E-3</v>
      </c>
      <c r="G174" s="18">
        <v>0</v>
      </c>
      <c r="H174" s="18">
        <v>0</v>
      </c>
      <c r="I174" s="18">
        <v>0</v>
      </c>
      <c r="J174" s="18">
        <v>6.4436781999999998E-2</v>
      </c>
      <c r="K174" s="18">
        <v>-1.7035153000000001E-6</v>
      </c>
      <c r="L174" s="18">
        <v>4.9776783999999997E-5</v>
      </c>
      <c r="M174" s="18">
        <v>1.8505659000000001E-6</v>
      </c>
      <c r="N174" s="18">
        <v>9.6649033999999992E-6</v>
      </c>
    </row>
    <row r="175" spans="1:14" x14ac:dyDescent="0.25">
      <c r="A175" s="18">
        <v>302.5</v>
      </c>
      <c r="B175" s="18">
        <v>4.7525461999999999E-3</v>
      </c>
      <c r="C175" s="18">
        <v>0</v>
      </c>
      <c r="D175" s="18">
        <v>0</v>
      </c>
      <c r="E175" s="18">
        <v>6.3907684000000006E-2</v>
      </c>
      <c r="F175" s="18">
        <v>-4.1322097000000002E-3</v>
      </c>
      <c r="G175" s="18">
        <v>0</v>
      </c>
      <c r="H175" s="18">
        <v>0</v>
      </c>
      <c r="I175" s="18">
        <v>0</v>
      </c>
      <c r="J175" s="18">
        <v>6.4528020000000005E-2</v>
      </c>
      <c r="K175" s="18">
        <v>-1.7072567E-6</v>
      </c>
      <c r="L175" s="18">
        <v>4.9784458999999999E-5</v>
      </c>
      <c r="M175" s="18">
        <v>1.8546303E-6</v>
      </c>
      <c r="N175" s="18">
        <v>9.8464357999999997E-6</v>
      </c>
    </row>
    <row r="176" spans="1:14" x14ac:dyDescent="0.25">
      <c r="A176" s="18">
        <v>304.5</v>
      </c>
      <c r="B176" s="18">
        <v>4.7637206999999997E-3</v>
      </c>
      <c r="C176" s="18">
        <v>0</v>
      </c>
      <c r="D176" s="18">
        <v>0</v>
      </c>
      <c r="E176" s="18">
        <v>6.3958584999999998E-2</v>
      </c>
      <c r="F176" s="18">
        <v>-4.0993556E-3</v>
      </c>
      <c r="G176" s="18">
        <v>0</v>
      </c>
      <c r="H176" s="18">
        <v>0</v>
      </c>
      <c r="I176" s="18">
        <v>0</v>
      </c>
      <c r="J176" s="18">
        <v>6.4622949999999998E-2</v>
      </c>
      <c r="K176" s="18">
        <v>-1.7112558999999999E-6</v>
      </c>
      <c r="L176" s="18">
        <v>4.9778965999999999E-5</v>
      </c>
      <c r="M176" s="18">
        <v>1.8589747E-6</v>
      </c>
      <c r="N176" s="18">
        <v>1.0015166000000001E-5</v>
      </c>
    </row>
    <row r="177" spans="1:14" x14ac:dyDescent="0.25">
      <c r="A177" s="18">
        <v>306</v>
      </c>
      <c r="B177" s="18">
        <v>4.7750188000000001E-3</v>
      </c>
      <c r="C177" s="18">
        <v>0</v>
      </c>
      <c r="D177" s="18">
        <v>0</v>
      </c>
      <c r="E177" s="18">
        <v>6.4005395000000007E-2</v>
      </c>
      <c r="F177" s="18">
        <v>-4.0691045000000002E-3</v>
      </c>
      <c r="G177" s="18">
        <v>0</v>
      </c>
      <c r="H177" s="18">
        <v>0</v>
      </c>
      <c r="I177" s="18">
        <v>0</v>
      </c>
      <c r="J177" s="18">
        <v>6.4711309999999994E-2</v>
      </c>
      <c r="K177" s="18">
        <v>-1.7152957E-6</v>
      </c>
      <c r="L177" s="18">
        <v>4.9779917000000001E-5</v>
      </c>
      <c r="M177" s="18">
        <v>1.8633631999999999E-6</v>
      </c>
      <c r="N177" s="18">
        <v>1.0172448000000001E-5</v>
      </c>
    </row>
    <row r="178" spans="1:14" x14ac:dyDescent="0.25">
      <c r="A178" s="18">
        <v>308</v>
      </c>
      <c r="B178" s="18">
        <v>4.7855173999999997E-3</v>
      </c>
      <c r="C178" s="18">
        <v>0</v>
      </c>
      <c r="D178" s="18">
        <v>0</v>
      </c>
      <c r="E178" s="18">
        <v>6.4053246999999994E-2</v>
      </c>
      <c r="F178" s="18">
        <v>-4.0417926999999996E-3</v>
      </c>
      <c r="G178" s="18">
        <v>0</v>
      </c>
      <c r="H178" s="18">
        <v>0</v>
      </c>
      <c r="I178" s="18">
        <v>0</v>
      </c>
      <c r="J178" s="18">
        <v>6.4796970999999995E-2</v>
      </c>
      <c r="K178" s="18">
        <v>-1.7190375000000001E-6</v>
      </c>
      <c r="L178" s="18">
        <v>4.9773810000000002E-5</v>
      </c>
      <c r="M178" s="18">
        <v>1.867428E-6</v>
      </c>
      <c r="N178" s="18">
        <v>1.0314925E-5</v>
      </c>
    </row>
    <row r="179" spans="1:14" x14ac:dyDescent="0.25">
      <c r="A179" s="18">
        <v>310</v>
      </c>
      <c r="B179" s="18">
        <v>4.7976071999999998E-3</v>
      </c>
      <c r="C179" s="18">
        <v>0</v>
      </c>
      <c r="D179" s="18">
        <v>0</v>
      </c>
      <c r="E179" s="18">
        <v>6.4106705999999999E-2</v>
      </c>
      <c r="F179" s="18">
        <v>-4.0130558999999996E-3</v>
      </c>
      <c r="G179" s="18">
        <v>0</v>
      </c>
      <c r="H179" s="18">
        <v>0</v>
      </c>
      <c r="I179" s="18">
        <v>0</v>
      </c>
      <c r="J179" s="18">
        <v>6.4891256999999994E-2</v>
      </c>
      <c r="K179" s="18">
        <v>-1.7233629E-6</v>
      </c>
      <c r="L179" s="18">
        <v>4.9754547000000001E-5</v>
      </c>
      <c r="M179" s="18">
        <v>1.8721268000000001E-6</v>
      </c>
      <c r="N179" s="18">
        <v>1.0460892E-5</v>
      </c>
    </row>
    <row r="180" spans="1:14" x14ac:dyDescent="0.25">
      <c r="A180" s="18">
        <v>311.5</v>
      </c>
      <c r="B180" s="18">
        <v>4.8086984999999999E-3</v>
      </c>
      <c r="C180" s="18">
        <v>0</v>
      </c>
      <c r="D180" s="18">
        <v>0</v>
      </c>
      <c r="E180" s="18">
        <v>6.4153509999999997E-2</v>
      </c>
      <c r="F180" s="18">
        <v>-3.9909482999999999E-3</v>
      </c>
      <c r="G180" s="18">
        <v>0</v>
      </c>
      <c r="H180" s="18">
        <v>0</v>
      </c>
      <c r="I180" s="18">
        <v>0</v>
      </c>
      <c r="J180" s="18">
        <v>6.4971260000000003E-2</v>
      </c>
      <c r="K180" s="18">
        <v>-1.7273299999999999E-6</v>
      </c>
      <c r="L180" s="18">
        <v>4.9738757000000001E-5</v>
      </c>
      <c r="M180" s="18">
        <v>1.8764364000000001E-6</v>
      </c>
      <c r="N180" s="18">
        <v>1.0574107E-5</v>
      </c>
    </row>
    <row r="181" spans="1:14" x14ac:dyDescent="0.25">
      <c r="A181" s="18">
        <v>313.5</v>
      </c>
      <c r="B181" s="18">
        <v>4.8191134E-3</v>
      </c>
      <c r="C181" s="18">
        <v>0</v>
      </c>
      <c r="D181" s="18">
        <v>0</v>
      </c>
      <c r="E181" s="18">
        <v>6.4199996999999995E-2</v>
      </c>
      <c r="F181" s="18">
        <v>-3.9709658999999998E-3</v>
      </c>
      <c r="G181" s="18">
        <v>0</v>
      </c>
      <c r="H181" s="18">
        <v>0</v>
      </c>
      <c r="I181" s="18">
        <v>0</v>
      </c>
      <c r="J181" s="18">
        <v>6.5048145000000002E-2</v>
      </c>
      <c r="K181" s="18">
        <v>-1.7310412999999999E-6</v>
      </c>
      <c r="L181" s="18">
        <v>4.9705420999999998E-5</v>
      </c>
      <c r="M181" s="18">
        <v>1.8804680999999999E-6</v>
      </c>
      <c r="N181" s="18">
        <v>1.0671109999999999E-5</v>
      </c>
    </row>
    <row r="182" spans="1:14" x14ac:dyDescent="0.25">
      <c r="A182" s="18">
        <v>315</v>
      </c>
      <c r="B182" s="18">
        <v>4.8290792999999997E-3</v>
      </c>
      <c r="C182" s="18">
        <v>0</v>
      </c>
      <c r="D182" s="18">
        <v>0</v>
      </c>
      <c r="E182" s="18">
        <v>6.4244694000000005E-2</v>
      </c>
      <c r="F182" s="18">
        <v>-3.9537859000000003E-3</v>
      </c>
      <c r="G182" s="18">
        <v>0</v>
      </c>
      <c r="H182" s="18">
        <v>0</v>
      </c>
      <c r="I182" s="18">
        <v>0</v>
      </c>
      <c r="J182" s="18">
        <v>6.5119987000000004E-2</v>
      </c>
      <c r="K182" s="18">
        <v>-1.734612E-6</v>
      </c>
      <c r="L182" s="18">
        <v>4.9671607E-5</v>
      </c>
      <c r="M182" s="18">
        <v>1.8843469E-6</v>
      </c>
      <c r="N182" s="18">
        <v>1.0753792999999999E-5</v>
      </c>
    </row>
    <row r="183" spans="1:14" x14ac:dyDescent="0.25">
      <c r="A183" s="18">
        <v>317</v>
      </c>
      <c r="B183" s="18">
        <v>4.8402222999999996E-3</v>
      </c>
      <c r="C183" s="18">
        <v>0</v>
      </c>
      <c r="D183" s="18">
        <v>0</v>
      </c>
      <c r="E183" s="18">
        <v>6.4293120999999995E-2</v>
      </c>
      <c r="F183" s="18">
        <v>-3.9383083000000003E-3</v>
      </c>
      <c r="G183" s="18">
        <v>0</v>
      </c>
      <c r="H183" s="18">
        <v>0</v>
      </c>
      <c r="I183" s="18">
        <v>0</v>
      </c>
      <c r="J183" s="18">
        <v>6.5195034999999998E-2</v>
      </c>
      <c r="K183" s="18">
        <v>-1.7385912E-6</v>
      </c>
      <c r="L183" s="18">
        <v>4.9618867999999999E-5</v>
      </c>
      <c r="M183" s="18">
        <v>1.8886696000000001E-6</v>
      </c>
      <c r="N183" s="18">
        <v>1.0821381000000001E-5</v>
      </c>
    </row>
    <row r="184" spans="1:14" x14ac:dyDescent="0.25">
      <c r="A184" s="18">
        <v>319</v>
      </c>
      <c r="B184" s="18">
        <v>4.8510519000000002E-3</v>
      </c>
      <c r="C184" s="18">
        <v>0</v>
      </c>
      <c r="D184" s="18">
        <v>0</v>
      </c>
      <c r="E184" s="18">
        <v>6.4340668000000004E-2</v>
      </c>
      <c r="F184" s="18">
        <v>-3.9241605000000001E-3</v>
      </c>
      <c r="G184" s="18">
        <v>0</v>
      </c>
      <c r="H184" s="18">
        <v>0</v>
      </c>
      <c r="I184" s="18">
        <v>0</v>
      </c>
      <c r="J184" s="18">
        <v>6.5267559000000003E-2</v>
      </c>
      <c r="K184" s="18">
        <v>-1.7424593999999999E-6</v>
      </c>
      <c r="L184" s="18">
        <v>4.9559080999999999E-5</v>
      </c>
      <c r="M184" s="18">
        <v>1.8928718000000001E-6</v>
      </c>
      <c r="N184" s="18">
        <v>1.0879761E-5</v>
      </c>
    </row>
    <row r="185" spans="1:14" x14ac:dyDescent="0.25">
      <c r="A185" s="18">
        <v>320.5</v>
      </c>
      <c r="B185" s="18">
        <v>4.86142E-3</v>
      </c>
      <c r="C185" s="18">
        <v>0</v>
      </c>
      <c r="D185" s="18">
        <v>0</v>
      </c>
      <c r="E185" s="18">
        <v>6.4386505999999996E-2</v>
      </c>
      <c r="F185" s="18">
        <v>-3.9141200999999997E-3</v>
      </c>
      <c r="G185" s="18">
        <v>0</v>
      </c>
      <c r="H185" s="18">
        <v>0</v>
      </c>
      <c r="I185" s="18">
        <v>0</v>
      </c>
      <c r="J185" s="18">
        <v>6.5333805999999994E-2</v>
      </c>
      <c r="K185" s="18">
        <v>-1.7461668999999999E-6</v>
      </c>
      <c r="L185" s="18">
        <v>4.9491867000000003E-5</v>
      </c>
      <c r="M185" s="18">
        <v>1.8968993E-6</v>
      </c>
      <c r="N185" s="18">
        <v>1.0914382000000001E-5</v>
      </c>
    </row>
    <row r="186" spans="1:14" x14ac:dyDescent="0.25">
      <c r="A186" s="18">
        <v>322.5</v>
      </c>
      <c r="B186" s="18">
        <v>4.8714123E-3</v>
      </c>
      <c r="C186" s="18">
        <v>0</v>
      </c>
      <c r="D186" s="18">
        <v>0</v>
      </c>
      <c r="E186" s="18">
        <v>6.4430795999999999E-2</v>
      </c>
      <c r="F186" s="18">
        <v>-3.9066209999999999E-3</v>
      </c>
      <c r="G186" s="18">
        <v>0</v>
      </c>
      <c r="H186" s="18">
        <v>0</v>
      </c>
      <c r="I186" s="18">
        <v>0</v>
      </c>
      <c r="J186" s="18">
        <v>6.5395587000000005E-2</v>
      </c>
      <c r="K186" s="18">
        <v>-1.7497337E-6</v>
      </c>
      <c r="L186" s="18">
        <v>4.9416280000000002E-5</v>
      </c>
      <c r="M186" s="18">
        <v>1.900774E-6</v>
      </c>
      <c r="N186" s="18">
        <v>1.0932648000000001E-5</v>
      </c>
    </row>
    <row r="187" spans="1:14" x14ac:dyDescent="0.25">
      <c r="A187" s="18">
        <v>324</v>
      </c>
      <c r="B187" s="18">
        <v>4.8811252999999997E-3</v>
      </c>
      <c r="C187" s="18">
        <v>0</v>
      </c>
      <c r="D187" s="18">
        <v>0</v>
      </c>
      <c r="E187" s="18">
        <v>6.4473443000000005E-2</v>
      </c>
      <c r="F187" s="18">
        <v>-3.9012004999999998E-3</v>
      </c>
      <c r="G187" s="18">
        <v>0</v>
      </c>
      <c r="H187" s="18">
        <v>0</v>
      </c>
      <c r="I187" s="18">
        <v>0</v>
      </c>
      <c r="J187" s="18">
        <v>6.5453367999999998E-2</v>
      </c>
      <c r="K187" s="18">
        <v>-1.7532039999999999E-6</v>
      </c>
      <c r="L187" s="18">
        <v>4.9328997E-5</v>
      </c>
      <c r="M187" s="18">
        <v>1.9045438999999999E-6</v>
      </c>
      <c r="N187" s="18">
        <v>1.0935574E-5</v>
      </c>
    </row>
    <row r="188" spans="1:14" x14ac:dyDescent="0.25">
      <c r="A188" s="18">
        <v>326</v>
      </c>
      <c r="B188" s="18">
        <v>4.8906501999999999E-3</v>
      </c>
      <c r="C188" s="18">
        <v>0</v>
      </c>
      <c r="D188" s="18">
        <v>0</v>
      </c>
      <c r="E188" s="18">
        <v>6.4515096999999993E-2</v>
      </c>
      <c r="F188" s="18">
        <v>-3.8985396000000001E-3</v>
      </c>
      <c r="G188" s="18">
        <v>0</v>
      </c>
      <c r="H188" s="18">
        <v>0</v>
      </c>
      <c r="I188" s="18">
        <v>0</v>
      </c>
      <c r="J188" s="18">
        <v>6.5507206999999998E-2</v>
      </c>
      <c r="K188" s="18">
        <v>-1.7566045000000001E-6</v>
      </c>
      <c r="L188" s="18">
        <v>4.9236794E-5</v>
      </c>
      <c r="M188" s="18">
        <v>1.9082379000000001E-6</v>
      </c>
      <c r="N188" s="18">
        <v>1.0922565E-5</v>
      </c>
    </row>
    <row r="189" spans="1:14" x14ac:dyDescent="0.25">
      <c r="A189" s="18">
        <v>328</v>
      </c>
      <c r="B189" s="18">
        <v>4.9016110999999998E-3</v>
      </c>
      <c r="C189" s="18">
        <v>0</v>
      </c>
      <c r="D189" s="18">
        <v>0</v>
      </c>
      <c r="E189" s="18">
        <v>6.4564621000000003E-2</v>
      </c>
      <c r="F189" s="18">
        <v>-3.8983160999999998E-3</v>
      </c>
      <c r="G189" s="18">
        <v>0</v>
      </c>
      <c r="H189" s="18">
        <v>0</v>
      </c>
      <c r="I189" s="18">
        <v>0</v>
      </c>
      <c r="J189" s="18">
        <v>6.5567916000000004E-2</v>
      </c>
      <c r="K189" s="18">
        <v>-1.7605225999999999E-6</v>
      </c>
      <c r="L189" s="18">
        <v>4.9111974000000002E-5</v>
      </c>
      <c r="M189" s="18">
        <v>1.9124943E-6</v>
      </c>
      <c r="N189" s="18">
        <v>1.0886684E-5</v>
      </c>
    </row>
    <row r="190" spans="1:14" x14ac:dyDescent="0.25">
      <c r="A190" s="18">
        <v>329.5</v>
      </c>
      <c r="B190" s="18">
        <v>4.9111414999999997E-3</v>
      </c>
      <c r="C190" s="18">
        <v>0</v>
      </c>
      <c r="D190" s="18">
        <v>0</v>
      </c>
      <c r="E190" s="18">
        <v>6.4605549999999998E-2</v>
      </c>
      <c r="F190" s="18">
        <v>-3.9015628999999998E-3</v>
      </c>
      <c r="G190" s="18">
        <v>0</v>
      </c>
      <c r="H190" s="18">
        <v>0</v>
      </c>
      <c r="I190" s="18">
        <v>0</v>
      </c>
      <c r="J190" s="18">
        <v>6.5615128999999994E-2</v>
      </c>
      <c r="K190" s="18">
        <v>-1.763933E-6</v>
      </c>
      <c r="L190" s="18">
        <v>4.9005631999999998E-5</v>
      </c>
      <c r="M190" s="18">
        <v>1.9161990000000002E-6</v>
      </c>
      <c r="N190" s="18">
        <v>1.0838321999999999E-5</v>
      </c>
    </row>
    <row r="191" spans="1:14" x14ac:dyDescent="0.25">
      <c r="A191" s="18">
        <v>331.5</v>
      </c>
      <c r="B191" s="18">
        <v>4.9201185E-3</v>
      </c>
      <c r="C191" s="18">
        <v>0</v>
      </c>
      <c r="D191" s="18">
        <v>0</v>
      </c>
      <c r="E191" s="18">
        <v>6.4645365999999996E-2</v>
      </c>
      <c r="F191" s="18">
        <v>-3.9074640999999999E-3</v>
      </c>
      <c r="G191" s="18">
        <v>0</v>
      </c>
      <c r="H191" s="18">
        <v>0</v>
      </c>
      <c r="I191" s="18">
        <v>0</v>
      </c>
      <c r="J191" s="18">
        <v>6.5658019999999997E-2</v>
      </c>
      <c r="K191" s="18">
        <v>-1.7671345999999999E-6</v>
      </c>
      <c r="L191" s="18">
        <v>4.8887672E-5</v>
      </c>
      <c r="M191" s="18">
        <v>1.9196769000000001E-6</v>
      </c>
      <c r="N191" s="18">
        <v>1.0772369000000001E-5</v>
      </c>
    </row>
    <row r="192" spans="1:14" x14ac:dyDescent="0.25">
      <c r="A192" s="18">
        <v>333</v>
      </c>
      <c r="B192" s="18">
        <v>4.9289273000000002E-3</v>
      </c>
      <c r="C192" s="18">
        <v>0</v>
      </c>
      <c r="D192" s="18">
        <v>0</v>
      </c>
      <c r="E192" s="18">
        <v>6.4683980000000002E-2</v>
      </c>
      <c r="F192" s="18">
        <v>-3.9157515E-3</v>
      </c>
      <c r="G192" s="18">
        <v>0</v>
      </c>
      <c r="H192" s="18">
        <v>0</v>
      </c>
      <c r="I192" s="18">
        <v>0</v>
      </c>
      <c r="J192" s="18">
        <v>6.5697156000000007E-2</v>
      </c>
      <c r="K192" s="18">
        <v>-1.7702851999999999E-6</v>
      </c>
      <c r="L192" s="18">
        <v>4.8760968000000002E-5</v>
      </c>
      <c r="M192" s="18">
        <v>1.9230996000000001E-6</v>
      </c>
      <c r="N192" s="18">
        <v>1.069086E-5</v>
      </c>
    </row>
    <row r="193" spans="1:14" x14ac:dyDescent="0.25">
      <c r="A193" s="18">
        <v>335</v>
      </c>
      <c r="B193" s="18">
        <v>4.9385032000000004E-3</v>
      </c>
      <c r="C193" s="18">
        <v>0</v>
      </c>
      <c r="D193" s="18">
        <v>0</v>
      </c>
      <c r="E193" s="18">
        <v>6.4727593999999999E-2</v>
      </c>
      <c r="F193" s="18">
        <v>-3.9276946999999996E-3</v>
      </c>
      <c r="G193" s="18">
        <v>0</v>
      </c>
      <c r="H193" s="18">
        <v>0</v>
      </c>
      <c r="I193" s="18">
        <v>0</v>
      </c>
      <c r="J193" s="18">
        <v>6.5738402000000001E-2</v>
      </c>
      <c r="K193" s="18">
        <v>-1.7736994E-6</v>
      </c>
      <c r="L193" s="18">
        <v>4.8629691999999998E-5</v>
      </c>
      <c r="M193" s="18">
        <v>1.9268084999999998E-6</v>
      </c>
      <c r="N193" s="18">
        <v>1.0591268000000001E-5</v>
      </c>
    </row>
    <row r="194" spans="1:14" x14ac:dyDescent="0.25">
      <c r="A194" s="18">
        <v>337</v>
      </c>
      <c r="B194" s="18">
        <v>4.9485989000000001E-3</v>
      </c>
      <c r="C194" s="18">
        <v>0</v>
      </c>
      <c r="D194" s="18">
        <v>0</v>
      </c>
      <c r="E194" s="18">
        <v>6.4770876000000005E-2</v>
      </c>
      <c r="F194" s="18">
        <v>-3.9442688999999998E-3</v>
      </c>
      <c r="G194" s="18">
        <v>0</v>
      </c>
      <c r="H194" s="18">
        <v>0</v>
      </c>
      <c r="I194" s="18">
        <v>0</v>
      </c>
      <c r="J194" s="18">
        <v>6.5775206000000003E-2</v>
      </c>
      <c r="K194" s="18">
        <v>-1.7773164000000001E-6</v>
      </c>
      <c r="L194" s="18">
        <v>4.8468803999999997E-5</v>
      </c>
      <c r="M194" s="18">
        <v>1.9307377E-6</v>
      </c>
      <c r="N194" s="18">
        <v>1.0457487000000001E-5</v>
      </c>
    </row>
    <row r="195" spans="1:14" x14ac:dyDescent="0.25">
      <c r="A195" s="18">
        <v>338.5</v>
      </c>
      <c r="B195" s="18">
        <v>4.9569230999999998E-3</v>
      </c>
      <c r="C195" s="18">
        <v>0</v>
      </c>
      <c r="D195" s="18">
        <v>0</v>
      </c>
      <c r="E195" s="18">
        <v>6.4808203999999994E-2</v>
      </c>
      <c r="F195" s="18">
        <v>-3.9623777000000002E-3</v>
      </c>
      <c r="G195" s="18">
        <v>0</v>
      </c>
      <c r="H195" s="18">
        <v>0</v>
      </c>
      <c r="I195" s="18">
        <v>0</v>
      </c>
      <c r="J195" s="18">
        <v>6.5802748999999994E-2</v>
      </c>
      <c r="K195" s="18">
        <v>-1.7802839999999999E-6</v>
      </c>
      <c r="L195" s="18">
        <v>4.8326571E-5</v>
      </c>
      <c r="M195" s="18">
        <v>1.9339615000000001E-6</v>
      </c>
      <c r="N195" s="18">
        <v>1.0322946E-5</v>
      </c>
    </row>
    <row r="196" spans="1:14" x14ac:dyDescent="0.25">
      <c r="A196" s="18">
        <v>340.5</v>
      </c>
      <c r="B196" s="18">
        <v>4.966135E-3</v>
      </c>
      <c r="C196" s="18">
        <v>0</v>
      </c>
      <c r="D196" s="18">
        <v>0</v>
      </c>
      <c r="E196" s="18">
        <v>6.4849455E-2</v>
      </c>
      <c r="F196" s="18">
        <v>-3.9842293000000003E-3</v>
      </c>
      <c r="G196" s="18">
        <v>0</v>
      </c>
      <c r="H196" s="18">
        <v>0</v>
      </c>
      <c r="I196" s="18">
        <v>0</v>
      </c>
      <c r="J196" s="18">
        <v>6.5831361000000005E-2</v>
      </c>
      <c r="K196" s="18">
        <v>-1.7835637999999999E-6</v>
      </c>
      <c r="L196" s="18">
        <v>4.8185856999999998E-5</v>
      </c>
      <c r="M196" s="18">
        <v>1.9375243000000001E-6</v>
      </c>
      <c r="N196" s="18">
        <v>1.0172262E-5</v>
      </c>
    </row>
    <row r="197" spans="1:14" x14ac:dyDescent="0.25">
      <c r="A197" s="18">
        <v>342</v>
      </c>
      <c r="B197" s="18">
        <v>4.9746950000000003E-3</v>
      </c>
      <c r="C197" s="18">
        <v>0</v>
      </c>
      <c r="D197" s="18">
        <v>0</v>
      </c>
      <c r="E197" s="18">
        <v>6.4887109999999998E-2</v>
      </c>
      <c r="F197" s="18">
        <v>-4.0086831999999999E-3</v>
      </c>
      <c r="G197" s="18">
        <v>0</v>
      </c>
      <c r="H197" s="18">
        <v>0</v>
      </c>
      <c r="I197" s="18">
        <v>0</v>
      </c>
      <c r="J197" s="18">
        <v>6.5853122E-2</v>
      </c>
      <c r="K197" s="18">
        <v>-1.7866340000000001E-6</v>
      </c>
      <c r="L197" s="18">
        <v>4.8037397E-5</v>
      </c>
      <c r="M197" s="18">
        <v>1.9408595999999999E-6</v>
      </c>
      <c r="N197" s="18">
        <v>1.0006320000000001E-5</v>
      </c>
    </row>
    <row r="198" spans="1:14" x14ac:dyDescent="0.25">
      <c r="A198" s="18">
        <v>344</v>
      </c>
      <c r="B198" s="18">
        <v>4.9826095000000004E-3</v>
      </c>
      <c r="C198" s="18">
        <v>0</v>
      </c>
      <c r="D198" s="18">
        <v>0</v>
      </c>
      <c r="E198" s="18">
        <v>6.4921660000000006E-2</v>
      </c>
      <c r="F198" s="18">
        <v>-4.0363244000000001E-3</v>
      </c>
      <c r="G198" s="18">
        <v>0</v>
      </c>
      <c r="H198" s="18">
        <v>0</v>
      </c>
      <c r="I198" s="18">
        <v>0</v>
      </c>
      <c r="J198" s="18">
        <v>6.5867944999999997E-2</v>
      </c>
      <c r="K198" s="18">
        <v>-1.7894616E-6</v>
      </c>
      <c r="L198" s="18">
        <v>4.7886541000000002E-5</v>
      </c>
      <c r="M198" s="18">
        <v>1.9439311999999998E-6</v>
      </c>
      <c r="N198" s="18">
        <v>9.8247396000000006E-6</v>
      </c>
    </row>
    <row r="199" spans="1:14" x14ac:dyDescent="0.25">
      <c r="A199" s="18">
        <v>346</v>
      </c>
      <c r="B199" s="18">
        <v>4.9924521000000001E-3</v>
      </c>
      <c r="C199" s="18">
        <v>0</v>
      </c>
      <c r="D199" s="18">
        <v>0</v>
      </c>
      <c r="E199" s="18">
        <v>6.4965854000000003E-2</v>
      </c>
      <c r="F199" s="18">
        <v>-4.0713683999999998E-3</v>
      </c>
      <c r="G199" s="18">
        <v>0</v>
      </c>
      <c r="H199" s="18">
        <v>0</v>
      </c>
      <c r="I199" s="18">
        <v>0</v>
      </c>
      <c r="J199" s="18">
        <v>6.5886938000000006E-2</v>
      </c>
      <c r="K199" s="18">
        <v>-1.7929652E-6</v>
      </c>
      <c r="L199" s="18">
        <v>4.7712110000000001E-5</v>
      </c>
      <c r="M199" s="18">
        <v>1.9477373000000002E-6</v>
      </c>
      <c r="N199" s="18">
        <v>9.6027491999999993E-6</v>
      </c>
    </row>
    <row r="200" spans="1:14" x14ac:dyDescent="0.25">
      <c r="A200" s="18">
        <v>347.5</v>
      </c>
      <c r="B200" s="18">
        <v>5.0010083E-3</v>
      </c>
      <c r="C200" s="18">
        <v>0</v>
      </c>
      <c r="D200" s="18">
        <v>0</v>
      </c>
      <c r="E200" s="18">
        <v>6.500454E-2</v>
      </c>
      <c r="F200" s="18">
        <v>-4.1051242999999996E-3</v>
      </c>
      <c r="G200" s="18">
        <v>0</v>
      </c>
      <c r="H200" s="18">
        <v>0</v>
      </c>
      <c r="I200" s="18">
        <v>0</v>
      </c>
      <c r="J200" s="18">
        <v>6.5900423999999999E-2</v>
      </c>
      <c r="K200" s="18">
        <v>-1.7960216E-6</v>
      </c>
      <c r="L200" s="18">
        <v>4.7561617000000002E-5</v>
      </c>
      <c r="M200" s="18">
        <v>1.9510576000000002E-6</v>
      </c>
      <c r="N200" s="18">
        <v>9.3964799999999992E-6</v>
      </c>
    </row>
    <row r="201" spans="1:14" x14ac:dyDescent="0.25">
      <c r="A201" s="18">
        <v>349.5</v>
      </c>
      <c r="B201" s="18">
        <v>5.0089606E-3</v>
      </c>
      <c r="C201" s="18">
        <v>0</v>
      </c>
      <c r="D201" s="18">
        <v>0</v>
      </c>
      <c r="E201" s="18">
        <v>6.5038304000000005E-2</v>
      </c>
      <c r="F201" s="18">
        <v>-4.1405779000000002E-3</v>
      </c>
      <c r="G201" s="18">
        <v>0</v>
      </c>
      <c r="H201" s="18">
        <v>0</v>
      </c>
      <c r="I201" s="18">
        <v>0</v>
      </c>
      <c r="J201" s="18">
        <v>6.5906687000000005E-2</v>
      </c>
      <c r="K201" s="18">
        <v>-1.7988771999999999E-6</v>
      </c>
      <c r="L201" s="18">
        <v>4.7407763000000003E-5</v>
      </c>
      <c r="M201" s="18">
        <v>1.9541597000000002E-6</v>
      </c>
      <c r="N201" s="18">
        <v>9.1817997999999992E-6</v>
      </c>
    </row>
    <row r="202" spans="1:14" x14ac:dyDescent="0.25">
      <c r="A202" s="18">
        <v>351</v>
      </c>
      <c r="B202" s="18">
        <v>5.0169376000000002E-3</v>
      </c>
      <c r="C202" s="18">
        <v>0</v>
      </c>
      <c r="D202" s="18">
        <v>0</v>
      </c>
      <c r="E202" s="18">
        <v>6.5073833999999997E-2</v>
      </c>
      <c r="F202" s="18">
        <v>-4.1785726000000004E-3</v>
      </c>
      <c r="G202" s="18">
        <v>0</v>
      </c>
      <c r="H202" s="18">
        <v>0</v>
      </c>
      <c r="I202" s="18">
        <v>0</v>
      </c>
      <c r="J202" s="18">
        <v>6.5912199000000005E-2</v>
      </c>
      <c r="K202" s="18">
        <v>-1.8017224E-6</v>
      </c>
      <c r="L202" s="18">
        <v>4.7265027000000003E-5</v>
      </c>
      <c r="M202" s="18">
        <v>1.9572504999999999E-6</v>
      </c>
      <c r="N202" s="18">
        <v>8.9617939999999997E-6</v>
      </c>
    </row>
    <row r="203" spans="1:14" x14ac:dyDescent="0.25">
      <c r="A203" s="18">
        <v>353</v>
      </c>
      <c r="B203" s="18">
        <v>5.0249808000000003E-3</v>
      </c>
      <c r="C203" s="18">
        <v>0</v>
      </c>
      <c r="D203" s="18">
        <v>0</v>
      </c>
      <c r="E203" s="18">
        <v>6.5110304999999993E-2</v>
      </c>
      <c r="F203" s="18">
        <v>-4.2169358999999997E-3</v>
      </c>
      <c r="G203" s="18">
        <v>0</v>
      </c>
      <c r="H203" s="18">
        <v>0</v>
      </c>
      <c r="I203" s="18">
        <v>0</v>
      </c>
      <c r="J203" s="18">
        <v>6.5918350000000001E-2</v>
      </c>
      <c r="K203" s="18">
        <v>-1.8045792999999999E-6</v>
      </c>
      <c r="L203" s="18">
        <v>4.7115579000000003E-5</v>
      </c>
      <c r="M203" s="18">
        <v>1.9603539E-6</v>
      </c>
      <c r="N203" s="18">
        <v>8.7401813999999992E-6</v>
      </c>
    </row>
    <row r="204" spans="1:14" x14ac:dyDescent="0.25">
      <c r="A204" s="18">
        <v>355</v>
      </c>
      <c r="B204" s="18">
        <v>5.0345353999999998E-3</v>
      </c>
      <c r="C204" s="18">
        <v>0</v>
      </c>
      <c r="D204" s="18">
        <v>0</v>
      </c>
      <c r="E204" s="18">
        <v>6.5152874999999999E-2</v>
      </c>
      <c r="F204" s="18">
        <v>-4.2619531000000002E-3</v>
      </c>
      <c r="G204" s="18">
        <v>0</v>
      </c>
      <c r="H204" s="18">
        <v>0</v>
      </c>
      <c r="I204" s="18">
        <v>0</v>
      </c>
      <c r="J204" s="18">
        <v>6.5925457000000007E-2</v>
      </c>
      <c r="K204" s="18">
        <v>-1.8079987E-6</v>
      </c>
      <c r="L204" s="18">
        <v>4.6959343E-5</v>
      </c>
      <c r="M204" s="18">
        <v>1.9640686E-6</v>
      </c>
      <c r="N204" s="18">
        <v>8.4893532E-6</v>
      </c>
    </row>
    <row r="205" spans="1:14" x14ac:dyDescent="0.25">
      <c r="A205" s="18">
        <v>356.5</v>
      </c>
      <c r="B205" s="18">
        <v>5.0421872000000001E-3</v>
      </c>
      <c r="C205" s="18">
        <v>0</v>
      </c>
      <c r="D205" s="18">
        <v>0</v>
      </c>
      <c r="E205" s="18">
        <v>6.5185006000000004E-2</v>
      </c>
      <c r="F205" s="18">
        <v>-4.2991271999999999E-3</v>
      </c>
      <c r="G205" s="18">
        <v>0</v>
      </c>
      <c r="H205" s="18">
        <v>0</v>
      </c>
      <c r="I205" s="18">
        <v>0</v>
      </c>
      <c r="J205" s="18">
        <v>6.5928067000000007E-2</v>
      </c>
      <c r="K205" s="18">
        <v>-1.8107468E-6</v>
      </c>
      <c r="L205" s="18">
        <v>4.6813966999999999E-5</v>
      </c>
      <c r="M205" s="18">
        <v>1.9670538999999998E-6</v>
      </c>
      <c r="N205" s="18">
        <v>8.2776438000000007E-6</v>
      </c>
    </row>
    <row r="206" spans="1:14" x14ac:dyDescent="0.25">
      <c r="A206" s="18">
        <v>358.5</v>
      </c>
      <c r="B206" s="18">
        <v>5.0494727999999996E-3</v>
      </c>
      <c r="C206" s="18">
        <v>0</v>
      </c>
      <c r="D206" s="18">
        <v>0</v>
      </c>
      <c r="E206" s="18">
        <v>6.5218709E-2</v>
      </c>
      <c r="F206" s="18">
        <v>-4.3355490999999998E-3</v>
      </c>
      <c r="G206" s="18">
        <v>0</v>
      </c>
      <c r="H206" s="18">
        <v>0</v>
      </c>
      <c r="I206" s="18">
        <v>0</v>
      </c>
      <c r="J206" s="18">
        <v>6.5932633000000004E-2</v>
      </c>
      <c r="K206" s="18">
        <v>-1.8133447E-6</v>
      </c>
      <c r="L206" s="18">
        <v>4.6692430000000002E-5</v>
      </c>
      <c r="M206" s="18">
        <v>1.9698760000000002E-6</v>
      </c>
      <c r="N206" s="18">
        <v>8.0805238000000008E-6</v>
      </c>
    </row>
    <row r="207" spans="1:14" x14ac:dyDescent="0.25">
      <c r="A207" s="18">
        <v>360</v>
      </c>
      <c r="B207" s="18">
        <v>5.0578914000000003E-3</v>
      </c>
      <c r="C207" s="18">
        <v>0</v>
      </c>
      <c r="D207" s="18">
        <v>0</v>
      </c>
      <c r="E207" s="18">
        <v>6.5256713999999993E-2</v>
      </c>
      <c r="F207" s="18">
        <v>-4.3671433999999997E-3</v>
      </c>
      <c r="G207" s="18">
        <v>0</v>
      </c>
      <c r="H207" s="18">
        <v>0</v>
      </c>
      <c r="I207" s="18">
        <v>0</v>
      </c>
      <c r="J207" s="18">
        <v>6.5947461999999998E-2</v>
      </c>
      <c r="K207" s="18">
        <v>-1.8163289000000001E-6</v>
      </c>
      <c r="L207" s="18">
        <v>4.6554141999999997E-5</v>
      </c>
      <c r="M207" s="18">
        <v>1.9731178E-6</v>
      </c>
      <c r="N207" s="18">
        <v>7.9011347000000006E-6</v>
      </c>
    </row>
    <row r="208" spans="1:14" x14ac:dyDescent="0.25">
      <c r="A208" s="18">
        <v>362</v>
      </c>
      <c r="B208" s="18">
        <v>5.0659857000000001E-3</v>
      </c>
      <c r="C208" s="18">
        <v>0</v>
      </c>
      <c r="D208" s="18">
        <v>0</v>
      </c>
      <c r="E208" s="18">
        <v>6.5291634000000001E-2</v>
      </c>
      <c r="F208" s="18">
        <v>-4.3942803000000001E-3</v>
      </c>
      <c r="G208" s="18">
        <v>0</v>
      </c>
      <c r="H208" s="18">
        <v>0</v>
      </c>
      <c r="I208" s="18">
        <v>0</v>
      </c>
      <c r="J208" s="18">
        <v>6.5963339999999995E-2</v>
      </c>
      <c r="K208" s="18">
        <v>-1.8192297E-6</v>
      </c>
      <c r="L208" s="18">
        <v>4.6430383999999998E-5</v>
      </c>
      <c r="M208" s="18">
        <v>1.9762689999999998E-6</v>
      </c>
      <c r="N208" s="18">
        <v>7.7465045000000001E-6</v>
      </c>
    </row>
    <row r="209" spans="1:14" x14ac:dyDescent="0.25">
      <c r="A209" s="18">
        <v>364</v>
      </c>
      <c r="B209" s="18">
        <v>5.0739150999999996E-3</v>
      </c>
      <c r="C209" s="18">
        <v>0</v>
      </c>
      <c r="D209" s="18">
        <v>0</v>
      </c>
      <c r="E209" s="18">
        <v>6.5327359000000002E-2</v>
      </c>
      <c r="F209" s="18">
        <v>-4.4199293999999997E-3</v>
      </c>
      <c r="G209" s="18">
        <v>0</v>
      </c>
      <c r="H209" s="18">
        <v>0</v>
      </c>
      <c r="I209" s="18">
        <v>0</v>
      </c>
      <c r="J209" s="18">
        <v>6.5981344999999997E-2</v>
      </c>
      <c r="K209" s="18">
        <v>-1.8220754E-6</v>
      </c>
      <c r="L209" s="18">
        <v>4.6321556E-5</v>
      </c>
      <c r="M209" s="18">
        <v>1.9793604E-6</v>
      </c>
      <c r="N209" s="18">
        <v>7.6053971000000001E-6</v>
      </c>
    </row>
    <row r="210" spans="1:14" x14ac:dyDescent="0.25">
      <c r="A210" s="18">
        <v>365.5</v>
      </c>
      <c r="B210" s="18">
        <v>5.0823719000000003E-3</v>
      </c>
      <c r="C210" s="18">
        <v>0</v>
      </c>
      <c r="D210" s="18">
        <v>0</v>
      </c>
      <c r="E210" s="18">
        <v>6.5365286999999994E-2</v>
      </c>
      <c r="F210" s="18">
        <v>-4.4340244999999997E-3</v>
      </c>
      <c r="G210" s="18">
        <v>0</v>
      </c>
      <c r="H210" s="18">
        <v>0</v>
      </c>
      <c r="I210" s="18">
        <v>0</v>
      </c>
      <c r="J210" s="18">
        <v>6.6013635000000001E-2</v>
      </c>
      <c r="K210" s="18">
        <v>-1.8250946999999999E-6</v>
      </c>
      <c r="L210" s="18">
        <v>4.6218087999999998E-5</v>
      </c>
      <c r="M210" s="18">
        <v>1.9826402E-6</v>
      </c>
      <c r="N210" s="18">
        <v>7.5169143999999997E-6</v>
      </c>
    </row>
    <row r="211" spans="1:14" x14ac:dyDescent="0.25">
      <c r="A211" s="18">
        <v>367.5</v>
      </c>
      <c r="B211" s="18">
        <v>5.0898530000000001E-3</v>
      </c>
      <c r="C211" s="18">
        <v>0</v>
      </c>
      <c r="D211" s="18">
        <v>0</v>
      </c>
      <c r="E211" s="18">
        <v>6.5397476999999996E-2</v>
      </c>
      <c r="F211" s="18">
        <v>-4.4410053000000001E-3</v>
      </c>
      <c r="G211" s="18">
        <v>0</v>
      </c>
      <c r="H211" s="18">
        <v>0</v>
      </c>
      <c r="I211" s="18">
        <v>0</v>
      </c>
      <c r="J211" s="18">
        <v>6.6046324000000003E-2</v>
      </c>
      <c r="K211" s="18">
        <v>-1.8277412E-6</v>
      </c>
      <c r="L211" s="18">
        <v>4.6141894999999999E-5</v>
      </c>
      <c r="M211" s="18">
        <v>1.9855152E-6</v>
      </c>
      <c r="N211" s="18">
        <v>7.4671255999999997E-6</v>
      </c>
    </row>
    <row r="212" spans="1:14" x14ac:dyDescent="0.25">
      <c r="A212" s="18">
        <v>369</v>
      </c>
      <c r="B212" s="18">
        <v>5.0971768000000004E-3</v>
      </c>
      <c r="C212" s="18">
        <v>0</v>
      </c>
      <c r="D212" s="18">
        <v>0</v>
      </c>
      <c r="E212" s="18">
        <v>6.5432678999999994E-2</v>
      </c>
      <c r="F212" s="18">
        <v>-4.4403884000000001E-3</v>
      </c>
      <c r="G212" s="18">
        <v>0</v>
      </c>
      <c r="H212" s="18">
        <v>0</v>
      </c>
      <c r="I212" s="18">
        <v>0</v>
      </c>
      <c r="J212" s="18">
        <v>6.6089466999999999E-2</v>
      </c>
      <c r="K212" s="18">
        <v>-1.8303666000000001E-6</v>
      </c>
      <c r="L212" s="18">
        <v>4.6070920000000001E-5</v>
      </c>
      <c r="M212" s="18">
        <v>1.9883672999999999E-6</v>
      </c>
      <c r="N212" s="18">
        <v>7.4532734000000004E-6</v>
      </c>
    </row>
    <row r="213" spans="1:14" x14ac:dyDescent="0.25">
      <c r="A213" s="18">
        <v>371</v>
      </c>
      <c r="B213" s="18">
        <v>5.1058687999999998E-3</v>
      </c>
      <c r="C213" s="18">
        <v>0</v>
      </c>
      <c r="D213" s="18">
        <v>0</v>
      </c>
      <c r="E213" s="18">
        <v>6.5468238999999998E-2</v>
      </c>
      <c r="F213" s="18">
        <v>-4.4312448000000003E-3</v>
      </c>
      <c r="G213" s="18">
        <v>0</v>
      </c>
      <c r="H213" s="18">
        <v>0</v>
      </c>
      <c r="I213" s="18">
        <v>0</v>
      </c>
      <c r="J213" s="18">
        <v>6.6142862999999996E-2</v>
      </c>
      <c r="K213" s="18">
        <v>-1.8334838E-6</v>
      </c>
      <c r="L213" s="18">
        <v>4.6011760000000003E-5</v>
      </c>
      <c r="M213" s="18">
        <v>1.9917536E-6</v>
      </c>
      <c r="N213" s="18">
        <v>7.4790866999999997E-6</v>
      </c>
    </row>
    <row r="214" spans="1:14" x14ac:dyDescent="0.25">
      <c r="A214" s="18">
        <v>373</v>
      </c>
      <c r="B214" s="18">
        <v>5.1142645999999996E-3</v>
      </c>
      <c r="C214" s="18">
        <v>0</v>
      </c>
      <c r="D214" s="18">
        <v>0</v>
      </c>
      <c r="E214" s="18">
        <v>6.5506193000000004E-2</v>
      </c>
      <c r="F214" s="18">
        <v>-4.4121938999999999E-3</v>
      </c>
      <c r="G214" s="18">
        <v>0</v>
      </c>
      <c r="H214" s="18">
        <v>0</v>
      </c>
      <c r="I214" s="18">
        <v>0</v>
      </c>
      <c r="J214" s="18">
        <v>6.6208264000000003E-2</v>
      </c>
      <c r="K214" s="18">
        <v>-1.8364842E-6</v>
      </c>
      <c r="L214" s="18">
        <v>4.5957761999999998E-5</v>
      </c>
      <c r="M214" s="18">
        <v>1.9950129000000002E-6</v>
      </c>
      <c r="N214" s="18">
        <v>7.5503476000000002E-6</v>
      </c>
    </row>
    <row r="215" spans="1:14" x14ac:dyDescent="0.25">
      <c r="A215" s="18">
        <v>374.5</v>
      </c>
      <c r="B215" s="18">
        <v>5.121815E-3</v>
      </c>
      <c r="C215" s="18">
        <v>0</v>
      </c>
      <c r="D215" s="18">
        <v>0</v>
      </c>
      <c r="E215" s="18">
        <v>6.5540153000000004E-2</v>
      </c>
      <c r="F215" s="18">
        <v>-4.3884902999999998E-3</v>
      </c>
      <c r="G215" s="18">
        <v>0</v>
      </c>
      <c r="H215" s="18">
        <v>0</v>
      </c>
      <c r="I215" s="18">
        <v>0</v>
      </c>
      <c r="J215" s="18">
        <v>6.6273477999999997E-2</v>
      </c>
      <c r="K215" s="18">
        <v>-1.8391497E-6</v>
      </c>
      <c r="L215" s="18">
        <v>4.5917863000000002E-5</v>
      </c>
      <c r="M215" s="18">
        <v>1.9979084999999999E-6</v>
      </c>
      <c r="N215" s="18">
        <v>7.6458818E-6</v>
      </c>
    </row>
    <row r="216" spans="1:14" x14ac:dyDescent="0.25">
      <c r="A216" s="18">
        <v>376.5</v>
      </c>
      <c r="B216" s="18">
        <v>5.1296103000000003E-3</v>
      </c>
      <c r="C216" s="18">
        <v>0</v>
      </c>
      <c r="D216" s="18">
        <v>0</v>
      </c>
      <c r="E216" s="18">
        <v>6.5575812999999997E-2</v>
      </c>
      <c r="F216" s="18">
        <v>-4.3592288E-3</v>
      </c>
      <c r="G216" s="18">
        <v>0</v>
      </c>
      <c r="H216" s="18">
        <v>0</v>
      </c>
      <c r="I216" s="18">
        <v>0</v>
      </c>
      <c r="J216" s="18">
        <v>6.6346194999999997E-2</v>
      </c>
      <c r="K216" s="18">
        <v>-1.8419474000000001E-6</v>
      </c>
      <c r="L216" s="18">
        <v>4.5883927999999999E-5</v>
      </c>
      <c r="M216" s="18">
        <v>2.0009477E-6</v>
      </c>
      <c r="N216" s="18">
        <v>7.7682243000000001E-6</v>
      </c>
    </row>
    <row r="217" spans="1:14" x14ac:dyDescent="0.25">
      <c r="A217" s="18">
        <v>378</v>
      </c>
      <c r="B217" s="18">
        <v>5.1379724000000003E-3</v>
      </c>
      <c r="C217" s="18">
        <v>0</v>
      </c>
      <c r="D217" s="18">
        <v>0</v>
      </c>
      <c r="E217" s="18">
        <v>6.5610577000000003E-2</v>
      </c>
      <c r="F217" s="18">
        <v>-4.3258003E-3</v>
      </c>
      <c r="G217" s="18">
        <v>0</v>
      </c>
      <c r="H217" s="18">
        <v>0</v>
      </c>
      <c r="I217" s="18">
        <v>0</v>
      </c>
      <c r="J217" s="18">
        <v>6.6422749000000003E-2</v>
      </c>
      <c r="K217" s="18">
        <v>-1.8449452E-6</v>
      </c>
      <c r="L217" s="18">
        <v>4.5856082E-5</v>
      </c>
      <c r="M217" s="18">
        <v>2.0042043000000002E-6</v>
      </c>
      <c r="N217" s="18">
        <v>7.9106803000000005E-6</v>
      </c>
    </row>
    <row r="218" spans="1:14" x14ac:dyDescent="0.25">
      <c r="A218" s="18">
        <v>380</v>
      </c>
      <c r="B218" s="18">
        <v>5.1451183000000003E-3</v>
      </c>
      <c r="C218" s="18">
        <v>0</v>
      </c>
      <c r="D218" s="18">
        <v>0</v>
      </c>
      <c r="E218" s="18">
        <v>6.5643655999999995E-2</v>
      </c>
      <c r="F218" s="18">
        <v>-4.2900899999999999E-3</v>
      </c>
      <c r="G218" s="18">
        <v>0</v>
      </c>
      <c r="H218" s="18">
        <v>0</v>
      </c>
      <c r="I218" s="18">
        <v>0</v>
      </c>
      <c r="J218" s="18">
        <v>6.6498684000000002E-2</v>
      </c>
      <c r="K218" s="18">
        <v>-1.8475063000000001E-6</v>
      </c>
      <c r="L218" s="18">
        <v>4.5841182000000002E-5</v>
      </c>
      <c r="M218" s="18">
        <v>2.0069865000000002E-6</v>
      </c>
      <c r="N218" s="18">
        <v>8.0688824000000005E-6</v>
      </c>
    </row>
    <row r="219" spans="1:14" x14ac:dyDescent="0.25">
      <c r="A219" s="18">
        <v>382</v>
      </c>
      <c r="B219" s="18">
        <v>5.1540960000000004E-3</v>
      </c>
      <c r="C219" s="18">
        <v>0</v>
      </c>
      <c r="D219" s="18">
        <v>0</v>
      </c>
      <c r="E219" s="18">
        <v>6.5683645999999998E-2</v>
      </c>
      <c r="F219" s="18">
        <v>-4.2470034999999998E-3</v>
      </c>
      <c r="G219" s="18">
        <v>0</v>
      </c>
      <c r="H219" s="18">
        <v>0</v>
      </c>
      <c r="I219" s="18">
        <v>0</v>
      </c>
      <c r="J219" s="18">
        <v>6.6590737999999997E-2</v>
      </c>
      <c r="K219" s="18">
        <v>-1.8506799000000001E-6</v>
      </c>
      <c r="L219" s="18">
        <v>4.5825752E-5</v>
      </c>
      <c r="M219" s="18">
        <v>2.0104339999999999E-6</v>
      </c>
      <c r="N219" s="18">
        <v>8.2615732999999999E-6</v>
      </c>
    </row>
    <row r="220" spans="1:14" x14ac:dyDescent="0.25">
      <c r="A220" s="18">
        <v>383.5</v>
      </c>
      <c r="B220" s="18">
        <v>5.1616707E-3</v>
      </c>
      <c r="C220" s="18">
        <v>0</v>
      </c>
      <c r="D220" s="18">
        <v>0</v>
      </c>
      <c r="E220" s="18">
        <v>6.5718361000000003E-2</v>
      </c>
      <c r="F220" s="18">
        <v>-4.2091541000000001E-3</v>
      </c>
      <c r="G220" s="18">
        <v>0</v>
      </c>
      <c r="H220" s="18">
        <v>0</v>
      </c>
      <c r="I220" s="18">
        <v>0</v>
      </c>
      <c r="J220" s="18">
        <v>6.6670877000000003E-2</v>
      </c>
      <c r="K220" s="18">
        <v>-1.8533928E-6</v>
      </c>
      <c r="L220" s="18">
        <v>4.5820657999999998E-5</v>
      </c>
      <c r="M220" s="18">
        <v>2.0133812000000001E-6</v>
      </c>
      <c r="N220" s="18">
        <v>8.4351429999999992E-6</v>
      </c>
    </row>
    <row r="221" spans="1:14" x14ac:dyDescent="0.25">
      <c r="A221" s="18">
        <v>385.5</v>
      </c>
      <c r="B221" s="18">
        <v>5.1699448000000004E-3</v>
      </c>
      <c r="C221" s="18">
        <v>0</v>
      </c>
      <c r="D221" s="18">
        <v>0</v>
      </c>
      <c r="E221" s="18">
        <v>6.5753760999999994E-2</v>
      </c>
      <c r="F221" s="18">
        <v>-4.1711435000000002E-3</v>
      </c>
      <c r="G221" s="18">
        <v>0</v>
      </c>
      <c r="H221" s="18">
        <v>0</v>
      </c>
      <c r="I221" s="18">
        <v>0</v>
      </c>
      <c r="J221" s="18">
        <v>6.6752563000000001E-2</v>
      </c>
      <c r="K221" s="18">
        <v>-1.8563608E-6</v>
      </c>
      <c r="L221" s="18">
        <v>4.5814383E-5</v>
      </c>
      <c r="M221" s="18">
        <v>2.0166054E-6</v>
      </c>
      <c r="N221" s="18">
        <v>8.6098723000000002E-6</v>
      </c>
    </row>
    <row r="222" spans="1:14" x14ac:dyDescent="0.25">
      <c r="A222" s="18">
        <v>387</v>
      </c>
      <c r="B222" s="18">
        <v>5.1770037999999997E-3</v>
      </c>
      <c r="C222" s="18">
        <v>0</v>
      </c>
      <c r="D222" s="18">
        <v>0</v>
      </c>
      <c r="E222" s="18">
        <v>6.5785575999999998E-2</v>
      </c>
      <c r="F222" s="18">
        <v>-4.1348655999999999E-3</v>
      </c>
      <c r="G222" s="18">
        <v>0</v>
      </c>
      <c r="H222" s="18">
        <v>0</v>
      </c>
      <c r="I222" s="18">
        <v>0</v>
      </c>
      <c r="J222" s="18">
        <v>6.6827713999999996E-2</v>
      </c>
      <c r="K222" s="18">
        <v>-1.8588889000000001E-6</v>
      </c>
      <c r="L222" s="18">
        <v>4.5823299000000003E-5</v>
      </c>
      <c r="M222" s="18">
        <v>2.0193515999999999E-6</v>
      </c>
      <c r="N222" s="18">
        <v>8.7831592000000003E-6</v>
      </c>
    </row>
    <row r="223" spans="1:14" x14ac:dyDescent="0.25">
      <c r="A223" s="18">
        <v>389</v>
      </c>
      <c r="B223" s="18">
        <v>5.1849996999999998E-3</v>
      </c>
      <c r="C223" s="18">
        <v>0</v>
      </c>
      <c r="D223" s="18">
        <v>0</v>
      </c>
      <c r="E223" s="18">
        <v>6.5821943999999993E-2</v>
      </c>
      <c r="F223" s="18">
        <v>-4.0989190999999999E-3</v>
      </c>
      <c r="G223" s="18">
        <v>0</v>
      </c>
      <c r="H223" s="18">
        <v>0</v>
      </c>
      <c r="I223" s="18">
        <v>0</v>
      </c>
      <c r="J223" s="18">
        <v>6.6908024999999996E-2</v>
      </c>
      <c r="K223" s="18">
        <v>-1.8617179E-6</v>
      </c>
      <c r="L223" s="18">
        <v>4.5822477999999997E-5</v>
      </c>
      <c r="M223" s="18">
        <v>2.0224249E-6</v>
      </c>
      <c r="N223" s="18">
        <v>8.9535181000000008E-6</v>
      </c>
    </row>
    <row r="224" spans="1:14" x14ac:dyDescent="0.25">
      <c r="A224" s="18">
        <v>391</v>
      </c>
      <c r="B224" s="18">
        <v>5.1936077999999997E-3</v>
      </c>
      <c r="C224" s="18">
        <v>0</v>
      </c>
      <c r="D224" s="18">
        <v>0</v>
      </c>
      <c r="E224" s="18">
        <v>6.5859774999999995E-2</v>
      </c>
      <c r="F224" s="18">
        <v>-4.0595834000000004E-3</v>
      </c>
      <c r="G224" s="18">
        <v>0</v>
      </c>
      <c r="H224" s="18">
        <v>0</v>
      </c>
      <c r="I224" s="18">
        <v>0</v>
      </c>
      <c r="J224" s="18">
        <v>6.6993800000000006E-2</v>
      </c>
      <c r="K224" s="18">
        <v>-1.8647932E-6</v>
      </c>
      <c r="L224" s="18">
        <v>4.5822711999999997E-5</v>
      </c>
      <c r="M224" s="18">
        <v>2.0257655999999999E-6</v>
      </c>
      <c r="N224" s="18">
        <v>9.1408651E-6</v>
      </c>
    </row>
    <row r="225" spans="1:14" x14ac:dyDescent="0.25">
      <c r="A225" s="18">
        <v>392.5</v>
      </c>
      <c r="B225" s="18">
        <v>5.2016123999999997E-3</v>
      </c>
      <c r="C225" s="18">
        <v>0</v>
      </c>
      <c r="D225" s="18">
        <v>0</v>
      </c>
      <c r="E225" s="18">
        <v>6.5895318999999994E-2</v>
      </c>
      <c r="F225" s="18">
        <v>-4.0273714000000002E-3</v>
      </c>
      <c r="G225" s="18">
        <v>0</v>
      </c>
      <c r="H225" s="18">
        <v>0</v>
      </c>
      <c r="I225" s="18">
        <v>0</v>
      </c>
      <c r="J225" s="18">
        <v>6.706956E-2</v>
      </c>
      <c r="K225" s="18">
        <v>-1.8676661E-6</v>
      </c>
      <c r="L225" s="18">
        <v>4.5828465000000001E-5</v>
      </c>
      <c r="M225" s="18">
        <v>2.0288865999999998E-6</v>
      </c>
      <c r="N225" s="18">
        <v>9.2984570999999998E-6</v>
      </c>
    </row>
    <row r="226" spans="1:14" x14ac:dyDescent="0.25">
      <c r="A226" s="18">
        <v>394.5</v>
      </c>
      <c r="B226" s="18">
        <v>5.2090618000000003E-3</v>
      </c>
      <c r="C226" s="18">
        <v>0</v>
      </c>
      <c r="D226" s="18">
        <v>0</v>
      </c>
      <c r="E226" s="18">
        <v>6.5928238E-2</v>
      </c>
      <c r="F226" s="18">
        <v>-3.9967559000000001E-3</v>
      </c>
      <c r="G226" s="18">
        <v>0</v>
      </c>
      <c r="H226" s="18">
        <v>0</v>
      </c>
      <c r="I226" s="18">
        <v>0</v>
      </c>
      <c r="J226" s="18">
        <v>6.7140543999999996E-2</v>
      </c>
      <c r="K226" s="18">
        <v>-1.8703294E-6</v>
      </c>
      <c r="L226" s="18">
        <v>4.5830179000000003E-5</v>
      </c>
      <c r="M226" s="18">
        <v>2.0317796999999998E-6</v>
      </c>
      <c r="N226" s="18">
        <v>9.4475149E-6</v>
      </c>
    </row>
    <row r="227" spans="1:14" x14ac:dyDescent="0.25">
      <c r="A227" s="18">
        <v>396</v>
      </c>
      <c r="B227" s="18">
        <v>5.2166495999999996E-3</v>
      </c>
      <c r="C227" s="18">
        <v>0</v>
      </c>
      <c r="D227" s="18">
        <v>0</v>
      </c>
      <c r="E227" s="18">
        <v>6.5962502000000006E-2</v>
      </c>
      <c r="F227" s="18">
        <v>-3.9678860000000003E-3</v>
      </c>
      <c r="G227" s="18">
        <v>0</v>
      </c>
      <c r="H227" s="18">
        <v>0</v>
      </c>
      <c r="I227" s="18">
        <v>0</v>
      </c>
      <c r="J227" s="18">
        <v>6.7211265000000006E-2</v>
      </c>
      <c r="K227" s="18">
        <v>-1.8730206000000001E-6</v>
      </c>
      <c r="L227" s="18">
        <v>4.5832550999999998E-5</v>
      </c>
      <c r="M227" s="18">
        <v>2.0347031999999999E-6</v>
      </c>
      <c r="N227" s="18">
        <v>9.5898349E-6</v>
      </c>
    </row>
    <row r="228" spans="1:14" x14ac:dyDescent="0.25">
      <c r="A228" s="18">
        <v>398</v>
      </c>
      <c r="B228" s="18">
        <v>5.2239712999999997E-3</v>
      </c>
      <c r="C228" s="18">
        <v>0</v>
      </c>
      <c r="D228" s="18">
        <v>0</v>
      </c>
      <c r="E228" s="18">
        <v>6.5995077999999999E-2</v>
      </c>
      <c r="F228" s="18">
        <v>-3.9403216000000003E-3</v>
      </c>
      <c r="G228" s="18">
        <v>0</v>
      </c>
      <c r="H228" s="18">
        <v>0</v>
      </c>
      <c r="I228" s="18">
        <v>0</v>
      </c>
      <c r="J228" s="18">
        <v>6.7278727999999996E-2</v>
      </c>
      <c r="K228" s="18">
        <v>-1.8756284E-6</v>
      </c>
      <c r="L228" s="18">
        <v>4.5827493000000002E-5</v>
      </c>
      <c r="M228" s="18">
        <v>2.0375362E-6</v>
      </c>
      <c r="N228" s="18">
        <v>9.7235472999999994E-6</v>
      </c>
    </row>
    <row r="229" spans="1:14" x14ac:dyDescent="0.25">
      <c r="A229" s="18">
        <v>400</v>
      </c>
      <c r="B229" s="18">
        <v>5.2326849000000003E-3</v>
      </c>
      <c r="C229" s="18">
        <v>0</v>
      </c>
      <c r="D229" s="18">
        <v>0</v>
      </c>
      <c r="E229" s="18">
        <v>6.6033920999999995E-2</v>
      </c>
      <c r="F229" s="18">
        <v>-3.9111730000000004E-3</v>
      </c>
      <c r="G229" s="18">
        <v>0</v>
      </c>
      <c r="H229" s="18">
        <v>0</v>
      </c>
      <c r="I229" s="18">
        <v>0</v>
      </c>
      <c r="J229" s="18">
        <v>6.7355432000000007E-2</v>
      </c>
      <c r="K229" s="18">
        <v>-1.8787537000000001E-6</v>
      </c>
      <c r="L229" s="18">
        <v>4.5822899000000002E-5</v>
      </c>
      <c r="M229" s="18">
        <v>2.0409312999999998E-6</v>
      </c>
      <c r="N229" s="18">
        <v>9.8667799000000005E-6</v>
      </c>
    </row>
    <row r="230" spans="1:14" x14ac:dyDescent="0.25">
      <c r="A230" s="18">
        <v>401.5</v>
      </c>
      <c r="B230" s="18">
        <v>5.2401465E-3</v>
      </c>
      <c r="C230" s="18">
        <v>0</v>
      </c>
      <c r="D230" s="18">
        <v>0</v>
      </c>
      <c r="E230" s="18">
        <v>6.6067635999999999E-2</v>
      </c>
      <c r="F230" s="18">
        <v>-3.8873557000000001E-3</v>
      </c>
      <c r="G230" s="18">
        <v>0</v>
      </c>
      <c r="H230" s="18">
        <v>0</v>
      </c>
      <c r="I230" s="18">
        <v>0</v>
      </c>
      <c r="J230" s="18">
        <v>6.7420427000000005E-2</v>
      </c>
      <c r="K230" s="18">
        <v>-1.8814239999999999E-6</v>
      </c>
      <c r="L230" s="18">
        <v>4.5812961999999999E-5</v>
      </c>
      <c r="M230" s="18">
        <v>2.0438319999999998E-6</v>
      </c>
      <c r="N230" s="18">
        <v>9.9827433999999992E-6</v>
      </c>
    </row>
    <row r="231" spans="1:14" x14ac:dyDescent="0.25">
      <c r="A231" s="18">
        <v>403.5</v>
      </c>
      <c r="B231" s="18">
        <v>5.2476509000000003E-3</v>
      </c>
      <c r="C231" s="18">
        <v>0</v>
      </c>
      <c r="D231" s="18">
        <v>0</v>
      </c>
      <c r="E231" s="18">
        <v>6.6100213000000005E-2</v>
      </c>
      <c r="F231" s="18">
        <v>-3.8646266000000001E-3</v>
      </c>
      <c r="G231" s="18">
        <v>0</v>
      </c>
      <c r="H231" s="18">
        <v>0</v>
      </c>
      <c r="I231" s="18">
        <v>0</v>
      </c>
      <c r="J231" s="18">
        <v>6.7483237000000001E-2</v>
      </c>
      <c r="K231" s="18">
        <v>-1.8840879E-6</v>
      </c>
      <c r="L231" s="18">
        <v>4.5794370999999997E-5</v>
      </c>
      <c r="M231" s="18">
        <v>2.0467257999999998E-6</v>
      </c>
      <c r="N231" s="18">
        <v>1.0089877E-5</v>
      </c>
    </row>
    <row r="232" spans="1:14" x14ac:dyDescent="0.25">
      <c r="A232" s="18">
        <v>405</v>
      </c>
      <c r="B232" s="18">
        <v>5.2544096999999996E-3</v>
      </c>
      <c r="C232" s="18">
        <v>0</v>
      </c>
      <c r="D232" s="18">
        <v>0</v>
      </c>
      <c r="E232" s="18">
        <v>6.6131242000000007E-2</v>
      </c>
      <c r="F232" s="18">
        <v>-3.8441942000000001E-3</v>
      </c>
      <c r="G232" s="18">
        <v>0</v>
      </c>
      <c r="H232" s="18">
        <v>0</v>
      </c>
      <c r="I232" s="18">
        <v>0</v>
      </c>
      <c r="J232" s="18">
        <v>6.7541456999999999E-2</v>
      </c>
      <c r="K232" s="18">
        <v>-1.8864906000000001E-6</v>
      </c>
      <c r="L232" s="18">
        <v>4.5782470999999998E-5</v>
      </c>
      <c r="M232" s="18">
        <v>2.0493360000000002E-6</v>
      </c>
      <c r="N232" s="18">
        <v>1.0189172000000001E-5</v>
      </c>
    </row>
    <row r="233" spans="1:14" x14ac:dyDescent="0.25">
      <c r="A233" s="18">
        <v>407</v>
      </c>
      <c r="B233" s="18">
        <v>5.2621394E-3</v>
      </c>
      <c r="C233" s="18">
        <v>0</v>
      </c>
      <c r="D233" s="18">
        <v>0</v>
      </c>
      <c r="E233" s="18">
        <v>6.6166257000000006E-2</v>
      </c>
      <c r="F233" s="18">
        <v>-3.8246235999999999E-3</v>
      </c>
      <c r="G233" s="18">
        <v>0</v>
      </c>
      <c r="H233" s="18">
        <v>0</v>
      </c>
      <c r="I233" s="18">
        <v>0</v>
      </c>
      <c r="J233" s="18">
        <v>6.7603773000000006E-2</v>
      </c>
      <c r="K233" s="18">
        <v>-1.8892645E-6</v>
      </c>
      <c r="L233" s="18">
        <v>4.5753398999999999E-5</v>
      </c>
      <c r="M233" s="18">
        <v>2.0523493999999999E-6</v>
      </c>
      <c r="N233" s="18">
        <v>1.027869E-5</v>
      </c>
    </row>
    <row r="234" spans="1:14" x14ac:dyDescent="0.25">
      <c r="A234" s="18">
        <v>409</v>
      </c>
      <c r="B234" s="18">
        <v>5.2702481000000004E-3</v>
      </c>
      <c r="C234" s="18">
        <v>0</v>
      </c>
      <c r="D234" s="18">
        <v>0</v>
      </c>
      <c r="E234" s="18">
        <v>6.6200967999999999E-2</v>
      </c>
      <c r="F234" s="18">
        <v>-3.8042290000000001E-3</v>
      </c>
      <c r="G234" s="18">
        <v>0</v>
      </c>
      <c r="H234" s="18">
        <v>0</v>
      </c>
      <c r="I234" s="18">
        <v>0</v>
      </c>
      <c r="J234" s="18">
        <v>6.7666986999999998E-2</v>
      </c>
      <c r="K234" s="18">
        <v>-1.8921653999999999E-6</v>
      </c>
      <c r="L234" s="18">
        <v>4.5719110000000001E-5</v>
      </c>
      <c r="M234" s="18">
        <v>2.0555006000000001E-6</v>
      </c>
      <c r="N234" s="18">
        <v>1.0370114000000001E-5</v>
      </c>
    </row>
    <row r="235" spans="1:14" x14ac:dyDescent="0.25">
      <c r="A235" s="18">
        <v>410.5</v>
      </c>
      <c r="B235" s="18">
        <v>5.2773098000000003E-3</v>
      </c>
      <c r="C235" s="18">
        <v>0</v>
      </c>
      <c r="D235" s="18">
        <v>0</v>
      </c>
      <c r="E235" s="18">
        <v>6.6233504999999998E-2</v>
      </c>
      <c r="F235" s="18">
        <v>-3.7880891000000002E-3</v>
      </c>
      <c r="G235" s="18">
        <v>0</v>
      </c>
      <c r="H235" s="18">
        <v>0</v>
      </c>
      <c r="I235" s="18">
        <v>0</v>
      </c>
      <c r="J235" s="18">
        <v>6.7722725999999997E-2</v>
      </c>
      <c r="K235" s="18">
        <v>-1.8946926000000001E-6</v>
      </c>
      <c r="L235" s="18">
        <v>4.5683034999999999E-5</v>
      </c>
      <c r="M235" s="18">
        <v>2.058246E-6</v>
      </c>
      <c r="N235" s="18">
        <v>1.0440399E-5</v>
      </c>
    </row>
    <row r="236" spans="1:14" x14ac:dyDescent="0.25">
      <c r="A236" s="18">
        <v>412.5</v>
      </c>
      <c r="B236" s="18">
        <v>5.2844234999999996E-3</v>
      </c>
      <c r="C236" s="18">
        <v>0</v>
      </c>
      <c r="D236" s="18">
        <v>0</v>
      </c>
      <c r="E236" s="18">
        <v>6.6265135000000003E-2</v>
      </c>
      <c r="F236" s="18">
        <v>-3.7732004000000001E-3</v>
      </c>
      <c r="G236" s="18">
        <v>0</v>
      </c>
      <c r="H236" s="18">
        <v>0</v>
      </c>
      <c r="I236" s="18">
        <v>0</v>
      </c>
      <c r="J236" s="18">
        <v>6.7776357999999995E-2</v>
      </c>
      <c r="K236" s="18">
        <v>-1.8971997999999999E-6</v>
      </c>
      <c r="L236" s="18">
        <v>4.5639588999999999E-5</v>
      </c>
      <c r="M236" s="18">
        <v>2.0609696000000001E-6</v>
      </c>
      <c r="N236" s="18">
        <v>1.0501644999999999E-5</v>
      </c>
    </row>
    <row r="237" spans="1:14" x14ac:dyDescent="0.25">
      <c r="A237" s="18">
        <v>414</v>
      </c>
      <c r="B237" s="18">
        <v>5.2915174000000001E-3</v>
      </c>
      <c r="C237" s="18">
        <v>0</v>
      </c>
      <c r="D237" s="18">
        <v>0</v>
      </c>
      <c r="E237" s="18">
        <v>6.6296771000000004E-2</v>
      </c>
      <c r="F237" s="18">
        <v>-3.7590774000000001E-3</v>
      </c>
      <c r="G237" s="18">
        <v>0</v>
      </c>
      <c r="H237" s="18">
        <v>0</v>
      </c>
      <c r="I237" s="18">
        <v>0</v>
      </c>
      <c r="J237" s="18">
        <v>6.7829211E-2</v>
      </c>
      <c r="K237" s="18">
        <v>-1.899745E-6</v>
      </c>
      <c r="L237" s="18">
        <v>4.5581621999999998E-5</v>
      </c>
      <c r="M237" s="18">
        <v>2.0637346E-6</v>
      </c>
      <c r="N237" s="18">
        <v>1.0553433E-5</v>
      </c>
    </row>
    <row r="238" spans="1:14" x14ac:dyDescent="0.25">
      <c r="A238" s="18">
        <v>416</v>
      </c>
      <c r="B238" s="18">
        <v>5.2981761000000004E-3</v>
      </c>
      <c r="C238" s="18">
        <v>0</v>
      </c>
      <c r="D238" s="18">
        <v>0</v>
      </c>
      <c r="E238" s="18">
        <v>6.6326631999999996E-2</v>
      </c>
      <c r="F238" s="18">
        <v>-3.7476052999999999E-3</v>
      </c>
      <c r="G238" s="18">
        <v>0</v>
      </c>
      <c r="H238" s="18">
        <v>0</v>
      </c>
      <c r="I238" s="18">
        <v>0</v>
      </c>
      <c r="J238" s="18">
        <v>6.7877202999999997E-2</v>
      </c>
      <c r="K238" s="18">
        <v>-1.9021281E-6</v>
      </c>
      <c r="L238" s="18">
        <v>4.5533018000000002E-5</v>
      </c>
      <c r="M238" s="18">
        <v>2.0663232999999998E-6</v>
      </c>
      <c r="N238" s="18">
        <v>1.0595851000000001E-5</v>
      </c>
    </row>
    <row r="239" spans="1:14" x14ac:dyDescent="0.25">
      <c r="A239" s="18">
        <v>418</v>
      </c>
      <c r="B239" s="18">
        <v>5.3061189999999998E-3</v>
      </c>
      <c r="C239" s="18">
        <v>0</v>
      </c>
      <c r="D239" s="18">
        <v>0</v>
      </c>
      <c r="E239" s="18">
        <v>6.6362666000000001E-2</v>
      </c>
      <c r="F239" s="18">
        <v>-3.7355454E-3</v>
      </c>
      <c r="G239" s="18">
        <v>0</v>
      </c>
      <c r="H239" s="18">
        <v>0</v>
      </c>
      <c r="I239" s="18">
        <v>0</v>
      </c>
      <c r="J239" s="18">
        <v>6.7933240000000006E-2</v>
      </c>
      <c r="K239" s="18">
        <v>-1.9049742999999999E-6</v>
      </c>
      <c r="L239" s="18">
        <v>4.5459661000000001E-5</v>
      </c>
      <c r="M239" s="18">
        <v>2.0694152000000001E-6</v>
      </c>
      <c r="N239" s="18">
        <v>1.0632735999999999E-5</v>
      </c>
    </row>
    <row r="240" spans="1:14" x14ac:dyDescent="0.25">
      <c r="A240" s="18">
        <v>419.5</v>
      </c>
      <c r="B240" s="18">
        <v>5.3132861999999996E-3</v>
      </c>
      <c r="C240" s="18">
        <v>0</v>
      </c>
      <c r="D240" s="18">
        <v>0</v>
      </c>
      <c r="E240" s="18">
        <v>6.6393385999999999E-2</v>
      </c>
      <c r="F240" s="18">
        <v>-3.7268495000000001E-3</v>
      </c>
      <c r="G240" s="18">
        <v>0</v>
      </c>
      <c r="H240" s="18">
        <v>0</v>
      </c>
      <c r="I240" s="18">
        <v>0</v>
      </c>
      <c r="J240" s="18">
        <v>6.7979821999999995E-2</v>
      </c>
      <c r="K240" s="18">
        <v>-1.9075152E-6</v>
      </c>
      <c r="L240" s="18">
        <v>4.5393111999999997E-5</v>
      </c>
      <c r="M240" s="18">
        <v>2.0721754999999999E-6</v>
      </c>
      <c r="N240" s="18">
        <v>1.0654373E-5</v>
      </c>
    </row>
    <row r="241" spans="1:14" x14ac:dyDescent="0.25">
      <c r="A241" s="18">
        <v>421.5</v>
      </c>
      <c r="B241" s="18">
        <v>5.3193351000000002E-3</v>
      </c>
      <c r="C241" s="18">
        <v>0</v>
      </c>
      <c r="D241" s="18">
        <v>0</v>
      </c>
      <c r="E241" s="18">
        <v>6.6421538000000002E-2</v>
      </c>
      <c r="F241" s="18">
        <v>-3.7193545E-3</v>
      </c>
      <c r="G241" s="18">
        <v>0</v>
      </c>
      <c r="H241" s="18">
        <v>0</v>
      </c>
      <c r="I241" s="18">
        <v>0</v>
      </c>
      <c r="J241" s="18">
        <v>6.8021519000000003E-2</v>
      </c>
      <c r="K241" s="18">
        <v>-1.9096650000000002E-6</v>
      </c>
      <c r="L241" s="18">
        <v>4.5317447000000003E-5</v>
      </c>
      <c r="M241" s="18">
        <v>2.0745108999999999E-6</v>
      </c>
      <c r="N241" s="18">
        <v>1.0666534999999999E-5</v>
      </c>
    </row>
    <row r="242" spans="1:14" x14ac:dyDescent="0.25">
      <c r="A242" s="18">
        <v>423</v>
      </c>
      <c r="B242" s="18">
        <v>5.3261832999999996E-3</v>
      </c>
      <c r="C242" s="18">
        <v>0</v>
      </c>
      <c r="D242" s="18">
        <v>0</v>
      </c>
      <c r="E242" s="18">
        <v>6.6452049999999999E-2</v>
      </c>
      <c r="F242" s="18">
        <v>-3.7138593E-3</v>
      </c>
      <c r="G242" s="18">
        <v>0</v>
      </c>
      <c r="H242" s="18">
        <v>0</v>
      </c>
      <c r="I242" s="18">
        <v>0</v>
      </c>
      <c r="J242" s="18">
        <v>6.8064374999999996E-2</v>
      </c>
      <c r="K242" s="18">
        <v>-1.9121163000000001E-6</v>
      </c>
      <c r="L242" s="18">
        <v>4.5239174000000001E-5</v>
      </c>
      <c r="M242" s="18">
        <v>2.0771738E-6</v>
      </c>
      <c r="N242" s="18">
        <v>1.0668061E-5</v>
      </c>
    </row>
    <row r="243" spans="1:14" x14ac:dyDescent="0.25">
      <c r="A243" s="18">
        <v>425</v>
      </c>
      <c r="B243" s="18">
        <v>5.3329915999999998E-3</v>
      </c>
      <c r="C243" s="18">
        <v>0</v>
      </c>
      <c r="D243" s="18">
        <v>0</v>
      </c>
      <c r="E243" s="18">
        <v>6.6482698000000007E-2</v>
      </c>
      <c r="F243" s="18">
        <v>-3.7094160000000001E-3</v>
      </c>
      <c r="G243" s="18">
        <v>0</v>
      </c>
      <c r="H243" s="18">
        <v>0</v>
      </c>
      <c r="I243" s="18">
        <v>0</v>
      </c>
      <c r="J243" s="18">
        <v>6.8106273999999994E-2</v>
      </c>
      <c r="K243" s="18">
        <v>-1.9145559E-6</v>
      </c>
      <c r="L243" s="18">
        <v>4.5150510000000001E-5</v>
      </c>
      <c r="M243" s="18">
        <v>2.0798238999999999E-6</v>
      </c>
      <c r="N243" s="18">
        <v>1.0660358000000001E-5</v>
      </c>
    </row>
    <row r="244" spans="1:14" x14ac:dyDescent="0.25">
      <c r="A244" s="18">
        <v>427</v>
      </c>
      <c r="B244" s="18">
        <v>5.3398339999999999E-3</v>
      </c>
      <c r="C244" s="18">
        <v>0</v>
      </c>
      <c r="D244" s="18">
        <v>0</v>
      </c>
      <c r="E244" s="18">
        <v>6.6512973000000003E-2</v>
      </c>
      <c r="F244" s="18">
        <v>-3.7074713E-3</v>
      </c>
      <c r="G244" s="18">
        <v>0</v>
      </c>
      <c r="H244" s="18">
        <v>0</v>
      </c>
      <c r="I244" s="18">
        <v>0</v>
      </c>
      <c r="J244" s="18">
        <v>6.8145336000000001E-2</v>
      </c>
      <c r="K244" s="18">
        <v>-1.9170036999999999E-6</v>
      </c>
      <c r="L244" s="18">
        <v>4.5058532000000003E-5</v>
      </c>
      <c r="M244" s="18">
        <v>2.0824830000000001E-6</v>
      </c>
      <c r="N244" s="18">
        <v>1.0638871E-5</v>
      </c>
    </row>
    <row r="245" spans="1:14" x14ac:dyDescent="0.25">
      <c r="A245" s="18">
        <v>428.5</v>
      </c>
      <c r="B245" s="18">
        <v>5.3461617999999997E-3</v>
      </c>
      <c r="C245" s="18">
        <v>0</v>
      </c>
      <c r="D245" s="18">
        <v>0</v>
      </c>
      <c r="E245" s="18">
        <v>6.6542176999999994E-2</v>
      </c>
      <c r="F245" s="18">
        <v>-3.7070930999999999E-3</v>
      </c>
      <c r="G245" s="18">
        <v>0</v>
      </c>
      <c r="H245" s="18">
        <v>0</v>
      </c>
      <c r="I245" s="18">
        <v>0</v>
      </c>
      <c r="J245" s="18">
        <v>6.8181245000000001E-2</v>
      </c>
      <c r="K245" s="18">
        <v>-1.9192491999999999E-6</v>
      </c>
      <c r="L245" s="18">
        <v>4.4964226999999999E-5</v>
      </c>
      <c r="M245" s="18">
        <v>2.0849224000000001E-6</v>
      </c>
      <c r="N245" s="18">
        <v>1.0608885E-5</v>
      </c>
    </row>
    <row r="246" spans="1:14" x14ac:dyDescent="0.25">
      <c r="A246" s="18">
        <v>430.5</v>
      </c>
      <c r="B246" s="18">
        <v>5.3528126000000004E-3</v>
      </c>
      <c r="C246" s="18">
        <v>0</v>
      </c>
      <c r="D246" s="18">
        <v>0</v>
      </c>
      <c r="E246" s="18">
        <v>6.6571439999999996E-2</v>
      </c>
      <c r="F246" s="18">
        <v>-3.70792E-3</v>
      </c>
      <c r="G246" s="18">
        <v>0</v>
      </c>
      <c r="H246" s="18">
        <v>0</v>
      </c>
      <c r="I246" s="18">
        <v>0</v>
      </c>
      <c r="J246" s="18">
        <v>6.8216333000000004E-2</v>
      </c>
      <c r="K246" s="18">
        <v>-1.9216157000000001E-6</v>
      </c>
      <c r="L246" s="18">
        <v>4.4858601E-5</v>
      </c>
      <c r="M246" s="18">
        <v>2.0874931999999998E-6</v>
      </c>
      <c r="N246" s="18">
        <v>1.0568281E-5</v>
      </c>
    </row>
    <row r="247" spans="1:14" x14ac:dyDescent="0.25">
      <c r="A247" s="18">
        <v>432</v>
      </c>
      <c r="B247" s="18">
        <v>5.3586418999999998E-3</v>
      </c>
      <c r="C247" s="18">
        <v>0</v>
      </c>
      <c r="D247" s="18">
        <v>0</v>
      </c>
      <c r="E247" s="18">
        <v>6.6597977000000003E-2</v>
      </c>
      <c r="F247" s="18">
        <v>-3.7115823999999999E-3</v>
      </c>
      <c r="G247" s="18">
        <v>0</v>
      </c>
      <c r="H247" s="18">
        <v>0</v>
      </c>
      <c r="I247" s="18">
        <v>0</v>
      </c>
      <c r="J247" s="18">
        <v>6.8245036999999995E-2</v>
      </c>
      <c r="K247" s="18">
        <v>-1.9236979999999998E-6</v>
      </c>
      <c r="L247" s="18">
        <v>4.4761076999999998E-5</v>
      </c>
      <c r="M247" s="18">
        <v>2.0897552E-6</v>
      </c>
      <c r="N247" s="18">
        <v>1.0516792E-5</v>
      </c>
    </row>
    <row r="248" spans="1:14" x14ac:dyDescent="0.25">
      <c r="A248" s="18">
        <v>434</v>
      </c>
      <c r="B248" s="18">
        <v>5.3651929000000003E-3</v>
      </c>
      <c r="C248" s="18">
        <v>0</v>
      </c>
      <c r="D248" s="18">
        <v>0</v>
      </c>
      <c r="E248" s="18">
        <v>6.6627660000000005E-2</v>
      </c>
      <c r="F248" s="18">
        <v>-3.7164652E-3</v>
      </c>
      <c r="G248" s="18">
        <v>0</v>
      </c>
      <c r="H248" s="18">
        <v>0</v>
      </c>
      <c r="I248" s="18">
        <v>0</v>
      </c>
      <c r="J248" s="18">
        <v>6.8276387999999993E-2</v>
      </c>
      <c r="K248" s="18">
        <v>-1.9260458E-6</v>
      </c>
      <c r="L248" s="18">
        <v>4.465114E-5</v>
      </c>
      <c r="M248" s="18">
        <v>2.0923057000000002E-6</v>
      </c>
      <c r="N248" s="18">
        <v>1.0455138999999999E-5</v>
      </c>
    </row>
    <row r="249" spans="1:14" x14ac:dyDescent="0.25">
      <c r="A249" s="18">
        <v>436</v>
      </c>
      <c r="B249" s="18">
        <v>5.3723230999999996E-3</v>
      </c>
      <c r="C249" s="18">
        <v>0</v>
      </c>
      <c r="D249" s="18">
        <v>0</v>
      </c>
      <c r="E249" s="18">
        <v>6.6658817999999995E-2</v>
      </c>
      <c r="F249" s="18">
        <v>-3.7243621999999998E-3</v>
      </c>
      <c r="G249" s="18">
        <v>0</v>
      </c>
      <c r="H249" s="18">
        <v>0</v>
      </c>
      <c r="I249" s="18">
        <v>0</v>
      </c>
      <c r="J249" s="18">
        <v>6.8306778999999998E-2</v>
      </c>
      <c r="K249" s="18">
        <v>-1.9285932999999999E-6</v>
      </c>
      <c r="L249" s="18">
        <v>4.4522043000000003E-5</v>
      </c>
      <c r="M249" s="18">
        <v>2.0950730999999999E-6</v>
      </c>
      <c r="N249" s="18">
        <v>1.0371528E-5</v>
      </c>
    </row>
    <row r="250" spans="1:14" x14ac:dyDescent="0.25">
      <c r="A250" s="18">
        <v>437.5</v>
      </c>
      <c r="B250" s="18">
        <v>5.3781812999999998E-3</v>
      </c>
      <c r="C250" s="18">
        <v>0</v>
      </c>
      <c r="D250" s="18">
        <v>0</v>
      </c>
      <c r="E250" s="18">
        <v>6.6685625999999998E-2</v>
      </c>
      <c r="F250" s="18">
        <v>-3.7338174000000001E-3</v>
      </c>
      <c r="G250" s="18">
        <v>0</v>
      </c>
      <c r="H250" s="18">
        <v>0</v>
      </c>
      <c r="I250" s="18">
        <v>0</v>
      </c>
      <c r="J250" s="18">
        <v>6.8329989999999993E-2</v>
      </c>
      <c r="K250" s="18">
        <v>-1.9306756999999999E-6</v>
      </c>
      <c r="L250" s="18">
        <v>4.4411749999999997E-5</v>
      </c>
      <c r="M250" s="18">
        <v>2.0973353E-6</v>
      </c>
      <c r="N250" s="18">
        <v>1.0287485E-5</v>
      </c>
    </row>
    <row r="251" spans="1:14" x14ac:dyDescent="0.25">
      <c r="A251" s="18">
        <v>439.5</v>
      </c>
      <c r="B251" s="18">
        <v>5.3841953999999997E-3</v>
      </c>
      <c r="C251" s="18">
        <v>0</v>
      </c>
      <c r="D251" s="18">
        <v>0</v>
      </c>
      <c r="E251" s="18">
        <v>6.6712837999999997E-2</v>
      </c>
      <c r="F251" s="18">
        <v>-3.7446650999999999E-3</v>
      </c>
      <c r="G251" s="18">
        <v>0</v>
      </c>
      <c r="H251" s="18">
        <v>0</v>
      </c>
      <c r="I251" s="18">
        <v>0</v>
      </c>
      <c r="J251" s="18">
        <v>6.8352367999999997E-2</v>
      </c>
      <c r="K251" s="18">
        <v>-1.9328112999999999E-6</v>
      </c>
      <c r="L251" s="18">
        <v>4.4287491999999997E-5</v>
      </c>
      <c r="M251" s="18">
        <v>2.0996552000000001E-6</v>
      </c>
      <c r="N251" s="18">
        <v>1.0191613E-5</v>
      </c>
    </row>
    <row r="252" spans="1:14" x14ac:dyDescent="0.25">
      <c r="A252" s="18">
        <v>441</v>
      </c>
      <c r="B252" s="18">
        <v>5.3901627999999998E-3</v>
      </c>
      <c r="C252" s="18">
        <v>0</v>
      </c>
      <c r="D252" s="18">
        <v>0</v>
      </c>
      <c r="E252" s="18">
        <v>6.6738761999999993E-2</v>
      </c>
      <c r="F252" s="18">
        <v>-3.7579994999999999E-3</v>
      </c>
      <c r="G252" s="18">
        <v>0</v>
      </c>
      <c r="H252" s="18">
        <v>0</v>
      </c>
      <c r="I252" s="18">
        <v>0</v>
      </c>
      <c r="J252" s="18">
        <v>6.8370924999999999E-2</v>
      </c>
      <c r="K252" s="18">
        <v>-1.9349441000000002E-6</v>
      </c>
      <c r="L252" s="18">
        <v>4.4170216000000003E-5</v>
      </c>
      <c r="M252" s="18">
        <v>2.1019721E-6</v>
      </c>
      <c r="N252" s="18">
        <v>1.0086524E-5</v>
      </c>
    </row>
    <row r="253" spans="1:14" x14ac:dyDescent="0.25">
      <c r="A253" s="18">
        <v>443</v>
      </c>
      <c r="B253" s="18">
        <v>5.3958347000000002E-3</v>
      </c>
      <c r="C253" s="18">
        <v>0</v>
      </c>
      <c r="D253" s="18">
        <v>0</v>
      </c>
      <c r="E253" s="18">
        <v>6.6765482000000001E-2</v>
      </c>
      <c r="F253" s="18">
        <v>-3.7738758000000002E-3</v>
      </c>
      <c r="G253" s="18">
        <v>0</v>
      </c>
      <c r="H253" s="18">
        <v>0</v>
      </c>
      <c r="I253" s="18">
        <v>0</v>
      </c>
      <c r="J253" s="18">
        <v>6.8387440999999993E-2</v>
      </c>
      <c r="K253" s="18">
        <v>-1.9369755999999998E-6</v>
      </c>
      <c r="L253" s="18">
        <v>4.4054707000000003E-5</v>
      </c>
      <c r="M253" s="18">
        <v>2.1041790000000002E-6</v>
      </c>
      <c r="N253" s="18">
        <v>9.9709866999999995E-6</v>
      </c>
    </row>
    <row r="254" spans="1:14" x14ac:dyDescent="0.25">
      <c r="A254" s="18">
        <v>445</v>
      </c>
      <c r="B254" s="18">
        <v>5.4030798000000001E-3</v>
      </c>
      <c r="C254" s="18">
        <v>0</v>
      </c>
      <c r="D254" s="18">
        <v>0</v>
      </c>
      <c r="E254" s="18">
        <v>6.6797139000000005E-2</v>
      </c>
      <c r="F254" s="18">
        <v>-3.793687E-3</v>
      </c>
      <c r="G254" s="18">
        <v>0</v>
      </c>
      <c r="H254" s="18">
        <v>0</v>
      </c>
      <c r="I254" s="18">
        <v>0</v>
      </c>
      <c r="J254" s="18">
        <v>6.8406532000000006E-2</v>
      </c>
      <c r="K254" s="18">
        <v>-1.9395707E-6</v>
      </c>
      <c r="L254" s="18">
        <v>4.3910881999999997E-5</v>
      </c>
      <c r="M254" s="18">
        <v>2.1069981000000002E-6</v>
      </c>
      <c r="N254" s="18">
        <v>9.8271297000000001E-6</v>
      </c>
    </row>
    <row r="255" spans="1:14" x14ac:dyDescent="0.25">
      <c r="A255" s="18">
        <v>446.5</v>
      </c>
      <c r="B255" s="18">
        <v>5.4082191999999998E-3</v>
      </c>
      <c r="C255" s="18">
        <v>0</v>
      </c>
      <c r="D255" s="18">
        <v>0</v>
      </c>
      <c r="E255" s="18">
        <v>6.6820201999999995E-2</v>
      </c>
      <c r="F255" s="18">
        <v>-3.8134943999999999E-3</v>
      </c>
      <c r="G255" s="18">
        <v>0</v>
      </c>
      <c r="H255" s="18">
        <v>0</v>
      </c>
      <c r="I255" s="18">
        <v>0</v>
      </c>
      <c r="J255" s="18">
        <v>6.8414927E-2</v>
      </c>
      <c r="K255" s="18">
        <v>-1.9414010999999999E-6</v>
      </c>
      <c r="L255" s="18">
        <v>4.3791290999999997E-5</v>
      </c>
      <c r="M255" s="18">
        <v>2.1089865000000002E-6</v>
      </c>
      <c r="N255" s="18">
        <v>9.6919357999999998E-6</v>
      </c>
    </row>
    <row r="256" spans="1:14" x14ac:dyDescent="0.25">
      <c r="A256" s="18">
        <v>448.5</v>
      </c>
      <c r="B256" s="18">
        <v>5.4138292999999999E-3</v>
      </c>
      <c r="C256" s="18">
        <v>0</v>
      </c>
      <c r="D256" s="18">
        <v>0</v>
      </c>
      <c r="E256" s="18">
        <v>6.6845919000000004E-2</v>
      </c>
      <c r="F256" s="18">
        <v>-3.8349387999999998E-3</v>
      </c>
      <c r="G256" s="18">
        <v>0</v>
      </c>
      <c r="H256" s="18">
        <v>0</v>
      </c>
      <c r="I256" s="18">
        <v>0</v>
      </c>
      <c r="J256" s="18">
        <v>6.8424809000000003E-2</v>
      </c>
      <c r="K256" s="18">
        <v>-1.9433887999999999E-6</v>
      </c>
      <c r="L256" s="18">
        <v>4.3663654999999997E-5</v>
      </c>
      <c r="M256" s="18">
        <v>2.1111457000000002E-6</v>
      </c>
      <c r="N256" s="18">
        <v>9.5474318000000004E-6</v>
      </c>
    </row>
    <row r="257" spans="1:14" x14ac:dyDescent="0.25">
      <c r="A257" s="18">
        <v>450</v>
      </c>
      <c r="B257" s="18">
        <v>5.4196536999999998E-3</v>
      </c>
      <c r="C257" s="18">
        <v>0</v>
      </c>
      <c r="D257" s="18">
        <v>0</v>
      </c>
      <c r="E257" s="18">
        <v>6.6872092999999994E-2</v>
      </c>
      <c r="F257" s="18">
        <v>-3.8585387000000001E-3</v>
      </c>
      <c r="G257" s="18">
        <v>0</v>
      </c>
      <c r="H257" s="18">
        <v>0</v>
      </c>
      <c r="I257" s="18">
        <v>0</v>
      </c>
      <c r="J257" s="18">
        <v>6.8433207999999995E-2</v>
      </c>
      <c r="K257" s="18">
        <v>-1.9454615999999999E-6</v>
      </c>
      <c r="L257" s="18">
        <v>4.3543919E-5</v>
      </c>
      <c r="M257" s="18">
        <v>2.1133973999999998E-6</v>
      </c>
      <c r="N257" s="18">
        <v>9.3967872000000005E-6</v>
      </c>
    </row>
    <row r="258" spans="1:14" x14ac:dyDescent="0.25">
      <c r="A258" s="18">
        <v>452</v>
      </c>
      <c r="B258" s="18">
        <v>5.4254951000000003E-3</v>
      </c>
      <c r="C258" s="18">
        <v>0</v>
      </c>
      <c r="D258" s="18">
        <v>0</v>
      </c>
      <c r="E258" s="18">
        <v>6.6898614999999995E-2</v>
      </c>
      <c r="F258" s="18">
        <v>-3.8831728000000001E-3</v>
      </c>
      <c r="G258" s="18">
        <v>0</v>
      </c>
      <c r="H258" s="18">
        <v>0</v>
      </c>
      <c r="I258" s="18">
        <v>0</v>
      </c>
      <c r="J258" s="18">
        <v>6.8440936999999993E-2</v>
      </c>
      <c r="K258" s="18">
        <v>-1.9475537999999999E-6</v>
      </c>
      <c r="L258" s="18">
        <v>4.3416554000000001E-5</v>
      </c>
      <c r="M258" s="18">
        <v>2.1156701999999998E-6</v>
      </c>
      <c r="N258" s="18">
        <v>9.2397397000000003E-6</v>
      </c>
    </row>
    <row r="259" spans="1:14" x14ac:dyDescent="0.25">
      <c r="A259" s="18">
        <v>454</v>
      </c>
      <c r="B259" s="18">
        <v>5.4322147999999997E-3</v>
      </c>
      <c r="C259" s="18">
        <v>0</v>
      </c>
      <c r="D259" s="18">
        <v>0</v>
      </c>
      <c r="E259" s="18">
        <v>6.6928136999999999E-2</v>
      </c>
      <c r="F259" s="18">
        <v>-3.9128586000000002E-3</v>
      </c>
      <c r="G259" s="18">
        <v>0</v>
      </c>
      <c r="H259" s="18">
        <v>0</v>
      </c>
      <c r="I259" s="18">
        <v>0</v>
      </c>
      <c r="J259" s="18">
        <v>6.8447492999999998E-2</v>
      </c>
      <c r="K259" s="18">
        <v>-1.9499657000000001E-6</v>
      </c>
      <c r="L259" s="18">
        <v>4.3274798000000002E-5</v>
      </c>
      <c r="M259" s="18">
        <v>2.1182904E-6</v>
      </c>
      <c r="N259" s="18">
        <v>9.0556136000000004E-6</v>
      </c>
    </row>
    <row r="260" spans="1:14" x14ac:dyDescent="0.25">
      <c r="A260" s="18">
        <v>455.5</v>
      </c>
      <c r="B260" s="18">
        <v>5.4368973999999997E-3</v>
      </c>
      <c r="C260" s="18">
        <v>0</v>
      </c>
      <c r="D260" s="18">
        <v>0</v>
      </c>
      <c r="E260" s="18">
        <v>6.6949399000000007E-2</v>
      </c>
      <c r="F260" s="18">
        <v>-3.9403907E-3</v>
      </c>
      <c r="G260" s="18">
        <v>0</v>
      </c>
      <c r="H260" s="18">
        <v>0</v>
      </c>
      <c r="I260" s="18">
        <v>0</v>
      </c>
      <c r="J260" s="18">
        <v>6.8445905000000001E-2</v>
      </c>
      <c r="K260" s="18">
        <v>-1.9516336E-6</v>
      </c>
      <c r="L260" s="18">
        <v>4.3160437000000002E-5</v>
      </c>
      <c r="M260" s="18">
        <v>2.1201023000000001E-6</v>
      </c>
      <c r="N260" s="18">
        <v>8.8917157000000006E-6</v>
      </c>
    </row>
    <row r="261" spans="1:14" x14ac:dyDescent="0.25">
      <c r="A261" s="18">
        <v>457.5</v>
      </c>
      <c r="B261" s="18">
        <v>5.4426531E-3</v>
      </c>
      <c r="C261" s="18">
        <v>0</v>
      </c>
      <c r="D261" s="18">
        <v>0</v>
      </c>
      <c r="E261" s="18">
        <v>6.6975675999999998E-2</v>
      </c>
      <c r="F261" s="18">
        <v>-3.9685134999999996E-3</v>
      </c>
      <c r="G261" s="18">
        <v>0</v>
      </c>
      <c r="H261" s="18">
        <v>0</v>
      </c>
      <c r="I261" s="18">
        <v>0</v>
      </c>
      <c r="J261" s="18">
        <v>6.8449815999999997E-2</v>
      </c>
      <c r="K261" s="18">
        <v>-1.9536853000000001E-6</v>
      </c>
      <c r="L261" s="18">
        <v>4.3046636000000001E-5</v>
      </c>
      <c r="M261" s="18">
        <v>2.1223311000000002E-6</v>
      </c>
      <c r="N261" s="18">
        <v>8.7274314000000001E-6</v>
      </c>
    </row>
    <row r="262" spans="1:14" x14ac:dyDescent="0.25">
      <c r="A262" s="18">
        <v>459</v>
      </c>
      <c r="B262" s="18">
        <v>5.4484247000000001E-3</v>
      </c>
      <c r="C262" s="18">
        <v>0</v>
      </c>
      <c r="D262" s="18">
        <v>0</v>
      </c>
      <c r="E262" s="18">
        <v>6.7001437999999996E-2</v>
      </c>
      <c r="F262" s="18">
        <v>-3.9968573E-3</v>
      </c>
      <c r="G262" s="18">
        <v>0</v>
      </c>
      <c r="H262" s="18">
        <v>0</v>
      </c>
      <c r="I262" s="18">
        <v>0</v>
      </c>
      <c r="J262" s="18">
        <v>6.8453004999999997E-2</v>
      </c>
      <c r="K262" s="18">
        <v>-1.9557179999999998E-6</v>
      </c>
      <c r="L262" s="18">
        <v>4.2938556000000002E-5</v>
      </c>
      <c r="M262" s="18">
        <v>2.1245393E-6</v>
      </c>
      <c r="N262" s="18">
        <v>8.5653406999999998E-6</v>
      </c>
    </row>
    <row r="263" spans="1:14" x14ac:dyDescent="0.25">
      <c r="A263" s="18">
        <v>461</v>
      </c>
      <c r="B263" s="18">
        <v>5.4536958E-3</v>
      </c>
      <c r="C263" s="18">
        <v>0</v>
      </c>
      <c r="D263" s="18">
        <v>0</v>
      </c>
      <c r="E263" s="18">
        <v>6.7025009999999996E-2</v>
      </c>
      <c r="F263" s="18">
        <v>-4.0248139999999998E-3</v>
      </c>
      <c r="G263" s="18">
        <v>0</v>
      </c>
      <c r="H263" s="18">
        <v>0</v>
      </c>
      <c r="I263" s="18">
        <v>0</v>
      </c>
      <c r="J263" s="18">
        <v>6.8453892000000002E-2</v>
      </c>
      <c r="K263" s="18">
        <v>-1.9576076000000002E-6</v>
      </c>
      <c r="L263" s="18">
        <v>4.2836943999999997E-5</v>
      </c>
      <c r="M263" s="18">
        <v>2.1265919999999999E-6</v>
      </c>
      <c r="N263" s="18">
        <v>8.4081778000000002E-6</v>
      </c>
    </row>
    <row r="264" spans="1:14" x14ac:dyDescent="0.25">
      <c r="A264" s="18">
        <v>463</v>
      </c>
      <c r="B264" s="18">
        <v>5.4600152000000004E-3</v>
      </c>
      <c r="C264" s="18">
        <v>0</v>
      </c>
      <c r="D264" s="18">
        <v>0</v>
      </c>
      <c r="E264" s="18">
        <v>6.7054201999999993E-2</v>
      </c>
      <c r="F264" s="18">
        <v>-4.0555503999999999E-3</v>
      </c>
      <c r="G264" s="18">
        <v>0</v>
      </c>
      <c r="H264" s="18">
        <v>0</v>
      </c>
      <c r="I264" s="18">
        <v>0</v>
      </c>
      <c r="J264" s="18">
        <v>6.8458667000000001E-2</v>
      </c>
      <c r="K264" s="18">
        <v>-1.9598759999999998E-6</v>
      </c>
      <c r="L264" s="18">
        <v>4.2727240999999999E-5</v>
      </c>
      <c r="M264" s="18">
        <v>2.1290562E-6</v>
      </c>
      <c r="N264" s="18">
        <v>8.2381231999999994E-6</v>
      </c>
    </row>
    <row r="265" spans="1:14" x14ac:dyDescent="0.25">
      <c r="A265" s="18">
        <v>464.5</v>
      </c>
      <c r="B265" s="18">
        <v>5.4652861999999998E-3</v>
      </c>
      <c r="C265" s="18">
        <v>0</v>
      </c>
      <c r="D265" s="18">
        <v>0</v>
      </c>
      <c r="E265" s="18">
        <v>6.7076382000000004E-2</v>
      </c>
      <c r="F265" s="18">
        <v>-4.0800347000000004E-3</v>
      </c>
      <c r="G265" s="18">
        <v>0</v>
      </c>
      <c r="H265" s="18">
        <v>0</v>
      </c>
      <c r="I265" s="18">
        <v>0</v>
      </c>
      <c r="J265" s="18">
        <v>6.8461632999999994E-2</v>
      </c>
      <c r="K265" s="18">
        <v>-1.9617680999999999E-6</v>
      </c>
      <c r="L265" s="18">
        <v>4.2632861999999999E-5</v>
      </c>
      <c r="M265" s="18">
        <v>2.1311116E-6</v>
      </c>
      <c r="N265" s="18">
        <v>8.1005202999999993E-6</v>
      </c>
    </row>
    <row r="266" spans="1:14" x14ac:dyDescent="0.25">
      <c r="A266" s="18">
        <v>466.5</v>
      </c>
      <c r="B266" s="18">
        <v>5.4706599999999996E-3</v>
      </c>
      <c r="C266" s="18">
        <v>0</v>
      </c>
      <c r="D266" s="18">
        <v>0</v>
      </c>
      <c r="E266" s="18">
        <v>6.7101313999999995E-2</v>
      </c>
      <c r="F266" s="18">
        <v>-4.1028579000000004E-3</v>
      </c>
      <c r="G266" s="18">
        <v>0</v>
      </c>
      <c r="H266" s="18">
        <v>0</v>
      </c>
      <c r="I266" s="18">
        <v>0</v>
      </c>
      <c r="J266" s="18">
        <v>6.8469115999999997E-2</v>
      </c>
      <c r="K266" s="18">
        <v>-1.9636774000000001E-6</v>
      </c>
      <c r="L266" s="18">
        <v>4.2554418000000003E-5</v>
      </c>
      <c r="M266" s="18">
        <v>2.1331857E-6</v>
      </c>
      <c r="N266" s="18">
        <v>7.9777407000000005E-6</v>
      </c>
    </row>
    <row r="267" spans="1:14" x14ac:dyDescent="0.25">
      <c r="A267" s="18">
        <v>468</v>
      </c>
      <c r="B267" s="18">
        <v>5.4760575999999997E-3</v>
      </c>
      <c r="C267" s="18">
        <v>0</v>
      </c>
      <c r="D267" s="18">
        <v>0</v>
      </c>
      <c r="E267" s="18">
        <v>6.7125888999999994E-2</v>
      </c>
      <c r="F267" s="18">
        <v>-4.1214206999999996E-3</v>
      </c>
      <c r="G267" s="18">
        <v>0</v>
      </c>
      <c r="H267" s="18">
        <v>0</v>
      </c>
      <c r="I267" s="18">
        <v>0</v>
      </c>
      <c r="J267" s="18">
        <v>6.8480526E-2</v>
      </c>
      <c r="K267" s="18">
        <v>-1.9655930999999998E-6</v>
      </c>
      <c r="L267" s="18">
        <v>4.2469562E-5</v>
      </c>
      <c r="M267" s="18">
        <v>2.1352668E-6</v>
      </c>
      <c r="N267" s="18">
        <v>7.8713785000000001E-6</v>
      </c>
    </row>
    <row r="268" spans="1:14" x14ac:dyDescent="0.25">
      <c r="A268" s="18">
        <v>470</v>
      </c>
      <c r="B268" s="18">
        <v>5.4818495999999998E-3</v>
      </c>
      <c r="C268" s="18">
        <v>0</v>
      </c>
      <c r="D268" s="18">
        <v>0</v>
      </c>
      <c r="E268" s="18">
        <v>6.7151489999999994E-2</v>
      </c>
      <c r="F268" s="18">
        <v>-4.1361100000000001E-3</v>
      </c>
      <c r="G268" s="18">
        <v>0</v>
      </c>
      <c r="H268" s="18">
        <v>0</v>
      </c>
      <c r="I268" s="18">
        <v>0</v>
      </c>
      <c r="J268" s="18">
        <v>6.8497230000000006E-2</v>
      </c>
      <c r="K268" s="18">
        <v>-1.9676440999999999E-6</v>
      </c>
      <c r="L268" s="18">
        <v>4.2393852999999999E-5</v>
      </c>
      <c r="M268" s="18">
        <v>2.1374948000000001E-6</v>
      </c>
      <c r="N268" s="18">
        <v>7.7854448999999999E-6</v>
      </c>
    </row>
    <row r="269" spans="1:14" x14ac:dyDescent="0.25">
      <c r="A269" s="18">
        <v>472</v>
      </c>
      <c r="B269" s="18">
        <v>5.4877594000000002E-3</v>
      </c>
      <c r="C269" s="18">
        <v>0</v>
      </c>
      <c r="D269" s="18">
        <v>0</v>
      </c>
      <c r="E269" s="18">
        <v>6.7178086999999997E-2</v>
      </c>
      <c r="F269" s="18">
        <v>-4.1477429999999997E-3</v>
      </c>
      <c r="G269" s="18">
        <v>0</v>
      </c>
      <c r="H269" s="18">
        <v>0</v>
      </c>
      <c r="I269" s="18">
        <v>0</v>
      </c>
      <c r="J269" s="18">
        <v>6.8518102999999997E-2</v>
      </c>
      <c r="K269" s="18">
        <v>-1.9697653000000001E-6</v>
      </c>
      <c r="L269" s="18">
        <v>4.2320975999999998E-5</v>
      </c>
      <c r="M269" s="18">
        <v>2.1397991999999999E-6</v>
      </c>
      <c r="N269" s="18">
        <v>7.7142243000000002E-6</v>
      </c>
    </row>
    <row r="270" spans="1:14" x14ac:dyDescent="0.25">
      <c r="A270" s="18">
        <v>473.5</v>
      </c>
      <c r="B270" s="18">
        <v>5.4929078999999999E-3</v>
      </c>
      <c r="C270" s="18">
        <v>0</v>
      </c>
      <c r="D270" s="18">
        <v>0</v>
      </c>
      <c r="E270" s="18">
        <v>6.7201985000000006E-2</v>
      </c>
      <c r="F270" s="18">
        <v>-4.1515398000000004E-3</v>
      </c>
      <c r="G270" s="18">
        <v>0</v>
      </c>
      <c r="H270" s="18">
        <v>0</v>
      </c>
      <c r="I270" s="18">
        <v>0</v>
      </c>
      <c r="J270" s="18">
        <v>6.8543353000000001E-2</v>
      </c>
      <c r="K270" s="18">
        <v>-1.9716135000000002E-6</v>
      </c>
      <c r="L270" s="18">
        <v>4.2248193000000001E-5</v>
      </c>
      <c r="M270" s="18">
        <v>2.1418068000000001E-6</v>
      </c>
      <c r="N270" s="18">
        <v>7.6761808999999992E-6</v>
      </c>
    </row>
    <row r="271" spans="1:14" x14ac:dyDescent="0.25">
      <c r="A271" s="18">
        <v>475.5</v>
      </c>
      <c r="B271" s="18">
        <v>5.4985915999999999E-3</v>
      </c>
      <c r="C271" s="18">
        <v>0</v>
      </c>
      <c r="D271" s="18">
        <v>0</v>
      </c>
      <c r="E271" s="18">
        <v>6.7225562000000003E-2</v>
      </c>
      <c r="F271" s="18">
        <v>-4.1505600999999998E-3</v>
      </c>
      <c r="G271" s="18">
        <v>0</v>
      </c>
      <c r="H271" s="18">
        <v>0</v>
      </c>
      <c r="I271" s="18">
        <v>0</v>
      </c>
      <c r="J271" s="18">
        <v>6.8573593000000002E-2</v>
      </c>
      <c r="K271" s="18">
        <v>-1.9736435999999998E-6</v>
      </c>
      <c r="L271" s="18">
        <v>4.2191933000000002E-5</v>
      </c>
      <c r="M271" s="18">
        <v>2.1440121999999999E-6</v>
      </c>
      <c r="N271" s="18">
        <v>7.6638992000000001E-6</v>
      </c>
    </row>
    <row r="272" spans="1:14" x14ac:dyDescent="0.25">
      <c r="A272" s="18">
        <v>477</v>
      </c>
      <c r="B272" s="18">
        <v>5.5035426000000004E-3</v>
      </c>
      <c r="C272" s="18">
        <v>0</v>
      </c>
      <c r="D272" s="18">
        <v>0</v>
      </c>
      <c r="E272" s="18">
        <v>6.7248978000000001E-2</v>
      </c>
      <c r="F272" s="18">
        <v>-4.1453345999999999E-3</v>
      </c>
      <c r="G272" s="18">
        <v>0</v>
      </c>
      <c r="H272" s="18">
        <v>0</v>
      </c>
      <c r="I272" s="18">
        <v>0</v>
      </c>
      <c r="J272" s="18">
        <v>6.8607186000000001E-2</v>
      </c>
      <c r="K272" s="18">
        <v>-1.9754068999999998E-6</v>
      </c>
      <c r="L272" s="18">
        <v>4.2147912000000003E-5</v>
      </c>
      <c r="M272" s="18">
        <v>2.1459277000000002E-6</v>
      </c>
      <c r="N272" s="18">
        <v>7.6745567000000002E-6</v>
      </c>
    </row>
    <row r="273" spans="1:14" x14ac:dyDescent="0.25">
      <c r="A273" s="18">
        <v>479</v>
      </c>
      <c r="B273" s="18">
        <v>5.5096231000000004E-3</v>
      </c>
      <c r="C273" s="18">
        <v>0</v>
      </c>
      <c r="D273" s="18">
        <v>0</v>
      </c>
      <c r="E273" s="18">
        <v>6.7276300999999997E-2</v>
      </c>
      <c r="F273" s="18">
        <v>-4.1336512000000004E-3</v>
      </c>
      <c r="G273" s="18">
        <v>0</v>
      </c>
      <c r="H273" s="18">
        <v>0</v>
      </c>
      <c r="I273" s="18">
        <v>0</v>
      </c>
      <c r="J273" s="18">
        <v>6.8652273E-2</v>
      </c>
      <c r="K273" s="18">
        <v>-1.9775592000000001E-6</v>
      </c>
      <c r="L273" s="18">
        <v>4.2095412000000003E-5</v>
      </c>
      <c r="M273" s="18">
        <v>2.1482657999999999E-6</v>
      </c>
      <c r="N273" s="18">
        <v>7.7101183E-6</v>
      </c>
    </row>
    <row r="274" spans="1:14" x14ac:dyDescent="0.25">
      <c r="A274" s="18">
        <v>481</v>
      </c>
      <c r="B274" s="18">
        <v>5.5158878E-3</v>
      </c>
      <c r="C274" s="18">
        <v>0</v>
      </c>
      <c r="D274" s="18">
        <v>0</v>
      </c>
      <c r="E274" s="18">
        <v>6.7303342000000002E-2</v>
      </c>
      <c r="F274" s="18">
        <v>-4.1144157000000004E-3</v>
      </c>
      <c r="G274" s="18">
        <v>0</v>
      </c>
      <c r="H274" s="18">
        <v>0</v>
      </c>
      <c r="I274" s="18">
        <v>0</v>
      </c>
      <c r="J274" s="18">
        <v>6.8704814000000003E-2</v>
      </c>
      <c r="K274" s="18">
        <v>-1.9797918999999999E-6</v>
      </c>
      <c r="L274" s="18">
        <v>4.2040760999999999E-5</v>
      </c>
      <c r="M274" s="18">
        <v>2.1506911999999999E-6</v>
      </c>
      <c r="N274" s="18">
        <v>7.7767314000000008E-6</v>
      </c>
    </row>
    <row r="275" spans="1:14" x14ac:dyDescent="0.25">
      <c r="A275" s="18">
        <v>482.5</v>
      </c>
      <c r="B275" s="18">
        <v>5.5202588000000004E-3</v>
      </c>
      <c r="C275" s="18">
        <v>0</v>
      </c>
      <c r="D275" s="18">
        <v>0</v>
      </c>
      <c r="E275" s="18">
        <v>6.7323614000000004E-2</v>
      </c>
      <c r="F275" s="18">
        <v>-4.0943426999999998E-3</v>
      </c>
      <c r="G275" s="18">
        <v>0</v>
      </c>
      <c r="H275" s="18">
        <v>0</v>
      </c>
      <c r="I275" s="18">
        <v>0</v>
      </c>
      <c r="J275" s="18">
        <v>6.8749530000000003E-2</v>
      </c>
      <c r="K275" s="18">
        <v>-1.9813608999999998E-6</v>
      </c>
      <c r="L275" s="18">
        <v>4.2008346000000001E-5</v>
      </c>
      <c r="M275" s="18">
        <v>2.1523957E-6</v>
      </c>
      <c r="N275" s="18">
        <v>7.8543177999999997E-6</v>
      </c>
    </row>
    <row r="276" spans="1:14" x14ac:dyDescent="0.25">
      <c r="A276" s="18">
        <v>484.5</v>
      </c>
      <c r="B276" s="18">
        <v>5.5256152000000003E-3</v>
      </c>
      <c r="C276" s="18">
        <v>0</v>
      </c>
      <c r="D276" s="18">
        <v>0</v>
      </c>
      <c r="E276" s="18">
        <v>6.7348811999999994E-2</v>
      </c>
      <c r="F276" s="18">
        <v>-4.0709980999999998E-3</v>
      </c>
      <c r="G276" s="18">
        <v>0</v>
      </c>
      <c r="H276" s="18">
        <v>0</v>
      </c>
      <c r="I276" s="18">
        <v>0</v>
      </c>
      <c r="J276" s="18">
        <v>6.8803429999999999E-2</v>
      </c>
      <c r="K276" s="18">
        <v>-1.9832826000000001E-6</v>
      </c>
      <c r="L276" s="18">
        <v>4.1982832000000002E-5</v>
      </c>
      <c r="M276" s="18">
        <v>2.1544832999999999E-6</v>
      </c>
      <c r="N276" s="18">
        <v>7.9497204000000006E-6</v>
      </c>
    </row>
    <row r="277" spans="1:14" x14ac:dyDescent="0.25">
      <c r="A277" s="18">
        <v>486</v>
      </c>
      <c r="B277" s="18">
        <v>5.5320394999999996E-3</v>
      </c>
      <c r="C277" s="18">
        <v>0</v>
      </c>
      <c r="D277" s="18">
        <v>0</v>
      </c>
      <c r="E277" s="18">
        <v>6.7375662000000003E-2</v>
      </c>
      <c r="F277" s="18">
        <v>-4.0447204E-3</v>
      </c>
      <c r="G277" s="18">
        <v>0</v>
      </c>
      <c r="H277" s="18">
        <v>0</v>
      </c>
      <c r="I277" s="18">
        <v>0</v>
      </c>
      <c r="J277" s="18">
        <v>6.8862981000000004E-2</v>
      </c>
      <c r="K277" s="18">
        <v>-1.9855667999999999E-6</v>
      </c>
      <c r="L277" s="18">
        <v>4.1955273000000001E-5</v>
      </c>
      <c r="M277" s="18">
        <v>2.1569647000000001E-6</v>
      </c>
      <c r="N277" s="18">
        <v>8.0571900000000007E-6</v>
      </c>
    </row>
    <row r="278" spans="1:14" x14ac:dyDescent="0.25">
      <c r="A278" s="18">
        <v>488</v>
      </c>
      <c r="B278" s="18">
        <v>5.5371917999999997E-3</v>
      </c>
      <c r="C278" s="18">
        <v>0</v>
      </c>
      <c r="D278" s="18">
        <v>0</v>
      </c>
      <c r="E278" s="18">
        <v>6.7399197999999994E-2</v>
      </c>
      <c r="F278" s="18">
        <v>-4.0163695999999999E-3</v>
      </c>
      <c r="G278" s="18">
        <v>0</v>
      </c>
      <c r="H278" s="18">
        <v>0</v>
      </c>
      <c r="I278" s="18">
        <v>0</v>
      </c>
      <c r="J278" s="18">
        <v>6.8920019999999999E-2</v>
      </c>
      <c r="K278" s="18">
        <v>-1.9874030000000001E-6</v>
      </c>
      <c r="L278" s="18">
        <v>4.1932255999999998E-5</v>
      </c>
      <c r="M278" s="18">
        <v>2.1589594000000001E-6</v>
      </c>
      <c r="N278" s="18">
        <v>8.1755426999999994E-6</v>
      </c>
    </row>
    <row r="279" spans="1:14" x14ac:dyDescent="0.25">
      <c r="A279" s="18">
        <v>490</v>
      </c>
      <c r="B279" s="18">
        <v>5.5427807000000004E-3</v>
      </c>
      <c r="C279" s="18">
        <v>0</v>
      </c>
      <c r="D279" s="18">
        <v>0</v>
      </c>
      <c r="E279" s="18">
        <v>6.7424845999999997E-2</v>
      </c>
      <c r="F279" s="18">
        <v>-3.9834459000000003E-3</v>
      </c>
      <c r="G279" s="18">
        <v>0</v>
      </c>
      <c r="H279" s="18">
        <v>0</v>
      </c>
      <c r="I279" s="18">
        <v>0</v>
      </c>
      <c r="J279" s="18">
        <v>6.8984181000000006E-2</v>
      </c>
      <c r="K279" s="18">
        <v>-1.9893902999999999E-6</v>
      </c>
      <c r="L279" s="18">
        <v>4.1917213999999997E-5</v>
      </c>
      <c r="M279" s="18">
        <v>2.1611181999999999E-6</v>
      </c>
      <c r="N279" s="18">
        <v>8.3177921999999999E-6</v>
      </c>
    </row>
    <row r="280" spans="1:14" x14ac:dyDescent="0.25">
      <c r="A280" s="18">
        <v>491.5</v>
      </c>
      <c r="B280" s="18">
        <v>5.5481651999999999E-3</v>
      </c>
      <c r="C280" s="18">
        <v>0</v>
      </c>
      <c r="D280" s="18">
        <v>0</v>
      </c>
      <c r="E280" s="18">
        <v>6.7448692000000005E-2</v>
      </c>
      <c r="F280" s="18">
        <v>-3.9533006000000001E-3</v>
      </c>
      <c r="G280" s="18">
        <v>0</v>
      </c>
      <c r="H280" s="18">
        <v>0</v>
      </c>
      <c r="I280" s="18">
        <v>0</v>
      </c>
      <c r="J280" s="18">
        <v>6.9043557000000005E-2</v>
      </c>
      <c r="K280" s="18">
        <v>-1.9913067000000001E-6</v>
      </c>
      <c r="L280" s="18">
        <v>4.1896298000000002E-5</v>
      </c>
      <c r="M280" s="18">
        <v>2.1631999999999999E-6</v>
      </c>
      <c r="N280" s="18">
        <v>8.4460393999999999E-6</v>
      </c>
    </row>
    <row r="281" spans="1:14" x14ac:dyDescent="0.25">
      <c r="A281" s="18">
        <v>493.5</v>
      </c>
      <c r="B281" s="18">
        <v>5.5536331999999997E-3</v>
      </c>
      <c r="C281" s="18">
        <v>0</v>
      </c>
      <c r="D281" s="18">
        <v>0</v>
      </c>
      <c r="E281" s="18">
        <v>6.7473281999999996E-2</v>
      </c>
      <c r="F281" s="18">
        <v>-3.9245955000000001E-3</v>
      </c>
      <c r="G281" s="18">
        <v>0</v>
      </c>
      <c r="H281" s="18">
        <v>0</v>
      </c>
      <c r="I281" s="18">
        <v>0</v>
      </c>
      <c r="J281" s="18">
        <v>6.9102319999999995E-2</v>
      </c>
      <c r="K281" s="18">
        <v>-1.9932684000000002E-6</v>
      </c>
      <c r="L281" s="18">
        <v>4.1893434000000001E-5</v>
      </c>
      <c r="M281" s="18">
        <v>2.1653311E-6</v>
      </c>
      <c r="N281" s="18">
        <v>8.5756588999999995E-6</v>
      </c>
    </row>
    <row r="282" spans="1:14" x14ac:dyDescent="0.25">
      <c r="A282" s="18">
        <v>495</v>
      </c>
      <c r="B282" s="18">
        <v>5.5588304E-3</v>
      </c>
      <c r="C282" s="18">
        <v>0</v>
      </c>
      <c r="D282" s="18">
        <v>0</v>
      </c>
      <c r="E282" s="18">
        <v>6.7497855999999995E-2</v>
      </c>
      <c r="F282" s="18">
        <v>-3.8956544999999999E-3</v>
      </c>
      <c r="G282" s="18">
        <v>0</v>
      </c>
      <c r="H282" s="18">
        <v>0</v>
      </c>
      <c r="I282" s="18">
        <v>0</v>
      </c>
      <c r="J282" s="18">
        <v>6.9161031999999997E-2</v>
      </c>
      <c r="K282" s="18">
        <v>-1.9951323E-6</v>
      </c>
      <c r="L282" s="18">
        <v>4.1882753000000003E-5</v>
      </c>
      <c r="M282" s="18">
        <v>2.1673558999999999E-6</v>
      </c>
      <c r="N282" s="18">
        <v>8.7042023000000007E-6</v>
      </c>
    </row>
    <row r="283" spans="1:14" x14ac:dyDescent="0.25">
      <c r="A283" s="18">
        <v>497</v>
      </c>
      <c r="B283" s="18">
        <v>5.5645750000000004E-3</v>
      </c>
      <c r="C283" s="18">
        <v>0</v>
      </c>
      <c r="D283" s="18">
        <v>0</v>
      </c>
      <c r="E283" s="18">
        <v>6.7521476999999996E-2</v>
      </c>
      <c r="F283" s="18">
        <v>-3.8683895E-3</v>
      </c>
      <c r="G283" s="18">
        <v>0</v>
      </c>
      <c r="H283" s="18">
        <v>0</v>
      </c>
      <c r="I283" s="18">
        <v>0</v>
      </c>
      <c r="J283" s="18">
        <v>6.9217662999999999E-2</v>
      </c>
      <c r="K283" s="18">
        <v>-1.9971662999999998E-6</v>
      </c>
      <c r="L283" s="18">
        <v>4.1884610999999999E-5</v>
      </c>
      <c r="M283" s="18">
        <v>2.1695655000000002E-6</v>
      </c>
      <c r="N283" s="18">
        <v>8.8301374999999996E-6</v>
      </c>
    </row>
    <row r="284" spans="1:14" x14ac:dyDescent="0.25">
      <c r="A284" s="18">
        <v>499</v>
      </c>
      <c r="B284" s="18">
        <v>5.5702249999999998E-3</v>
      </c>
      <c r="C284" s="18">
        <v>0</v>
      </c>
      <c r="D284" s="18">
        <v>0</v>
      </c>
      <c r="E284" s="18">
        <v>6.7547924999999995E-2</v>
      </c>
      <c r="F284" s="18">
        <v>-3.8385874000000002E-3</v>
      </c>
      <c r="G284" s="18">
        <v>0</v>
      </c>
      <c r="H284" s="18">
        <v>0</v>
      </c>
      <c r="I284" s="18">
        <v>0</v>
      </c>
      <c r="J284" s="18">
        <v>6.9279563000000002E-2</v>
      </c>
      <c r="K284" s="18">
        <v>-1.9991859999999999E-6</v>
      </c>
      <c r="L284" s="18">
        <v>4.1885952E-5</v>
      </c>
      <c r="M284" s="18">
        <v>2.1717595000000002E-6</v>
      </c>
      <c r="N284" s="18">
        <v>8.9688690999999999E-6</v>
      </c>
    </row>
    <row r="285" spans="1:14" x14ac:dyDescent="0.25">
      <c r="A285" s="18">
        <v>500.5</v>
      </c>
      <c r="B285" s="18">
        <v>5.5758580000000004E-3</v>
      </c>
      <c r="C285" s="18">
        <v>0</v>
      </c>
      <c r="D285" s="18">
        <v>0</v>
      </c>
      <c r="E285" s="18">
        <v>6.7573115000000003E-2</v>
      </c>
      <c r="F285" s="18">
        <v>-3.8132562000000002E-3</v>
      </c>
      <c r="G285" s="18">
        <v>0</v>
      </c>
      <c r="H285" s="18">
        <v>0</v>
      </c>
      <c r="I285" s="18">
        <v>0</v>
      </c>
      <c r="J285" s="18">
        <v>6.9335717000000005E-2</v>
      </c>
      <c r="K285" s="18">
        <v>-2.0011965999999999E-6</v>
      </c>
      <c r="L285" s="18">
        <v>4.188157E-5</v>
      </c>
      <c r="M285" s="18">
        <v>2.1739435999999998E-6</v>
      </c>
      <c r="N285" s="18">
        <v>9.0855523000000001E-6</v>
      </c>
    </row>
    <row r="286" spans="1:14" x14ac:dyDescent="0.25">
      <c r="A286" s="18">
        <v>502.5</v>
      </c>
      <c r="B286" s="18">
        <v>5.5809359999999999E-3</v>
      </c>
      <c r="C286" s="18">
        <v>0</v>
      </c>
      <c r="D286" s="18">
        <v>0</v>
      </c>
      <c r="E286" s="18">
        <v>6.7595391000000005E-2</v>
      </c>
      <c r="F286" s="18">
        <v>-3.7896017999999999E-3</v>
      </c>
      <c r="G286" s="18">
        <v>0</v>
      </c>
      <c r="H286" s="18">
        <v>0</v>
      </c>
      <c r="I286" s="18">
        <v>0</v>
      </c>
      <c r="J286" s="18">
        <v>6.9386725999999996E-2</v>
      </c>
      <c r="K286" s="18">
        <v>-2.0029969999999998E-6</v>
      </c>
      <c r="L286" s="18">
        <v>4.1880579999999999E-5</v>
      </c>
      <c r="M286" s="18">
        <v>2.1758994000000001E-6</v>
      </c>
      <c r="N286" s="18">
        <v>9.1960906000000006E-6</v>
      </c>
    </row>
    <row r="287" spans="1:14" x14ac:dyDescent="0.25">
      <c r="A287" s="18">
        <v>504</v>
      </c>
      <c r="B287" s="18">
        <v>5.5861508000000001E-3</v>
      </c>
      <c r="C287" s="18">
        <v>0</v>
      </c>
      <c r="D287" s="18">
        <v>0</v>
      </c>
      <c r="E287" s="18">
        <v>6.7619285000000001E-2</v>
      </c>
      <c r="F287" s="18">
        <v>-3.7682381000000002E-3</v>
      </c>
      <c r="G287" s="18">
        <v>0</v>
      </c>
      <c r="H287" s="18">
        <v>0</v>
      </c>
      <c r="I287" s="18">
        <v>0</v>
      </c>
      <c r="J287" s="18">
        <v>6.9437197000000006E-2</v>
      </c>
      <c r="K287" s="18">
        <v>-2.0048672000000001E-6</v>
      </c>
      <c r="L287" s="18">
        <v>4.1886767000000003E-5</v>
      </c>
      <c r="M287" s="18">
        <v>2.1779310000000002E-6</v>
      </c>
      <c r="N287" s="18">
        <v>9.2998338000000001E-6</v>
      </c>
    </row>
    <row r="288" spans="1:14" x14ac:dyDescent="0.25">
      <c r="A288" s="18">
        <v>506</v>
      </c>
      <c r="B288" s="18">
        <v>5.5914036000000002E-3</v>
      </c>
      <c r="C288" s="18">
        <v>0</v>
      </c>
      <c r="D288" s="18">
        <v>0</v>
      </c>
      <c r="E288" s="18">
        <v>6.7643834E-2</v>
      </c>
      <c r="F288" s="18">
        <v>-3.7471929999999998E-3</v>
      </c>
      <c r="G288" s="18">
        <v>0</v>
      </c>
      <c r="H288" s="18">
        <v>0</v>
      </c>
      <c r="I288" s="18">
        <v>0</v>
      </c>
      <c r="J288" s="18">
        <v>6.9488043999999999E-2</v>
      </c>
      <c r="K288" s="18">
        <v>-2.0067449E-6</v>
      </c>
      <c r="L288" s="18">
        <v>4.1879945000000002E-5</v>
      </c>
      <c r="M288" s="18">
        <v>2.1799709000000002E-6</v>
      </c>
      <c r="N288" s="18">
        <v>9.3975897000000008E-6</v>
      </c>
    </row>
    <row r="289" spans="1:14" x14ac:dyDescent="0.25">
      <c r="A289" s="18">
        <v>508</v>
      </c>
      <c r="B289" s="18">
        <v>5.5978119000000002E-3</v>
      </c>
      <c r="C289" s="18">
        <v>0</v>
      </c>
      <c r="D289" s="18">
        <v>0</v>
      </c>
      <c r="E289" s="18">
        <v>6.7670664000000005E-2</v>
      </c>
      <c r="F289" s="18">
        <v>-3.7265612999999999E-3</v>
      </c>
      <c r="G289" s="18">
        <v>0</v>
      </c>
      <c r="H289" s="18">
        <v>0</v>
      </c>
      <c r="I289" s="18">
        <v>0</v>
      </c>
      <c r="J289" s="18">
        <v>6.9541913999999996E-2</v>
      </c>
      <c r="K289" s="18">
        <v>-2.0090186999999998E-6</v>
      </c>
      <c r="L289" s="18">
        <v>4.1889523999999998E-5</v>
      </c>
      <c r="M289" s="18">
        <v>2.1824409000000002E-6</v>
      </c>
      <c r="N289" s="18">
        <v>9.5003649000000007E-6</v>
      </c>
    </row>
    <row r="290" spans="1:14" x14ac:dyDescent="0.25">
      <c r="A290" s="18">
        <v>509.5</v>
      </c>
      <c r="B290" s="18">
        <v>5.6027899000000003E-3</v>
      </c>
      <c r="C290" s="18">
        <v>0</v>
      </c>
      <c r="D290" s="18">
        <v>0</v>
      </c>
      <c r="E290" s="18">
        <v>6.7694114E-2</v>
      </c>
      <c r="F290" s="18">
        <v>-3.7095334999999998E-3</v>
      </c>
      <c r="G290" s="18">
        <v>0</v>
      </c>
      <c r="H290" s="18">
        <v>0</v>
      </c>
      <c r="I290" s="18">
        <v>0</v>
      </c>
      <c r="J290" s="18">
        <v>6.9587369999999996E-2</v>
      </c>
      <c r="K290" s="18">
        <v>-2.0108020999999999E-6</v>
      </c>
      <c r="L290" s="18">
        <v>4.1888987000000003E-5</v>
      </c>
      <c r="M290" s="18">
        <v>2.1843782999999998E-6</v>
      </c>
      <c r="N290" s="18">
        <v>9.5826973000000005E-6</v>
      </c>
    </row>
    <row r="291" spans="1:14" x14ac:dyDescent="0.25">
      <c r="A291" s="18">
        <v>511.5</v>
      </c>
      <c r="B291" s="18">
        <v>5.6082687000000003E-3</v>
      </c>
      <c r="C291" s="18">
        <v>0</v>
      </c>
      <c r="D291" s="18">
        <v>0</v>
      </c>
      <c r="E291" s="18">
        <v>6.7718412000000006E-2</v>
      </c>
      <c r="F291" s="18">
        <v>-3.6942252999999999E-3</v>
      </c>
      <c r="G291" s="18">
        <v>0</v>
      </c>
      <c r="H291" s="18">
        <v>0</v>
      </c>
      <c r="I291" s="18">
        <v>0</v>
      </c>
      <c r="J291" s="18">
        <v>6.9632454999999996E-2</v>
      </c>
      <c r="K291" s="18">
        <v>-2.0127513E-6</v>
      </c>
      <c r="L291" s="18">
        <v>4.1888981E-5</v>
      </c>
      <c r="M291" s="18">
        <v>2.1864956999999998E-6</v>
      </c>
      <c r="N291" s="18">
        <v>9.6575760999999998E-6</v>
      </c>
    </row>
    <row r="292" spans="1:14" x14ac:dyDescent="0.25">
      <c r="A292" s="18">
        <v>513</v>
      </c>
      <c r="B292" s="18">
        <v>5.6130607000000002E-3</v>
      </c>
      <c r="C292" s="18">
        <v>0</v>
      </c>
      <c r="D292" s="18">
        <v>0</v>
      </c>
      <c r="E292" s="18">
        <v>6.7739116000000002E-2</v>
      </c>
      <c r="F292" s="18">
        <v>-3.6802772000000001E-3</v>
      </c>
      <c r="G292" s="18">
        <v>0</v>
      </c>
      <c r="H292" s="18">
        <v>0</v>
      </c>
      <c r="I292" s="18">
        <v>0</v>
      </c>
      <c r="J292" s="18">
        <v>6.9671899999999995E-2</v>
      </c>
      <c r="K292" s="18">
        <v>-2.0144539999999999E-6</v>
      </c>
      <c r="L292" s="18">
        <v>4.1887661999999998E-5</v>
      </c>
      <c r="M292" s="18">
        <v>2.1883453999999998E-6</v>
      </c>
      <c r="N292" s="18">
        <v>9.7250545999999999E-6</v>
      </c>
    </row>
    <row r="293" spans="1:14" x14ac:dyDescent="0.25">
      <c r="A293" s="18">
        <v>515</v>
      </c>
      <c r="B293" s="18">
        <v>5.6180374999999999E-3</v>
      </c>
      <c r="C293" s="18">
        <v>0</v>
      </c>
      <c r="D293" s="18">
        <v>0</v>
      </c>
      <c r="E293" s="18">
        <v>6.7762889000000007E-2</v>
      </c>
      <c r="F293" s="18">
        <v>-3.6679606999999999E-3</v>
      </c>
      <c r="G293" s="18">
        <v>0</v>
      </c>
      <c r="H293" s="18">
        <v>0</v>
      </c>
      <c r="I293" s="18">
        <v>0</v>
      </c>
      <c r="J293" s="18">
        <v>6.9712965000000002E-2</v>
      </c>
      <c r="K293" s="18">
        <v>-2.0162388999999999E-6</v>
      </c>
      <c r="L293" s="18">
        <v>4.1884173000000001E-5</v>
      </c>
      <c r="M293" s="18">
        <v>2.1902844000000002E-6</v>
      </c>
      <c r="N293" s="18">
        <v>9.7851679999999999E-6</v>
      </c>
    </row>
    <row r="294" spans="1:14" x14ac:dyDescent="0.25">
      <c r="A294" s="18">
        <v>517</v>
      </c>
      <c r="B294" s="18">
        <v>5.6240984000000003E-3</v>
      </c>
      <c r="C294" s="18">
        <v>0</v>
      </c>
      <c r="D294" s="18">
        <v>0</v>
      </c>
      <c r="E294" s="18">
        <v>6.7790590999999997E-2</v>
      </c>
      <c r="F294" s="18">
        <v>-3.6555385E-3</v>
      </c>
      <c r="G294" s="18">
        <v>0</v>
      </c>
      <c r="H294" s="18">
        <v>0</v>
      </c>
      <c r="I294" s="18">
        <v>0</v>
      </c>
      <c r="J294" s="18">
        <v>6.9759150000000006E-2</v>
      </c>
      <c r="K294" s="18">
        <v>-2.0184048000000001E-6</v>
      </c>
      <c r="L294" s="18">
        <v>4.1876804000000003E-5</v>
      </c>
      <c r="M294" s="18">
        <v>2.1926371999999998E-6</v>
      </c>
      <c r="N294" s="18">
        <v>9.8447899000000004E-6</v>
      </c>
    </row>
    <row r="295" spans="1:14" x14ac:dyDescent="0.25">
      <c r="A295" s="18">
        <v>518.5</v>
      </c>
      <c r="B295" s="18">
        <v>5.6298486999999996E-3</v>
      </c>
      <c r="C295" s="18">
        <v>0</v>
      </c>
      <c r="D295" s="18">
        <v>0</v>
      </c>
      <c r="E295" s="18">
        <v>6.7814605999999999E-2</v>
      </c>
      <c r="F295" s="18">
        <v>-3.6460429999999999E-3</v>
      </c>
      <c r="G295" s="18">
        <v>0</v>
      </c>
      <c r="H295" s="18">
        <v>0</v>
      </c>
      <c r="I295" s="18">
        <v>0</v>
      </c>
      <c r="J295" s="18">
        <v>6.9798412000000004E-2</v>
      </c>
      <c r="K295" s="18">
        <v>-2.0204419000000001E-6</v>
      </c>
      <c r="L295" s="18">
        <v>4.1866585000000002E-5</v>
      </c>
      <c r="M295" s="18">
        <v>2.1948502000000001E-6</v>
      </c>
      <c r="N295" s="18">
        <v>9.8888607999999996E-6</v>
      </c>
    </row>
    <row r="296" spans="1:14" x14ac:dyDescent="0.25">
      <c r="A296" s="18">
        <v>520.5</v>
      </c>
      <c r="B296" s="18">
        <v>5.6345437999999999E-3</v>
      </c>
      <c r="C296" s="18">
        <v>0</v>
      </c>
      <c r="D296" s="18">
        <v>0</v>
      </c>
      <c r="E296" s="18">
        <v>6.7836770000000005E-2</v>
      </c>
      <c r="F296" s="18">
        <v>-3.6379829E-3</v>
      </c>
      <c r="G296" s="18">
        <v>0</v>
      </c>
      <c r="H296" s="18">
        <v>0</v>
      </c>
      <c r="I296" s="18">
        <v>0</v>
      </c>
      <c r="J296" s="18">
        <v>6.9833330999999998E-2</v>
      </c>
      <c r="K296" s="18">
        <v>-2.0221264000000001E-6</v>
      </c>
      <c r="L296" s="18">
        <v>4.1853892999999997E-5</v>
      </c>
      <c r="M296" s="18">
        <v>2.1966801999999998E-6</v>
      </c>
      <c r="N296" s="18">
        <v>9.9253155000000004E-6</v>
      </c>
    </row>
    <row r="297" spans="1:14" x14ac:dyDescent="0.25">
      <c r="A297" s="18">
        <v>522</v>
      </c>
      <c r="B297" s="18">
        <v>5.6393919000000004E-3</v>
      </c>
      <c r="C297" s="18">
        <v>0</v>
      </c>
      <c r="D297" s="18">
        <v>0</v>
      </c>
      <c r="E297" s="18">
        <v>6.7858564999999996E-2</v>
      </c>
      <c r="F297" s="18">
        <v>-3.6313891000000001E-3</v>
      </c>
      <c r="G297" s="18">
        <v>0</v>
      </c>
      <c r="H297" s="18">
        <v>0</v>
      </c>
      <c r="I297" s="18">
        <v>0</v>
      </c>
      <c r="J297" s="18">
        <v>6.9866567000000004E-2</v>
      </c>
      <c r="K297" s="18">
        <v>-2.0238649E-6</v>
      </c>
      <c r="L297" s="18">
        <v>4.1840601999999999E-5</v>
      </c>
      <c r="M297" s="18">
        <v>2.1985687E-6</v>
      </c>
      <c r="N297" s="18">
        <v>9.9544630999999997E-6</v>
      </c>
    </row>
    <row r="298" spans="1:14" x14ac:dyDescent="0.25">
      <c r="A298" s="18">
        <v>524</v>
      </c>
      <c r="B298" s="18">
        <v>5.6443047E-3</v>
      </c>
      <c r="C298" s="18">
        <v>0</v>
      </c>
      <c r="D298" s="18">
        <v>0</v>
      </c>
      <c r="E298" s="18">
        <v>6.7880511000000004E-2</v>
      </c>
      <c r="F298" s="18">
        <v>-3.6253804999999998E-3</v>
      </c>
      <c r="G298" s="18">
        <v>0</v>
      </c>
      <c r="H298" s="18">
        <v>0</v>
      </c>
      <c r="I298" s="18">
        <v>0</v>
      </c>
      <c r="J298" s="18">
        <v>6.9899435999999995E-2</v>
      </c>
      <c r="K298" s="18">
        <v>-2.0255954999999999E-6</v>
      </c>
      <c r="L298" s="18">
        <v>4.1814089E-5</v>
      </c>
      <c r="M298" s="18">
        <v>2.2004487000000002E-6</v>
      </c>
      <c r="N298" s="18">
        <v>9.9756842999999994E-6</v>
      </c>
    </row>
    <row r="299" spans="1:14" x14ac:dyDescent="0.25">
      <c r="A299" s="18">
        <v>526</v>
      </c>
      <c r="B299" s="18">
        <v>5.6499260000000004E-3</v>
      </c>
      <c r="C299" s="18">
        <v>0</v>
      </c>
      <c r="D299" s="18">
        <v>0</v>
      </c>
      <c r="E299" s="18">
        <v>6.7905944999999995E-2</v>
      </c>
      <c r="F299" s="18">
        <v>-3.6217341999999998E-3</v>
      </c>
      <c r="G299" s="18">
        <v>0</v>
      </c>
      <c r="H299" s="18">
        <v>0</v>
      </c>
      <c r="I299" s="18">
        <v>0</v>
      </c>
      <c r="J299" s="18">
        <v>6.9934136999999993E-2</v>
      </c>
      <c r="K299" s="18">
        <v>-2.0276086000000001E-6</v>
      </c>
      <c r="L299" s="18">
        <v>4.1798736000000002E-5</v>
      </c>
      <c r="M299" s="18">
        <v>2.2026355999999999E-6</v>
      </c>
      <c r="N299" s="18">
        <v>9.9907940999999995E-6</v>
      </c>
    </row>
    <row r="300" spans="1:14" x14ac:dyDescent="0.25">
      <c r="A300" s="18">
        <v>527.5</v>
      </c>
      <c r="B300" s="18">
        <v>5.6549045000000003E-3</v>
      </c>
      <c r="C300" s="18">
        <v>0</v>
      </c>
      <c r="D300" s="18">
        <v>0</v>
      </c>
      <c r="E300" s="18">
        <v>6.7928996000000005E-2</v>
      </c>
      <c r="F300" s="18">
        <v>-3.6192615000000001E-3</v>
      </c>
      <c r="G300" s="18">
        <v>0</v>
      </c>
      <c r="H300" s="18">
        <v>0</v>
      </c>
      <c r="I300" s="18">
        <v>0</v>
      </c>
      <c r="J300" s="18">
        <v>6.9964638999999995E-2</v>
      </c>
      <c r="K300" s="18">
        <v>-2.0293868999999999E-6</v>
      </c>
      <c r="L300" s="18">
        <v>4.1773519000000001E-5</v>
      </c>
      <c r="M300" s="18">
        <v>2.2045673999999999E-6</v>
      </c>
      <c r="N300" s="18">
        <v>9.9961437999999995E-6</v>
      </c>
    </row>
    <row r="301" spans="1:14" x14ac:dyDescent="0.25">
      <c r="A301" s="18">
        <v>529.5</v>
      </c>
      <c r="B301" s="18">
        <v>5.6604728999999996E-3</v>
      </c>
      <c r="C301" s="18">
        <v>0</v>
      </c>
      <c r="D301" s="18">
        <v>0</v>
      </c>
      <c r="E301" s="18">
        <v>6.7953489000000006E-2</v>
      </c>
      <c r="F301" s="18">
        <v>-3.6177368000000001E-3</v>
      </c>
      <c r="G301" s="18">
        <v>0</v>
      </c>
      <c r="H301" s="18">
        <v>0</v>
      </c>
      <c r="I301" s="18">
        <v>0</v>
      </c>
      <c r="J301" s="18">
        <v>6.9996224999999995E-2</v>
      </c>
      <c r="K301" s="18">
        <v>-2.0313599999999999E-6</v>
      </c>
      <c r="L301" s="18">
        <v>4.1739765000000001E-5</v>
      </c>
      <c r="M301" s="18">
        <v>2.2067108000000002E-6</v>
      </c>
      <c r="N301" s="18">
        <v>9.9937181999999997E-6</v>
      </c>
    </row>
    <row r="302" spans="1:14" x14ac:dyDescent="0.25">
      <c r="A302" s="18">
        <v>531</v>
      </c>
      <c r="B302" s="18">
        <v>5.6646680999999999E-3</v>
      </c>
      <c r="C302" s="18">
        <v>0</v>
      </c>
      <c r="D302" s="18">
        <v>0</v>
      </c>
      <c r="E302" s="18">
        <v>6.7972246E-2</v>
      </c>
      <c r="F302" s="18">
        <v>-3.6179245E-3</v>
      </c>
      <c r="G302" s="18">
        <v>0</v>
      </c>
      <c r="H302" s="18">
        <v>0</v>
      </c>
      <c r="I302" s="18">
        <v>0</v>
      </c>
      <c r="J302" s="18">
        <v>7.0018990000000003E-2</v>
      </c>
      <c r="K302" s="18">
        <v>-2.0328640999999998E-6</v>
      </c>
      <c r="L302" s="18">
        <v>4.1710735999999999E-5</v>
      </c>
      <c r="M302" s="18">
        <v>2.2083447E-6</v>
      </c>
      <c r="N302" s="18">
        <v>9.9841578000000003E-6</v>
      </c>
    </row>
    <row r="303" spans="1:14" x14ac:dyDescent="0.25">
      <c r="A303" s="18">
        <v>533</v>
      </c>
      <c r="B303" s="18">
        <v>5.6693762999999999E-3</v>
      </c>
      <c r="C303" s="18">
        <v>0</v>
      </c>
      <c r="D303" s="18">
        <v>0</v>
      </c>
      <c r="E303" s="18">
        <v>6.7994401999999995E-2</v>
      </c>
      <c r="F303" s="18">
        <v>-3.6196603999999999E-3</v>
      </c>
      <c r="G303" s="18">
        <v>0</v>
      </c>
      <c r="H303" s="18">
        <v>0</v>
      </c>
      <c r="I303" s="18">
        <v>0</v>
      </c>
      <c r="J303" s="18">
        <v>7.0044118000000002E-2</v>
      </c>
      <c r="K303" s="18">
        <v>-2.0345537000000002E-6</v>
      </c>
      <c r="L303" s="18">
        <v>4.1679555999999999E-5</v>
      </c>
      <c r="M303" s="18">
        <v>2.2101802000000002E-6</v>
      </c>
      <c r="N303" s="18">
        <v>9.9672459999999992E-6</v>
      </c>
    </row>
    <row r="304" spans="1:14" x14ac:dyDescent="0.25">
      <c r="A304" s="18">
        <v>535</v>
      </c>
      <c r="B304" s="18">
        <v>5.6752082000000002E-3</v>
      </c>
      <c r="C304" s="18">
        <v>0</v>
      </c>
      <c r="D304" s="18">
        <v>0</v>
      </c>
      <c r="E304" s="18">
        <v>6.8019865999999998E-2</v>
      </c>
      <c r="F304" s="18">
        <v>-3.6223319000000002E-3</v>
      </c>
      <c r="G304" s="18">
        <v>0</v>
      </c>
      <c r="H304" s="18">
        <v>0</v>
      </c>
      <c r="I304" s="18">
        <v>0</v>
      </c>
      <c r="J304" s="18">
        <v>7.0072741999999993E-2</v>
      </c>
      <c r="K304" s="18">
        <v>-2.0366285000000002E-6</v>
      </c>
      <c r="L304" s="18">
        <v>4.1628533E-5</v>
      </c>
      <c r="M304" s="18">
        <v>2.2124340999999998E-6</v>
      </c>
      <c r="N304" s="18">
        <v>9.9383467999999997E-6</v>
      </c>
    </row>
    <row r="305" spans="1:14" x14ac:dyDescent="0.25">
      <c r="A305" s="18">
        <v>536.5</v>
      </c>
      <c r="B305" s="18">
        <v>5.6799017E-3</v>
      </c>
      <c r="C305" s="18">
        <v>0</v>
      </c>
      <c r="D305" s="18">
        <v>0</v>
      </c>
      <c r="E305" s="18">
        <v>6.8040899000000002E-2</v>
      </c>
      <c r="F305" s="18">
        <v>-3.6266628E-3</v>
      </c>
      <c r="G305" s="18">
        <v>0</v>
      </c>
      <c r="H305" s="18">
        <v>0</v>
      </c>
      <c r="I305" s="18">
        <v>0</v>
      </c>
      <c r="J305" s="18">
        <v>7.0094138E-2</v>
      </c>
      <c r="K305" s="18">
        <v>-2.0382924E-6</v>
      </c>
      <c r="L305" s="18">
        <v>4.1591333E-5</v>
      </c>
      <c r="M305" s="18">
        <v>2.2142416E-6</v>
      </c>
      <c r="N305" s="18">
        <v>9.9065407999999997E-6</v>
      </c>
    </row>
    <row r="306" spans="1:14" x14ac:dyDescent="0.25">
      <c r="A306" s="18">
        <v>538.5</v>
      </c>
      <c r="B306" s="18">
        <v>5.6844219999999997E-3</v>
      </c>
      <c r="C306" s="18">
        <v>0</v>
      </c>
      <c r="D306" s="18">
        <v>0</v>
      </c>
      <c r="E306" s="18">
        <v>6.8061839999999998E-2</v>
      </c>
      <c r="F306" s="18">
        <v>-3.6318600000000002E-3</v>
      </c>
      <c r="G306" s="18">
        <v>0</v>
      </c>
      <c r="H306" s="18">
        <v>0</v>
      </c>
      <c r="I306" s="18">
        <v>0</v>
      </c>
      <c r="J306" s="18">
        <v>7.0114402000000006E-2</v>
      </c>
      <c r="K306" s="18">
        <v>-2.0399147000000001E-6</v>
      </c>
      <c r="L306" s="18">
        <v>4.1546028999999998E-5</v>
      </c>
      <c r="M306" s="18">
        <v>2.2160038999999998E-6</v>
      </c>
      <c r="N306" s="18">
        <v>9.8675467000000004E-6</v>
      </c>
    </row>
    <row r="307" spans="1:14" x14ac:dyDescent="0.25">
      <c r="A307" s="18">
        <v>540</v>
      </c>
      <c r="B307" s="18">
        <v>5.6890411999999998E-3</v>
      </c>
      <c r="C307" s="18">
        <v>0</v>
      </c>
      <c r="D307" s="18">
        <v>0</v>
      </c>
      <c r="E307" s="18">
        <v>6.8083022000000007E-2</v>
      </c>
      <c r="F307" s="18">
        <v>-3.6381936999999999E-3</v>
      </c>
      <c r="G307" s="18">
        <v>0</v>
      </c>
      <c r="H307" s="18">
        <v>0</v>
      </c>
      <c r="I307" s="18">
        <v>0</v>
      </c>
      <c r="J307" s="18">
        <v>7.0133870000000001E-2</v>
      </c>
      <c r="K307" s="18">
        <v>-2.0415397999999998E-6</v>
      </c>
      <c r="L307" s="18">
        <v>4.1497791999999999E-5</v>
      </c>
      <c r="M307" s="18">
        <v>2.2177694000000001E-6</v>
      </c>
      <c r="N307" s="18">
        <v>9.8222327999999993E-6</v>
      </c>
    </row>
    <row r="308" spans="1:14" x14ac:dyDescent="0.25">
      <c r="A308" s="18">
        <v>542</v>
      </c>
      <c r="B308" s="18">
        <v>5.6942169000000001E-3</v>
      </c>
      <c r="C308" s="18">
        <v>0</v>
      </c>
      <c r="D308" s="18">
        <v>0</v>
      </c>
      <c r="E308" s="18">
        <v>6.8105713999999998E-2</v>
      </c>
      <c r="F308" s="18">
        <v>-3.6456326E-3</v>
      </c>
      <c r="G308" s="18">
        <v>0</v>
      </c>
      <c r="H308" s="18">
        <v>0</v>
      </c>
      <c r="I308" s="18">
        <v>0</v>
      </c>
      <c r="J308" s="18">
        <v>7.0154298000000004E-2</v>
      </c>
      <c r="K308" s="18">
        <v>-2.0433957999999998E-6</v>
      </c>
      <c r="L308" s="18">
        <v>4.1448140000000003E-5</v>
      </c>
      <c r="M308" s="18">
        <v>2.2197854999999998E-6</v>
      </c>
      <c r="N308" s="18">
        <v>9.7714260000000005E-6</v>
      </c>
    </row>
    <row r="309" spans="1:14" x14ac:dyDescent="0.25">
      <c r="A309" s="18">
        <v>544</v>
      </c>
      <c r="B309" s="18">
        <v>5.6993742999999998E-3</v>
      </c>
      <c r="C309" s="18">
        <v>0</v>
      </c>
      <c r="D309" s="18">
        <v>0</v>
      </c>
      <c r="E309" s="18">
        <v>6.8129434000000003E-2</v>
      </c>
      <c r="F309" s="18">
        <v>-3.6557919000000001E-3</v>
      </c>
      <c r="G309" s="18">
        <v>0</v>
      </c>
      <c r="H309" s="18">
        <v>0</v>
      </c>
      <c r="I309" s="18">
        <v>0</v>
      </c>
      <c r="J309" s="18">
        <v>7.0173016000000005E-2</v>
      </c>
      <c r="K309" s="18">
        <v>-2.0452463000000002E-6</v>
      </c>
      <c r="L309" s="18">
        <v>4.1392966000000002E-5</v>
      </c>
      <c r="M309" s="18">
        <v>2.2217958000000001E-6</v>
      </c>
      <c r="N309" s="18">
        <v>9.7062550000000008E-6</v>
      </c>
    </row>
    <row r="310" spans="1:14" x14ac:dyDescent="0.25">
      <c r="A310" s="18">
        <v>545.5</v>
      </c>
      <c r="B310" s="18">
        <v>5.7036726000000001E-3</v>
      </c>
      <c r="C310" s="18">
        <v>0</v>
      </c>
      <c r="D310" s="18">
        <v>0</v>
      </c>
      <c r="E310" s="18">
        <v>6.8148029999999998E-2</v>
      </c>
      <c r="F310" s="18">
        <v>-3.6642632000000001E-3</v>
      </c>
      <c r="G310" s="18">
        <v>0</v>
      </c>
      <c r="H310" s="18">
        <v>0</v>
      </c>
      <c r="I310" s="18">
        <v>0</v>
      </c>
      <c r="J310" s="18">
        <v>7.0187440000000004E-2</v>
      </c>
      <c r="K310" s="18">
        <v>-2.0467868E-6</v>
      </c>
      <c r="L310" s="18">
        <v>4.1328897000000002E-5</v>
      </c>
      <c r="M310" s="18">
        <v>2.2234693E-6</v>
      </c>
      <c r="N310" s="18">
        <v>9.6444384000000007E-6</v>
      </c>
    </row>
    <row r="311" spans="1:14" x14ac:dyDescent="0.25">
      <c r="A311" s="18">
        <v>547.5</v>
      </c>
      <c r="B311" s="18">
        <v>5.7079234000000003E-3</v>
      </c>
      <c r="C311" s="18">
        <v>0</v>
      </c>
      <c r="D311" s="18">
        <v>0</v>
      </c>
      <c r="E311" s="18">
        <v>6.8167881E-2</v>
      </c>
      <c r="F311" s="18">
        <v>-3.6750997000000001E-3</v>
      </c>
      <c r="G311" s="18">
        <v>0</v>
      </c>
      <c r="H311" s="18">
        <v>0</v>
      </c>
      <c r="I311" s="18">
        <v>0</v>
      </c>
      <c r="J311" s="18">
        <v>7.0200705000000002E-2</v>
      </c>
      <c r="K311" s="18">
        <v>-2.0482840999999999E-6</v>
      </c>
      <c r="L311" s="18">
        <v>4.1279794000000001E-5</v>
      </c>
      <c r="M311" s="18">
        <v>2.2250958000000001E-6</v>
      </c>
      <c r="N311" s="18">
        <v>9.5783531999999993E-6</v>
      </c>
    </row>
    <row r="312" spans="1:14" x14ac:dyDescent="0.25">
      <c r="A312" s="18">
        <v>549</v>
      </c>
      <c r="B312" s="18">
        <v>5.7125468E-3</v>
      </c>
      <c r="C312" s="18">
        <v>0</v>
      </c>
      <c r="D312" s="18">
        <v>0</v>
      </c>
      <c r="E312" s="18">
        <v>6.8188799999999994E-2</v>
      </c>
      <c r="F312" s="18">
        <v>-3.6858457999999999E-3</v>
      </c>
      <c r="G312" s="18">
        <v>0</v>
      </c>
      <c r="H312" s="18">
        <v>0</v>
      </c>
      <c r="I312" s="18">
        <v>0</v>
      </c>
      <c r="J312" s="18">
        <v>7.0215501E-2</v>
      </c>
      <c r="K312" s="18">
        <v>-2.049935E-6</v>
      </c>
      <c r="L312" s="18">
        <v>4.1221280999999999E-5</v>
      </c>
      <c r="M312" s="18">
        <v>2.2268892E-6</v>
      </c>
      <c r="N312" s="18">
        <v>9.5091363000000001E-6</v>
      </c>
    </row>
    <row r="313" spans="1:14" x14ac:dyDescent="0.25">
      <c r="A313" s="18">
        <v>551</v>
      </c>
      <c r="B313" s="18">
        <v>5.7173277000000002E-3</v>
      </c>
      <c r="C313" s="18">
        <v>0</v>
      </c>
      <c r="D313" s="18">
        <v>0</v>
      </c>
      <c r="E313" s="18">
        <v>6.8210778999999999E-2</v>
      </c>
      <c r="F313" s="18">
        <v>-3.6966103E-3</v>
      </c>
      <c r="G313" s="18">
        <v>0</v>
      </c>
      <c r="H313" s="18">
        <v>0</v>
      </c>
      <c r="I313" s="18">
        <v>0</v>
      </c>
      <c r="J313" s="18">
        <v>7.0231497000000004E-2</v>
      </c>
      <c r="K313" s="18">
        <v>-2.0516382000000001E-6</v>
      </c>
      <c r="L313" s="18">
        <v>4.1154340999999999E-5</v>
      </c>
      <c r="M313" s="18">
        <v>2.2287394000000001E-6</v>
      </c>
      <c r="N313" s="18">
        <v>9.4370145999999992E-6</v>
      </c>
    </row>
    <row r="314" spans="1:14" x14ac:dyDescent="0.25">
      <c r="A314" s="18">
        <v>553</v>
      </c>
      <c r="B314" s="18">
        <v>5.7228152000000001E-3</v>
      </c>
      <c r="C314" s="18">
        <v>0</v>
      </c>
      <c r="D314" s="18">
        <v>0</v>
      </c>
      <c r="E314" s="18">
        <v>6.8235067999999996E-2</v>
      </c>
      <c r="F314" s="18">
        <v>-3.7102019000000001E-3</v>
      </c>
      <c r="G314" s="18">
        <v>0</v>
      </c>
      <c r="H314" s="18">
        <v>0</v>
      </c>
      <c r="I314" s="18">
        <v>0</v>
      </c>
      <c r="J314" s="18">
        <v>7.0247681000000006E-2</v>
      </c>
      <c r="K314" s="18">
        <v>-2.0535856E-6</v>
      </c>
      <c r="L314" s="18">
        <v>4.1088487000000003E-5</v>
      </c>
      <c r="M314" s="18">
        <v>2.2308549E-6</v>
      </c>
      <c r="N314" s="18">
        <v>9.3529340999999995E-6</v>
      </c>
    </row>
    <row r="315" spans="1:14" x14ac:dyDescent="0.25">
      <c r="A315" s="18">
        <v>554.5</v>
      </c>
      <c r="B315" s="18">
        <v>5.7266595E-3</v>
      </c>
      <c r="C315" s="18">
        <v>0</v>
      </c>
      <c r="D315" s="18">
        <v>0</v>
      </c>
      <c r="E315" s="18">
        <v>6.8252662000000006E-2</v>
      </c>
      <c r="F315" s="18">
        <v>-3.7211090999999998E-3</v>
      </c>
      <c r="G315" s="18">
        <v>0</v>
      </c>
      <c r="H315" s="18">
        <v>0</v>
      </c>
      <c r="I315" s="18">
        <v>0</v>
      </c>
      <c r="J315" s="18">
        <v>7.0258213E-2</v>
      </c>
      <c r="K315" s="18">
        <v>-2.0549647000000001E-6</v>
      </c>
      <c r="L315" s="18">
        <v>4.1019828E-5</v>
      </c>
      <c r="M315" s="18">
        <v>2.2323531000000001E-6</v>
      </c>
      <c r="N315" s="18">
        <v>9.2792367000000006E-6</v>
      </c>
    </row>
    <row r="316" spans="1:14" x14ac:dyDescent="0.25">
      <c r="A316" s="18">
        <v>556.5</v>
      </c>
      <c r="B316" s="18">
        <v>5.7309772E-3</v>
      </c>
      <c r="C316" s="18">
        <v>0</v>
      </c>
      <c r="D316" s="18">
        <v>0</v>
      </c>
      <c r="E316" s="18">
        <v>6.8272340000000001E-2</v>
      </c>
      <c r="F316" s="18">
        <v>-3.7329272000000001E-3</v>
      </c>
      <c r="G316" s="18">
        <v>0</v>
      </c>
      <c r="H316" s="18">
        <v>0</v>
      </c>
      <c r="I316" s="18">
        <v>0</v>
      </c>
      <c r="J316" s="18">
        <v>7.0270390000000002E-2</v>
      </c>
      <c r="K316" s="18">
        <v>-2.0565142E-6</v>
      </c>
      <c r="L316" s="18">
        <v>4.0963500999999998E-5</v>
      </c>
      <c r="M316" s="18">
        <v>2.2340363000000001E-6</v>
      </c>
      <c r="N316" s="18">
        <v>9.2067643999999993E-6</v>
      </c>
    </row>
    <row r="317" spans="1:14" x14ac:dyDescent="0.25">
      <c r="A317" s="18">
        <v>558</v>
      </c>
      <c r="B317" s="18">
        <v>5.7352404999999997E-3</v>
      </c>
      <c r="C317" s="18">
        <v>0</v>
      </c>
      <c r="D317" s="18">
        <v>0</v>
      </c>
      <c r="E317" s="18">
        <v>6.8291499000000006E-2</v>
      </c>
      <c r="F317" s="18">
        <v>-3.7436995999999998E-3</v>
      </c>
      <c r="G317" s="18">
        <v>0</v>
      </c>
      <c r="H317" s="18">
        <v>0</v>
      </c>
      <c r="I317" s="18">
        <v>0</v>
      </c>
      <c r="J317" s="18">
        <v>7.0283040000000005E-2</v>
      </c>
      <c r="K317" s="18">
        <v>-2.0580386999999998E-6</v>
      </c>
      <c r="L317" s="18">
        <v>4.0899024999999998E-5</v>
      </c>
      <c r="M317" s="18">
        <v>2.2356924E-6</v>
      </c>
      <c r="N317" s="18">
        <v>9.1359996000000005E-6</v>
      </c>
    </row>
    <row r="318" spans="1:14" x14ac:dyDescent="0.25">
      <c r="A318" s="18">
        <v>560</v>
      </c>
      <c r="B318" s="18">
        <v>5.7396575000000002E-3</v>
      </c>
      <c r="C318" s="18">
        <v>0</v>
      </c>
      <c r="D318" s="18">
        <v>0</v>
      </c>
      <c r="E318" s="18">
        <v>6.8311715999999995E-2</v>
      </c>
      <c r="F318" s="18">
        <v>-3.7535868E-3</v>
      </c>
      <c r="G318" s="18">
        <v>0</v>
      </c>
      <c r="H318" s="18">
        <v>0</v>
      </c>
      <c r="I318" s="18">
        <v>0</v>
      </c>
      <c r="J318" s="18">
        <v>7.0297787E-2</v>
      </c>
      <c r="K318" s="18">
        <v>-2.0596072E-6</v>
      </c>
      <c r="L318" s="18">
        <v>4.0834853000000002E-5</v>
      </c>
      <c r="M318" s="18">
        <v>2.2373963000000001E-6</v>
      </c>
      <c r="N318" s="18">
        <v>9.0697668000000007E-6</v>
      </c>
    </row>
    <row r="319" spans="1:14" x14ac:dyDescent="0.25">
      <c r="A319" s="18">
        <v>562</v>
      </c>
      <c r="B319" s="18">
        <v>5.7447616000000003E-3</v>
      </c>
      <c r="C319" s="18">
        <v>0</v>
      </c>
      <c r="D319" s="18">
        <v>0</v>
      </c>
      <c r="E319" s="18">
        <v>6.8334602999999994E-2</v>
      </c>
      <c r="F319" s="18">
        <v>-3.7634416E-3</v>
      </c>
      <c r="G319" s="18">
        <v>0</v>
      </c>
      <c r="H319" s="18">
        <v>0</v>
      </c>
      <c r="I319" s="18">
        <v>0</v>
      </c>
      <c r="J319" s="18">
        <v>7.0315923000000002E-2</v>
      </c>
      <c r="K319" s="18">
        <v>-2.0614201999999999E-6</v>
      </c>
      <c r="L319" s="18">
        <v>4.0758852000000002E-5</v>
      </c>
      <c r="M319" s="18">
        <v>2.2393658000000001E-6</v>
      </c>
      <c r="N319" s="18">
        <v>8.9995530000000008E-6</v>
      </c>
    </row>
    <row r="320" spans="1:14" x14ac:dyDescent="0.25">
      <c r="A320" s="18">
        <v>563.5</v>
      </c>
      <c r="B320" s="18">
        <v>5.7485039000000002E-3</v>
      </c>
      <c r="C320" s="18">
        <v>0</v>
      </c>
      <c r="D320" s="18">
        <v>0</v>
      </c>
      <c r="E320" s="18">
        <v>6.8351693000000005E-2</v>
      </c>
      <c r="F320" s="18">
        <v>-3.7712446000000002E-3</v>
      </c>
      <c r="G320" s="18">
        <v>0</v>
      </c>
      <c r="H320" s="18">
        <v>0</v>
      </c>
      <c r="I320" s="18">
        <v>0</v>
      </c>
      <c r="J320" s="18">
        <v>7.0328952E-2</v>
      </c>
      <c r="K320" s="18">
        <v>-2.0627513999999999E-6</v>
      </c>
      <c r="L320" s="18">
        <v>4.0701772000000001E-5</v>
      </c>
      <c r="M320" s="18">
        <v>2.2408120000000001E-6</v>
      </c>
      <c r="N320" s="18">
        <v>8.9451482999999996E-6</v>
      </c>
    </row>
    <row r="321" spans="1:14" x14ac:dyDescent="0.25">
      <c r="A321" s="18">
        <v>565.5</v>
      </c>
      <c r="B321" s="18">
        <v>5.7530154999999999E-3</v>
      </c>
      <c r="C321" s="18">
        <v>0</v>
      </c>
      <c r="D321" s="18">
        <v>0</v>
      </c>
      <c r="E321" s="18">
        <v>6.8372720999999997E-2</v>
      </c>
      <c r="F321" s="18">
        <v>-3.7767933000000002E-3</v>
      </c>
      <c r="G321" s="18">
        <v>0</v>
      </c>
      <c r="H321" s="18">
        <v>0</v>
      </c>
      <c r="I321" s="18">
        <v>0</v>
      </c>
      <c r="J321" s="18">
        <v>7.0348942999999997E-2</v>
      </c>
      <c r="K321" s="18">
        <v>-2.0643492E-6</v>
      </c>
      <c r="L321" s="18">
        <v>4.0637586E-5</v>
      </c>
      <c r="M321" s="18">
        <v>2.2425476999999999E-6</v>
      </c>
      <c r="N321" s="18">
        <v>8.8989392000000004E-6</v>
      </c>
    </row>
    <row r="322" spans="1:14" x14ac:dyDescent="0.25">
      <c r="A322" s="18">
        <v>567</v>
      </c>
      <c r="B322" s="18">
        <v>5.7578877000000004E-3</v>
      </c>
      <c r="C322" s="18">
        <v>0</v>
      </c>
      <c r="D322" s="18">
        <v>0</v>
      </c>
      <c r="E322" s="18">
        <v>6.8394378000000006E-2</v>
      </c>
      <c r="F322" s="18">
        <v>-3.7803540000000001E-3</v>
      </c>
      <c r="G322" s="18">
        <v>0</v>
      </c>
      <c r="H322" s="18">
        <v>0</v>
      </c>
      <c r="I322" s="18">
        <v>0</v>
      </c>
      <c r="J322" s="18">
        <v>7.0371911999999995E-2</v>
      </c>
      <c r="K322" s="18">
        <v>-2.0660974999999998E-6</v>
      </c>
      <c r="L322" s="18">
        <v>4.0571022000000002E-5</v>
      </c>
      <c r="M322" s="18">
        <v>2.2444468999999999E-6</v>
      </c>
      <c r="N322" s="18">
        <v>8.8606319000000004E-6</v>
      </c>
    </row>
    <row r="323" spans="1:14" x14ac:dyDescent="0.25">
      <c r="A323" s="18">
        <v>569</v>
      </c>
      <c r="B323" s="18">
        <v>5.7618679999999999E-3</v>
      </c>
      <c r="C323" s="18">
        <v>0</v>
      </c>
      <c r="D323" s="18">
        <v>0</v>
      </c>
      <c r="E323" s="18">
        <v>6.8411855999999993E-2</v>
      </c>
      <c r="F323" s="18">
        <v>-3.7816987999999998E-3</v>
      </c>
      <c r="G323" s="18">
        <v>0</v>
      </c>
      <c r="H323" s="18">
        <v>0</v>
      </c>
      <c r="I323" s="18">
        <v>0</v>
      </c>
      <c r="J323" s="18">
        <v>7.0392024999999997E-2</v>
      </c>
      <c r="K323" s="18">
        <v>-2.0675231E-6</v>
      </c>
      <c r="L323" s="18">
        <v>4.0509626E-5</v>
      </c>
      <c r="M323" s="18">
        <v>2.2459954999999999E-6</v>
      </c>
      <c r="N323" s="18">
        <v>8.8334297999999997E-6</v>
      </c>
    </row>
    <row r="324" spans="1:14" x14ac:dyDescent="0.25">
      <c r="A324" s="18">
        <v>571</v>
      </c>
      <c r="B324" s="18">
        <v>5.7662004999999997E-3</v>
      </c>
      <c r="C324" s="18">
        <v>0</v>
      </c>
      <c r="D324" s="18">
        <v>0</v>
      </c>
      <c r="E324" s="18">
        <v>6.8431818000000005E-2</v>
      </c>
      <c r="F324" s="18">
        <v>-3.7809167999999999E-3</v>
      </c>
      <c r="G324" s="18">
        <v>0</v>
      </c>
      <c r="H324" s="18">
        <v>0</v>
      </c>
      <c r="I324" s="18">
        <v>0</v>
      </c>
      <c r="J324" s="18">
        <v>7.0417101999999995E-2</v>
      </c>
      <c r="K324" s="18">
        <v>-2.0690751000000001E-6</v>
      </c>
      <c r="L324" s="18">
        <v>4.0445397000000003E-5</v>
      </c>
      <c r="M324" s="18">
        <v>2.2476814999999999E-6</v>
      </c>
      <c r="N324" s="18">
        <v>8.8150882000000001E-6</v>
      </c>
    </row>
    <row r="325" spans="1:14" x14ac:dyDescent="0.25">
      <c r="A325" s="18">
        <v>572.5</v>
      </c>
      <c r="B325" s="18">
        <v>5.7703346000000004E-3</v>
      </c>
      <c r="C325" s="18">
        <v>0</v>
      </c>
      <c r="D325" s="18">
        <v>0</v>
      </c>
      <c r="E325" s="18">
        <v>6.8450705000000001E-2</v>
      </c>
      <c r="F325" s="18">
        <v>-3.7779456999999998E-3</v>
      </c>
      <c r="G325" s="18">
        <v>0</v>
      </c>
      <c r="H325" s="18">
        <v>0</v>
      </c>
      <c r="I325" s="18">
        <v>0</v>
      </c>
      <c r="J325" s="18">
        <v>7.0443093999999998E-2</v>
      </c>
      <c r="K325" s="18">
        <v>-2.0705563999999999E-6</v>
      </c>
      <c r="L325" s="18">
        <v>4.0391162999999999E-5</v>
      </c>
      <c r="M325" s="18">
        <v>2.2492906999999999E-6</v>
      </c>
      <c r="N325" s="18">
        <v>8.8101223000000006E-6</v>
      </c>
    </row>
    <row r="326" spans="1:14" x14ac:dyDescent="0.25">
      <c r="A326" s="18">
        <v>574.5</v>
      </c>
      <c r="B326" s="18">
        <v>5.7749582999999998E-3</v>
      </c>
      <c r="C326" s="18">
        <v>0</v>
      </c>
      <c r="D326" s="18">
        <v>0</v>
      </c>
      <c r="E326" s="18">
        <v>6.8471461999999997E-2</v>
      </c>
      <c r="F326" s="18">
        <v>-3.7715791999999998E-3</v>
      </c>
      <c r="G326" s="18">
        <v>0</v>
      </c>
      <c r="H326" s="18">
        <v>0</v>
      </c>
      <c r="I326" s="18">
        <v>0</v>
      </c>
      <c r="J326" s="18">
        <v>7.0474840999999996E-2</v>
      </c>
      <c r="K326" s="18">
        <v>-2.0721790999999998E-6</v>
      </c>
      <c r="L326" s="18">
        <v>4.0330731000000001E-5</v>
      </c>
      <c r="M326" s="18">
        <v>2.2510534999999998E-6</v>
      </c>
      <c r="N326" s="18">
        <v>8.8180555999999994E-6</v>
      </c>
    </row>
    <row r="327" spans="1:14" x14ac:dyDescent="0.25">
      <c r="A327" s="18">
        <v>576</v>
      </c>
      <c r="B327" s="18">
        <v>5.7787678999999996E-3</v>
      </c>
      <c r="C327" s="18">
        <v>0</v>
      </c>
      <c r="D327" s="18">
        <v>0</v>
      </c>
      <c r="E327" s="18">
        <v>6.8488719000000003E-2</v>
      </c>
      <c r="F327" s="18">
        <v>-3.7648852E-3</v>
      </c>
      <c r="G327" s="18">
        <v>0</v>
      </c>
      <c r="H327" s="18">
        <v>0</v>
      </c>
      <c r="I327" s="18">
        <v>0</v>
      </c>
      <c r="J327" s="18">
        <v>7.0502601999999998E-2</v>
      </c>
      <c r="K327" s="18">
        <v>-2.0735372999999999E-6</v>
      </c>
      <c r="L327" s="18">
        <v>4.0294437E-5</v>
      </c>
      <c r="M327" s="18">
        <v>2.2525288999999998E-6</v>
      </c>
      <c r="N327" s="18">
        <v>8.8362125999999993E-6</v>
      </c>
    </row>
    <row r="328" spans="1:14" x14ac:dyDescent="0.25">
      <c r="A328" s="18">
        <v>578</v>
      </c>
      <c r="B328" s="18">
        <v>5.7827959999999998E-3</v>
      </c>
      <c r="C328" s="18">
        <v>0</v>
      </c>
      <c r="D328" s="18">
        <v>0</v>
      </c>
      <c r="E328" s="18">
        <v>6.8507446999999999E-2</v>
      </c>
      <c r="F328" s="18">
        <v>-3.7554729E-3</v>
      </c>
      <c r="G328" s="18">
        <v>0</v>
      </c>
      <c r="H328" s="18">
        <v>0</v>
      </c>
      <c r="I328" s="18">
        <v>0</v>
      </c>
      <c r="J328" s="18">
        <v>7.0534770999999996E-2</v>
      </c>
      <c r="K328" s="18">
        <v>-2.0749670000000002E-6</v>
      </c>
      <c r="L328" s="18">
        <v>4.0254365000000003E-5</v>
      </c>
      <c r="M328" s="18">
        <v>2.2540820000000001E-6</v>
      </c>
      <c r="N328" s="18">
        <v>8.8652957000000006E-6</v>
      </c>
    </row>
    <row r="329" spans="1:14" x14ac:dyDescent="0.25">
      <c r="A329" s="18">
        <v>580</v>
      </c>
      <c r="B329" s="18">
        <v>5.7879508000000003E-3</v>
      </c>
      <c r="C329" s="18">
        <v>0</v>
      </c>
      <c r="D329" s="18">
        <v>0</v>
      </c>
      <c r="E329" s="18">
        <v>6.8530750000000001E-2</v>
      </c>
      <c r="F329" s="18">
        <v>-3.7416271E-3</v>
      </c>
      <c r="G329" s="18">
        <v>0</v>
      </c>
      <c r="H329" s="18">
        <v>0</v>
      </c>
      <c r="I329" s="18">
        <v>0</v>
      </c>
      <c r="J329" s="18">
        <v>7.0577074000000004E-2</v>
      </c>
      <c r="K329" s="18">
        <v>-2.0768114E-6</v>
      </c>
      <c r="L329" s="18">
        <v>4.0204470000000002E-5</v>
      </c>
      <c r="M329" s="18">
        <v>2.2560857000000001E-6</v>
      </c>
      <c r="N329" s="18">
        <v>8.9108519000000001E-6</v>
      </c>
    </row>
    <row r="330" spans="1:14" x14ac:dyDescent="0.25">
      <c r="A330" s="18">
        <v>581.5</v>
      </c>
      <c r="B330" s="18">
        <v>5.7919996999999997E-3</v>
      </c>
      <c r="C330" s="18">
        <v>0</v>
      </c>
      <c r="D330" s="18">
        <v>0</v>
      </c>
      <c r="E330" s="18">
        <v>6.8548334000000002E-2</v>
      </c>
      <c r="F330" s="18">
        <v>-3.7289699999999999E-3</v>
      </c>
      <c r="G330" s="18">
        <v>0</v>
      </c>
      <c r="H330" s="18">
        <v>0</v>
      </c>
      <c r="I330" s="18">
        <v>0</v>
      </c>
      <c r="J330" s="18">
        <v>7.0611362999999996E-2</v>
      </c>
      <c r="K330" s="18">
        <v>-2.0782588000000001E-6</v>
      </c>
      <c r="L330" s="18">
        <v>4.0177683E-5</v>
      </c>
      <c r="M330" s="18">
        <v>2.2576580000000001E-6</v>
      </c>
      <c r="N330" s="18">
        <v>8.9593712999999998E-6</v>
      </c>
    </row>
    <row r="331" spans="1:14" x14ac:dyDescent="0.25">
      <c r="A331" s="18">
        <v>583.5</v>
      </c>
      <c r="B331" s="18">
        <v>5.7956251E-3</v>
      </c>
      <c r="C331" s="18">
        <v>0</v>
      </c>
      <c r="D331" s="18">
        <v>0</v>
      </c>
      <c r="E331" s="18">
        <v>6.8565213999999999E-2</v>
      </c>
      <c r="F331" s="18">
        <v>-3.7146305999999998E-3</v>
      </c>
      <c r="G331" s="18">
        <v>0</v>
      </c>
      <c r="H331" s="18">
        <v>0</v>
      </c>
      <c r="I331" s="18">
        <v>0</v>
      </c>
      <c r="J331" s="18">
        <v>7.0646208000000002E-2</v>
      </c>
      <c r="K331" s="18">
        <v>-2.0795587000000001E-6</v>
      </c>
      <c r="L331" s="18">
        <v>4.0151607000000003E-5</v>
      </c>
      <c r="M331" s="18">
        <v>2.2590701000000001E-6</v>
      </c>
      <c r="N331" s="18">
        <v>9.0156864000000006E-6</v>
      </c>
    </row>
    <row r="332" spans="1:14" x14ac:dyDescent="0.25">
      <c r="A332" s="18">
        <v>585</v>
      </c>
      <c r="B332" s="18">
        <v>5.7997696E-3</v>
      </c>
      <c r="C332" s="18">
        <v>0</v>
      </c>
      <c r="D332" s="18">
        <v>0</v>
      </c>
      <c r="E332" s="18">
        <v>6.8584428000000003E-2</v>
      </c>
      <c r="F332" s="18">
        <v>-3.6988572999999999E-3</v>
      </c>
      <c r="G332" s="18">
        <v>0</v>
      </c>
      <c r="H332" s="18">
        <v>0</v>
      </c>
      <c r="I332" s="18">
        <v>0</v>
      </c>
      <c r="J332" s="18">
        <v>7.0685340999999999E-2</v>
      </c>
      <c r="K332" s="18">
        <v>-2.0810444000000002E-6</v>
      </c>
      <c r="L332" s="18">
        <v>4.0121204000000002E-5</v>
      </c>
      <c r="M332" s="18">
        <v>2.2606840000000002E-6</v>
      </c>
      <c r="N332" s="18">
        <v>9.0772981999999997E-6</v>
      </c>
    </row>
    <row r="333" spans="1:14" x14ac:dyDescent="0.25">
      <c r="A333" s="18">
        <v>587</v>
      </c>
      <c r="B333" s="18">
        <v>5.8043262000000003E-3</v>
      </c>
      <c r="C333" s="18">
        <v>0</v>
      </c>
      <c r="D333" s="18">
        <v>0</v>
      </c>
      <c r="E333" s="18">
        <v>6.8604770999999995E-2</v>
      </c>
      <c r="F333" s="18">
        <v>-3.6831083000000001E-3</v>
      </c>
      <c r="G333" s="18">
        <v>0</v>
      </c>
      <c r="H333" s="18">
        <v>0</v>
      </c>
      <c r="I333" s="18">
        <v>0</v>
      </c>
      <c r="J333" s="18">
        <v>7.0725989000000003E-2</v>
      </c>
      <c r="K333" s="18">
        <v>-2.0826624999999999E-6</v>
      </c>
      <c r="L333" s="18">
        <v>4.0102524000000003E-5</v>
      </c>
      <c r="M333" s="18">
        <v>2.2624418000000002E-6</v>
      </c>
      <c r="N333" s="18">
        <v>9.1436623999999994E-6</v>
      </c>
    </row>
    <row r="334" spans="1:14" x14ac:dyDescent="0.25">
      <c r="A334" s="18">
        <v>589</v>
      </c>
      <c r="B334" s="18">
        <v>5.8090245999999996E-3</v>
      </c>
      <c r="C334" s="18">
        <v>0</v>
      </c>
      <c r="D334" s="18">
        <v>0</v>
      </c>
      <c r="E334" s="18">
        <v>6.8625799000000001E-2</v>
      </c>
      <c r="F334" s="18">
        <v>-3.6639912999999998E-3</v>
      </c>
      <c r="G334" s="18">
        <v>0</v>
      </c>
      <c r="H334" s="18">
        <v>0</v>
      </c>
      <c r="I334" s="18">
        <v>0</v>
      </c>
      <c r="J334" s="18">
        <v>7.0770832000000006E-2</v>
      </c>
      <c r="K334" s="18">
        <v>-2.0843199999999998E-6</v>
      </c>
      <c r="L334" s="18">
        <v>4.0075199000000003E-5</v>
      </c>
      <c r="M334" s="18">
        <v>2.2642423999999999E-6</v>
      </c>
      <c r="N334" s="18">
        <v>9.2220165999999992E-6</v>
      </c>
    </row>
    <row r="335" spans="1:14" x14ac:dyDescent="0.25">
      <c r="A335" s="18">
        <v>590.5</v>
      </c>
      <c r="B335" s="18">
        <v>5.8128944999999996E-3</v>
      </c>
      <c r="C335" s="18">
        <v>0</v>
      </c>
      <c r="D335" s="18">
        <v>0</v>
      </c>
      <c r="E335" s="18">
        <v>6.8643785999999998E-2</v>
      </c>
      <c r="F335" s="18">
        <v>-3.647852E-3</v>
      </c>
      <c r="G335" s="18">
        <v>0</v>
      </c>
      <c r="H335" s="18">
        <v>0</v>
      </c>
      <c r="I335" s="18">
        <v>0</v>
      </c>
      <c r="J335" s="18">
        <v>7.0808829000000004E-2</v>
      </c>
      <c r="K335" s="18">
        <v>-2.0856947E-6</v>
      </c>
      <c r="L335" s="18">
        <v>4.0059816999999999E-5</v>
      </c>
      <c r="M335" s="18">
        <v>2.2657357000000001E-6</v>
      </c>
      <c r="N335" s="18">
        <v>9.2915504000000006E-6</v>
      </c>
    </row>
    <row r="336" spans="1:14" x14ac:dyDescent="0.25">
      <c r="A336" s="18">
        <v>592.5</v>
      </c>
      <c r="B336" s="18">
        <v>5.8170239999999996E-3</v>
      </c>
      <c r="C336" s="18">
        <v>0</v>
      </c>
      <c r="D336" s="18">
        <v>0</v>
      </c>
      <c r="E336" s="18">
        <v>6.8662554000000001E-2</v>
      </c>
      <c r="F336" s="18">
        <v>-3.6316667999999998E-3</v>
      </c>
      <c r="G336" s="18">
        <v>0</v>
      </c>
      <c r="H336" s="18">
        <v>0</v>
      </c>
      <c r="I336" s="18">
        <v>0</v>
      </c>
      <c r="J336" s="18">
        <v>7.0847911E-2</v>
      </c>
      <c r="K336" s="18">
        <v>-2.0871680000000001E-6</v>
      </c>
      <c r="L336" s="18">
        <v>4.0043434000000003E-5</v>
      </c>
      <c r="M336" s="18">
        <v>2.2673362999999998E-6</v>
      </c>
      <c r="N336" s="18">
        <v>9.3611682000000001E-6</v>
      </c>
    </row>
    <row r="337" spans="1:14" x14ac:dyDescent="0.25">
      <c r="A337" s="18">
        <v>594</v>
      </c>
      <c r="B337" s="18">
        <v>5.8213544999999997E-3</v>
      </c>
      <c r="C337" s="18">
        <v>0</v>
      </c>
      <c r="D337" s="18">
        <v>0</v>
      </c>
      <c r="E337" s="18">
        <v>6.8682322000000004E-2</v>
      </c>
      <c r="F337" s="18">
        <v>-3.6164648000000001E-3</v>
      </c>
      <c r="G337" s="18">
        <v>0</v>
      </c>
      <c r="H337" s="18">
        <v>0</v>
      </c>
      <c r="I337" s="18">
        <v>0</v>
      </c>
      <c r="J337" s="18">
        <v>7.0887212000000005E-2</v>
      </c>
      <c r="K337" s="18">
        <v>-2.0887169999999998E-6</v>
      </c>
      <c r="L337" s="18">
        <v>4.0030792999999997E-5</v>
      </c>
      <c r="M337" s="18">
        <v>2.2690190000000001E-6</v>
      </c>
      <c r="N337" s="18">
        <v>9.4281963999999994E-6</v>
      </c>
    </row>
    <row r="338" spans="1:14" x14ac:dyDescent="0.25">
      <c r="A338" s="18">
        <v>596</v>
      </c>
      <c r="B338" s="18">
        <v>5.8256206999999999E-3</v>
      </c>
      <c r="C338" s="18">
        <v>0</v>
      </c>
      <c r="D338" s="18">
        <v>0</v>
      </c>
      <c r="E338" s="18">
        <v>6.8701357000000005E-2</v>
      </c>
      <c r="F338" s="18">
        <v>-3.6021200999999999E-3</v>
      </c>
      <c r="G338" s="18">
        <v>0</v>
      </c>
      <c r="H338" s="18">
        <v>0</v>
      </c>
      <c r="I338" s="18">
        <v>0</v>
      </c>
      <c r="J338" s="18">
        <v>7.0924857999999993E-2</v>
      </c>
      <c r="K338" s="18">
        <v>-2.0902457000000001E-6</v>
      </c>
      <c r="L338" s="18">
        <v>4.0020181000000002E-5</v>
      </c>
      <c r="M338" s="18">
        <v>2.2706795999999998E-6</v>
      </c>
      <c r="N338" s="18">
        <v>9.4922798999999992E-6</v>
      </c>
    </row>
    <row r="339" spans="1:14" x14ac:dyDescent="0.25">
      <c r="A339" s="18">
        <v>598</v>
      </c>
      <c r="B339" s="18">
        <v>5.8300718999999999E-3</v>
      </c>
      <c r="C339" s="18">
        <v>0</v>
      </c>
      <c r="D339" s="18">
        <v>0</v>
      </c>
      <c r="E339" s="18">
        <v>6.8721479000000002E-2</v>
      </c>
      <c r="F339" s="18">
        <v>-3.5870708999999998E-3</v>
      </c>
      <c r="G339" s="18">
        <v>0</v>
      </c>
      <c r="H339" s="18">
        <v>0</v>
      </c>
      <c r="I339" s="18">
        <v>0</v>
      </c>
      <c r="J339" s="18">
        <v>7.0964479999999996E-2</v>
      </c>
      <c r="K339" s="18">
        <v>-2.0918426999999999E-6</v>
      </c>
      <c r="L339" s="18">
        <v>4.0012355E-5</v>
      </c>
      <c r="M339" s="18">
        <v>2.2724145000000001E-6</v>
      </c>
      <c r="N339" s="18">
        <v>9.5609695000000003E-6</v>
      </c>
    </row>
    <row r="340" spans="1:14" x14ac:dyDescent="0.25">
      <c r="A340" s="18">
        <v>599.5</v>
      </c>
      <c r="B340" s="18">
        <v>5.8341742999999998E-3</v>
      </c>
      <c r="C340" s="18">
        <v>0</v>
      </c>
      <c r="D340" s="18">
        <v>0</v>
      </c>
      <c r="E340" s="18">
        <v>6.8740108999999994E-2</v>
      </c>
      <c r="F340" s="18">
        <v>-3.5752762000000001E-3</v>
      </c>
      <c r="G340" s="18">
        <v>0</v>
      </c>
      <c r="H340" s="18">
        <v>0</v>
      </c>
      <c r="I340" s="18">
        <v>0</v>
      </c>
      <c r="J340" s="18">
        <v>7.0999007000000003E-2</v>
      </c>
      <c r="K340" s="18">
        <v>-2.0933147999999998E-6</v>
      </c>
      <c r="L340" s="18">
        <v>4.0006156000000003E-5</v>
      </c>
      <c r="M340" s="18">
        <v>2.2740135999999999E-6</v>
      </c>
      <c r="N340" s="18">
        <v>9.6153380999999998E-6</v>
      </c>
    </row>
    <row r="341" spans="1:14" x14ac:dyDescent="0.25">
      <c r="A341" s="18">
        <v>601.5</v>
      </c>
      <c r="B341" s="18">
        <v>5.8379119000000002E-3</v>
      </c>
      <c r="C341" s="18">
        <v>0</v>
      </c>
      <c r="D341" s="18">
        <v>0</v>
      </c>
      <c r="E341" s="18">
        <v>6.8757005999999996E-2</v>
      </c>
      <c r="F341" s="18">
        <v>-3.5643324000000001E-3</v>
      </c>
      <c r="G341" s="18">
        <v>0</v>
      </c>
      <c r="H341" s="18">
        <v>0</v>
      </c>
      <c r="I341" s="18">
        <v>0</v>
      </c>
      <c r="J341" s="18">
        <v>7.1030586000000007E-2</v>
      </c>
      <c r="K341" s="18">
        <v>-2.0946192E-6</v>
      </c>
      <c r="L341" s="18">
        <v>3.9998920000000002E-5</v>
      </c>
      <c r="M341" s="18">
        <v>2.2754305999999999E-6</v>
      </c>
      <c r="N341" s="18">
        <v>9.6652772000000008E-6</v>
      </c>
    </row>
    <row r="342" spans="1:14" x14ac:dyDescent="0.25">
      <c r="A342" s="18">
        <v>603</v>
      </c>
      <c r="B342" s="18">
        <v>5.8419116000000002E-3</v>
      </c>
      <c r="C342" s="18">
        <v>0</v>
      </c>
      <c r="D342" s="18">
        <v>0</v>
      </c>
      <c r="E342" s="18">
        <v>6.8775779999999995E-2</v>
      </c>
      <c r="F342" s="18">
        <v>-3.5552837E-3</v>
      </c>
      <c r="G342" s="18">
        <v>0</v>
      </c>
      <c r="H342" s="18">
        <v>0</v>
      </c>
      <c r="I342" s="18">
        <v>0</v>
      </c>
      <c r="J342" s="18">
        <v>7.1062407999999994E-2</v>
      </c>
      <c r="K342" s="18">
        <v>-2.0960459E-6</v>
      </c>
      <c r="L342" s="18">
        <v>3.9996549000000003E-5</v>
      </c>
      <c r="M342" s="18">
        <v>2.2769805E-6</v>
      </c>
      <c r="N342" s="18">
        <v>9.7089605999999999E-6</v>
      </c>
    </row>
    <row r="343" spans="1:14" x14ac:dyDescent="0.25">
      <c r="A343" s="18">
        <v>605</v>
      </c>
      <c r="B343" s="18">
        <v>5.8462831999999999E-3</v>
      </c>
      <c r="C343" s="18">
        <v>0</v>
      </c>
      <c r="D343" s="18">
        <v>0</v>
      </c>
      <c r="E343" s="18">
        <v>6.8795556999999993E-2</v>
      </c>
      <c r="F343" s="18">
        <v>-3.5468320999999998E-3</v>
      </c>
      <c r="G343" s="18">
        <v>0</v>
      </c>
      <c r="H343" s="18">
        <v>0</v>
      </c>
      <c r="I343" s="18">
        <v>0</v>
      </c>
      <c r="J343" s="18">
        <v>7.1095008000000001E-2</v>
      </c>
      <c r="K343" s="18">
        <v>-2.0975919999999998E-6</v>
      </c>
      <c r="L343" s="18">
        <v>3.9985623999999998E-5</v>
      </c>
      <c r="M343" s="18">
        <v>2.2786600000000001E-6</v>
      </c>
      <c r="N343" s="18">
        <v>9.7465267999999996E-6</v>
      </c>
    </row>
    <row r="344" spans="1:14" x14ac:dyDescent="0.25">
      <c r="A344" s="18">
        <v>607</v>
      </c>
      <c r="B344" s="18">
        <v>5.8509026E-3</v>
      </c>
      <c r="C344" s="18">
        <v>0</v>
      </c>
      <c r="D344" s="18">
        <v>0</v>
      </c>
      <c r="E344" s="18">
        <v>6.8816452E-2</v>
      </c>
      <c r="F344" s="18">
        <v>-3.5399893E-3</v>
      </c>
      <c r="G344" s="18">
        <v>0</v>
      </c>
      <c r="H344" s="18">
        <v>0</v>
      </c>
      <c r="I344" s="18">
        <v>0</v>
      </c>
      <c r="J344" s="18">
        <v>7.1127365999999997E-2</v>
      </c>
      <c r="K344" s="18">
        <v>-2.0992428E-6</v>
      </c>
      <c r="L344" s="18">
        <v>3.9987104E-5</v>
      </c>
      <c r="M344" s="18">
        <v>2.2804534E-6</v>
      </c>
      <c r="N344" s="18">
        <v>9.7819373999999996E-6</v>
      </c>
    </row>
    <row r="345" spans="1:14" x14ac:dyDescent="0.25">
      <c r="A345" s="18">
        <v>608.5</v>
      </c>
      <c r="B345" s="18">
        <v>5.8551866999999999E-3</v>
      </c>
      <c r="C345" s="18">
        <v>0</v>
      </c>
      <c r="D345" s="18">
        <v>0</v>
      </c>
      <c r="E345" s="18">
        <v>6.8835965999999998E-2</v>
      </c>
      <c r="F345" s="18">
        <v>-3.5348202999999998E-3</v>
      </c>
      <c r="G345" s="18">
        <v>0</v>
      </c>
      <c r="H345" s="18">
        <v>0</v>
      </c>
      <c r="I345" s="18">
        <v>0</v>
      </c>
      <c r="J345" s="18">
        <v>7.1156332000000003E-2</v>
      </c>
      <c r="K345" s="18">
        <v>-2.1007794000000001E-6</v>
      </c>
      <c r="L345" s="18">
        <v>3.9979618999999998E-5</v>
      </c>
      <c r="M345" s="18">
        <v>2.2821226E-6</v>
      </c>
      <c r="N345" s="18">
        <v>9.8058705999999997E-6</v>
      </c>
    </row>
    <row r="346" spans="1:14" x14ac:dyDescent="0.25">
      <c r="A346" s="18">
        <v>610.5</v>
      </c>
      <c r="B346" s="18">
        <v>5.8593639999999997E-3</v>
      </c>
      <c r="C346" s="18">
        <v>0</v>
      </c>
      <c r="D346" s="18">
        <v>0</v>
      </c>
      <c r="E346" s="18">
        <v>6.8854396999999998E-2</v>
      </c>
      <c r="F346" s="18">
        <v>-3.5303864000000001E-3</v>
      </c>
      <c r="G346" s="18">
        <v>0</v>
      </c>
      <c r="H346" s="18">
        <v>0</v>
      </c>
      <c r="I346" s="18">
        <v>0</v>
      </c>
      <c r="J346" s="18">
        <v>7.1183374999999993E-2</v>
      </c>
      <c r="K346" s="18">
        <v>-2.1022781999999999E-6</v>
      </c>
      <c r="L346" s="18">
        <v>3.9967579999999999E-5</v>
      </c>
      <c r="M346" s="18">
        <v>2.2837507999999999E-6</v>
      </c>
      <c r="N346" s="18">
        <v>9.8242719000000002E-6</v>
      </c>
    </row>
    <row r="347" spans="1:14" x14ac:dyDescent="0.25">
      <c r="A347" s="18">
        <v>612</v>
      </c>
      <c r="B347" s="18">
        <v>5.8627000000000002E-3</v>
      </c>
      <c r="C347" s="18">
        <v>0</v>
      </c>
      <c r="D347" s="18">
        <v>0</v>
      </c>
      <c r="E347" s="18">
        <v>6.8869256000000004E-2</v>
      </c>
      <c r="F347" s="18">
        <v>-3.5287219000000002E-3</v>
      </c>
      <c r="G347" s="18">
        <v>0</v>
      </c>
      <c r="H347" s="18">
        <v>0</v>
      </c>
      <c r="I347" s="18">
        <v>0</v>
      </c>
      <c r="J347" s="18">
        <v>7.1203234000000004E-2</v>
      </c>
      <c r="K347" s="18">
        <v>-2.1034752000000001E-6</v>
      </c>
      <c r="L347" s="18">
        <v>3.9972626999999998E-5</v>
      </c>
      <c r="M347" s="18">
        <v>2.2850511E-6</v>
      </c>
      <c r="N347" s="18">
        <v>9.8362682999999999E-6</v>
      </c>
    </row>
    <row r="348" spans="1:14" x14ac:dyDescent="0.25">
      <c r="A348" s="18">
        <v>614</v>
      </c>
      <c r="B348" s="18">
        <v>5.8664158999999997E-3</v>
      </c>
      <c r="C348" s="18">
        <v>0</v>
      </c>
      <c r="D348" s="18">
        <v>0</v>
      </c>
      <c r="E348" s="18">
        <v>6.8887220999999998E-2</v>
      </c>
      <c r="F348" s="18">
        <v>-3.5278047000000001E-3</v>
      </c>
      <c r="G348" s="18">
        <v>0</v>
      </c>
      <c r="H348" s="18">
        <v>0</v>
      </c>
      <c r="I348" s="18">
        <v>0</v>
      </c>
      <c r="J348" s="18">
        <v>7.1225832000000003E-2</v>
      </c>
      <c r="K348" s="18">
        <v>-2.1048026999999998E-6</v>
      </c>
      <c r="L348" s="18">
        <v>3.9968833E-5</v>
      </c>
      <c r="M348" s="18">
        <v>2.2864931999999999E-6</v>
      </c>
      <c r="N348" s="18">
        <v>9.8419522000000002E-6</v>
      </c>
    </row>
    <row r="349" spans="1:14" x14ac:dyDescent="0.25">
      <c r="A349" s="18">
        <v>616</v>
      </c>
      <c r="B349" s="18">
        <v>5.8713573000000003E-3</v>
      </c>
      <c r="C349" s="18">
        <v>0</v>
      </c>
      <c r="D349" s="18">
        <v>0</v>
      </c>
      <c r="E349" s="18">
        <v>6.8909339999999999E-2</v>
      </c>
      <c r="F349" s="18">
        <v>-3.5278935E-3</v>
      </c>
      <c r="G349" s="18">
        <v>0</v>
      </c>
      <c r="H349" s="18">
        <v>0</v>
      </c>
      <c r="I349" s="18">
        <v>0</v>
      </c>
      <c r="J349" s="18">
        <v>7.1252804000000003E-2</v>
      </c>
      <c r="K349" s="18">
        <v>-2.1065362000000001E-6</v>
      </c>
      <c r="L349" s="18">
        <v>3.9958905000000002E-5</v>
      </c>
      <c r="M349" s="18">
        <v>2.2883763999999999E-6</v>
      </c>
      <c r="N349" s="18">
        <v>9.8409401000000003E-6</v>
      </c>
    </row>
    <row r="350" spans="1:14" x14ac:dyDescent="0.25">
      <c r="A350" s="18">
        <v>617.5</v>
      </c>
      <c r="B350" s="18">
        <v>5.8755209999999999E-3</v>
      </c>
      <c r="C350" s="18">
        <v>0</v>
      </c>
      <c r="D350" s="18">
        <v>0</v>
      </c>
      <c r="E350" s="18">
        <v>6.8928087999999998E-2</v>
      </c>
      <c r="F350" s="18">
        <v>-3.5293299999999998E-3</v>
      </c>
      <c r="G350" s="18">
        <v>0</v>
      </c>
      <c r="H350" s="18">
        <v>0</v>
      </c>
      <c r="I350" s="18">
        <v>0</v>
      </c>
      <c r="J350" s="18">
        <v>7.1274278999999996E-2</v>
      </c>
      <c r="K350" s="18">
        <v>-2.1080105999999999E-6</v>
      </c>
      <c r="L350" s="18">
        <v>3.9952344000000001E-5</v>
      </c>
      <c r="M350" s="18">
        <v>2.2899779999999999E-6</v>
      </c>
      <c r="N350" s="18">
        <v>9.8345184999999994E-6</v>
      </c>
    </row>
    <row r="351" spans="1:14" x14ac:dyDescent="0.25">
      <c r="A351" s="18">
        <v>619.5</v>
      </c>
      <c r="B351" s="18">
        <v>5.8792710999999998E-3</v>
      </c>
      <c r="C351" s="18">
        <v>0</v>
      </c>
      <c r="D351" s="18">
        <v>0</v>
      </c>
      <c r="E351" s="18">
        <v>6.8945615000000002E-2</v>
      </c>
      <c r="F351" s="18">
        <v>-3.5328262999999999E-3</v>
      </c>
      <c r="G351" s="18">
        <v>0</v>
      </c>
      <c r="H351" s="18">
        <v>0</v>
      </c>
      <c r="I351" s="18">
        <v>0</v>
      </c>
      <c r="J351" s="18">
        <v>7.1292060000000004E-2</v>
      </c>
      <c r="K351" s="18">
        <v>-2.1093457E-6</v>
      </c>
      <c r="L351" s="18">
        <v>3.9955003000000001E-5</v>
      </c>
      <c r="M351" s="18">
        <v>2.2914282999999999E-6</v>
      </c>
      <c r="N351" s="18">
        <v>9.8222662999999993E-6</v>
      </c>
    </row>
    <row r="352" spans="1:14" x14ac:dyDescent="0.25">
      <c r="A352" s="18">
        <v>621</v>
      </c>
      <c r="B352" s="18">
        <v>5.8834763999999996E-3</v>
      </c>
      <c r="C352" s="18">
        <v>0</v>
      </c>
      <c r="D352" s="18">
        <v>0</v>
      </c>
      <c r="E352" s="18">
        <v>6.8964841999999998E-2</v>
      </c>
      <c r="F352" s="18">
        <v>-3.5357181999999998E-3</v>
      </c>
      <c r="G352" s="18">
        <v>0</v>
      </c>
      <c r="H352" s="18">
        <v>0</v>
      </c>
      <c r="I352" s="18">
        <v>0</v>
      </c>
      <c r="J352" s="18">
        <v>7.1312600000000004E-2</v>
      </c>
      <c r="K352" s="18">
        <v>-2.1108545000000001E-6</v>
      </c>
      <c r="L352" s="18">
        <v>3.9938697999999999E-5</v>
      </c>
      <c r="M352" s="18">
        <v>2.2930674E-6</v>
      </c>
      <c r="N352" s="18">
        <v>9.8052657999999996E-6</v>
      </c>
    </row>
    <row r="353" spans="1:14" x14ac:dyDescent="0.25">
      <c r="A353" s="18">
        <v>623</v>
      </c>
      <c r="B353" s="18">
        <v>5.8879249999999996E-3</v>
      </c>
      <c r="C353" s="18">
        <v>0</v>
      </c>
      <c r="D353" s="18">
        <v>0</v>
      </c>
      <c r="E353" s="18">
        <v>6.8984269000000001E-2</v>
      </c>
      <c r="F353" s="18">
        <v>-3.5404430999999999E-3</v>
      </c>
      <c r="G353" s="18">
        <v>0</v>
      </c>
      <c r="H353" s="18">
        <v>0</v>
      </c>
      <c r="I353" s="18">
        <v>0</v>
      </c>
      <c r="J353" s="18">
        <v>7.1331749999999999E-2</v>
      </c>
      <c r="K353" s="18">
        <v>-2.1124506000000001E-6</v>
      </c>
      <c r="L353" s="18">
        <v>3.9931498000000003E-5</v>
      </c>
      <c r="M353" s="18">
        <v>2.2948013000000001E-6</v>
      </c>
      <c r="N353" s="18">
        <v>9.7835157999999993E-6</v>
      </c>
    </row>
    <row r="354" spans="1:14" x14ac:dyDescent="0.25">
      <c r="A354" s="18">
        <v>625</v>
      </c>
      <c r="B354" s="18">
        <v>5.8913930999999996E-3</v>
      </c>
      <c r="C354" s="18">
        <v>0</v>
      </c>
      <c r="D354" s="18">
        <v>0</v>
      </c>
      <c r="E354" s="18">
        <v>6.8999877000000001E-2</v>
      </c>
      <c r="F354" s="18">
        <v>-3.5463841000000001E-3</v>
      </c>
      <c r="G354" s="18">
        <v>0</v>
      </c>
      <c r="H354" s="18">
        <v>0</v>
      </c>
      <c r="I354" s="18">
        <v>0</v>
      </c>
      <c r="J354" s="18">
        <v>7.1344885999999996E-2</v>
      </c>
      <c r="K354" s="18">
        <v>-2.1136949999999998E-6</v>
      </c>
      <c r="L354" s="18">
        <v>3.9918037999999997E-5</v>
      </c>
      <c r="M354" s="18">
        <v>2.2961530999999998E-6</v>
      </c>
      <c r="N354" s="18">
        <v>9.7530626000000005E-6</v>
      </c>
    </row>
    <row r="355" spans="1:14" x14ac:dyDescent="0.25">
      <c r="A355" s="18">
        <v>626.5</v>
      </c>
      <c r="B355" s="18">
        <v>5.8948243000000004E-3</v>
      </c>
      <c r="C355" s="18">
        <v>0</v>
      </c>
      <c r="D355" s="18">
        <v>0</v>
      </c>
      <c r="E355" s="18">
        <v>6.9016519999999998E-2</v>
      </c>
      <c r="F355" s="18">
        <v>-3.5532024999999998E-3</v>
      </c>
      <c r="G355" s="18">
        <v>0</v>
      </c>
      <c r="H355" s="18">
        <v>0</v>
      </c>
      <c r="I355" s="18">
        <v>0</v>
      </c>
      <c r="J355" s="18">
        <v>7.1358141E-2</v>
      </c>
      <c r="K355" s="18">
        <v>-2.1149221E-6</v>
      </c>
      <c r="L355" s="18">
        <v>3.9914267000000001E-5</v>
      </c>
      <c r="M355" s="18">
        <v>2.2974861999999999E-6</v>
      </c>
      <c r="N355" s="18">
        <v>9.7229672999999995E-6</v>
      </c>
    </row>
    <row r="356" spans="1:14" x14ac:dyDescent="0.25">
      <c r="A356" s="18">
        <v>628.5</v>
      </c>
      <c r="B356" s="18">
        <v>5.8989960000000001E-3</v>
      </c>
      <c r="C356" s="18">
        <v>0</v>
      </c>
      <c r="D356" s="18">
        <v>0</v>
      </c>
      <c r="E356" s="18">
        <v>6.9035517000000005E-2</v>
      </c>
      <c r="F356" s="18">
        <v>-3.5604145999999998E-3</v>
      </c>
      <c r="G356" s="18">
        <v>0</v>
      </c>
      <c r="H356" s="18">
        <v>0</v>
      </c>
      <c r="I356" s="18">
        <v>0</v>
      </c>
      <c r="J356" s="18">
        <v>7.1374097999999997E-2</v>
      </c>
      <c r="K356" s="18">
        <v>-2.1164102999999999E-6</v>
      </c>
      <c r="L356" s="18">
        <v>3.9905374999999997E-5</v>
      </c>
      <c r="M356" s="18">
        <v>2.2991028000000001E-6</v>
      </c>
      <c r="N356" s="18">
        <v>9.6892241999999992E-6</v>
      </c>
    </row>
    <row r="357" spans="1:14" x14ac:dyDescent="0.25">
      <c r="A357" s="18">
        <v>630</v>
      </c>
      <c r="B357" s="18">
        <v>5.9033195000000004E-3</v>
      </c>
      <c r="C357" s="18">
        <v>0</v>
      </c>
      <c r="D357" s="18">
        <v>0</v>
      </c>
      <c r="E357" s="18">
        <v>6.9054967999999994E-2</v>
      </c>
      <c r="F357" s="18">
        <v>-3.5673977000000002E-3</v>
      </c>
      <c r="G357" s="18">
        <v>0</v>
      </c>
      <c r="H357" s="18">
        <v>0</v>
      </c>
      <c r="I357" s="18">
        <v>0</v>
      </c>
      <c r="J357" s="18">
        <v>7.1390889999999999E-2</v>
      </c>
      <c r="K357" s="18">
        <v>-2.1179243000000001E-6</v>
      </c>
      <c r="L357" s="18">
        <v>3.9887154000000001E-5</v>
      </c>
      <c r="M357" s="18">
        <v>2.3007475000000002E-6</v>
      </c>
      <c r="N357" s="18">
        <v>9.6528756999999999E-6</v>
      </c>
    </row>
    <row r="358" spans="1:14" x14ac:dyDescent="0.25">
      <c r="A358" s="18">
        <v>632</v>
      </c>
      <c r="B358" s="18">
        <v>5.9075285000000002E-3</v>
      </c>
      <c r="C358" s="18">
        <v>0</v>
      </c>
      <c r="D358" s="18">
        <v>0</v>
      </c>
      <c r="E358" s="18">
        <v>6.9073719000000006E-2</v>
      </c>
      <c r="F358" s="18">
        <v>-3.5751342999999999E-3</v>
      </c>
      <c r="G358" s="18">
        <v>0</v>
      </c>
      <c r="H358" s="18">
        <v>0</v>
      </c>
      <c r="I358" s="18">
        <v>0</v>
      </c>
      <c r="J358" s="18">
        <v>7.1406112999999993E-2</v>
      </c>
      <c r="K358" s="18">
        <v>-2.1194138000000001E-6</v>
      </c>
      <c r="L358" s="18">
        <v>3.9874103E-5</v>
      </c>
      <c r="M358" s="18">
        <v>2.3023655999999999E-6</v>
      </c>
      <c r="N358" s="18">
        <v>9.6151315999999999E-6</v>
      </c>
    </row>
    <row r="359" spans="1:14" x14ac:dyDescent="0.25">
      <c r="A359" s="18">
        <v>634</v>
      </c>
      <c r="B359" s="18">
        <v>5.9113205999999996E-3</v>
      </c>
      <c r="C359" s="18">
        <v>0</v>
      </c>
      <c r="D359" s="18">
        <v>0</v>
      </c>
      <c r="E359" s="18">
        <v>6.9091082999999998E-2</v>
      </c>
      <c r="F359" s="18">
        <v>-3.5836107999999999E-3</v>
      </c>
      <c r="G359" s="18">
        <v>0</v>
      </c>
      <c r="H359" s="18">
        <v>0</v>
      </c>
      <c r="I359" s="18">
        <v>0</v>
      </c>
      <c r="J359" s="18">
        <v>7.1418791999999995E-2</v>
      </c>
      <c r="K359" s="18">
        <v>-2.1207690999999998E-6</v>
      </c>
      <c r="L359" s="18">
        <v>3.9851319999999997E-5</v>
      </c>
      <c r="M359" s="18">
        <v>2.3038378000000002E-6</v>
      </c>
      <c r="N359" s="18">
        <v>9.5698630000000001E-6</v>
      </c>
    </row>
    <row r="360" spans="1:14" x14ac:dyDescent="0.25">
      <c r="A360" s="18">
        <v>635.5</v>
      </c>
      <c r="B360" s="18">
        <v>5.9146238999999998E-3</v>
      </c>
      <c r="C360" s="18">
        <v>0</v>
      </c>
      <c r="D360" s="18">
        <v>0</v>
      </c>
      <c r="E360" s="18">
        <v>6.9106979999999998E-2</v>
      </c>
      <c r="F360" s="18">
        <v>-3.5919011999999998E-3</v>
      </c>
      <c r="G360" s="18">
        <v>0</v>
      </c>
      <c r="H360" s="18">
        <v>0</v>
      </c>
      <c r="I360" s="18">
        <v>0</v>
      </c>
      <c r="J360" s="18">
        <v>7.1429702999999997E-2</v>
      </c>
      <c r="K360" s="18">
        <v>-2.1219542000000001E-6</v>
      </c>
      <c r="L360" s="18">
        <v>3.9838110000000001E-5</v>
      </c>
      <c r="M360" s="18">
        <v>2.3051253E-6</v>
      </c>
      <c r="N360" s="18">
        <v>9.5293772999999992E-6</v>
      </c>
    </row>
    <row r="361" spans="1:14" x14ac:dyDescent="0.25">
      <c r="A361" s="18">
        <v>637.5</v>
      </c>
      <c r="B361" s="18">
        <v>5.9186148000000003E-3</v>
      </c>
      <c r="C361" s="18">
        <v>0</v>
      </c>
      <c r="D361" s="18">
        <v>0</v>
      </c>
      <c r="E361" s="18">
        <v>6.9124958E-2</v>
      </c>
      <c r="F361" s="18">
        <v>-3.5992077999999999E-3</v>
      </c>
      <c r="G361" s="18">
        <v>0</v>
      </c>
      <c r="H361" s="18">
        <v>0</v>
      </c>
      <c r="I361" s="18">
        <v>0</v>
      </c>
      <c r="J361" s="18">
        <v>7.1444364999999996E-2</v>
      </c>
      <c r="K361" s="18">
        <v>-2.1233860999999998E-6</v>
      </c>
      <c r="L361" s="18">
        <v>3.9813868000000001E-5</v>
      </c>
      <c r="M361" s="18">
        <v>2.3066807000000002E-6</v>
      </c>
      <c r="N361" s="18">
        <v>9.4891941000000008E-6</v>
      </c>
    </row>
    <row r="362" spans="1:14" x14ac:dyDescent="0.25">
      <c r="A362" s="18">
        <v>639</v>
      </c>
      <c r="B362" s="18">
        <v>5.9224059000000003E-3</v>
      </c>
      <c r="C362" s="18">
        <v>0</v>
      </c>
      <c r="D362" s="18">
        <v>0</v>
      </c>
      <c r="E362" s="18">
        <v>6.9141881000000002E-2</v>
      </c>
      <c r="F362" s="18">
        <v>-3.6067476000000002E-3</v>
      </c>
      <c r="G362" s="18">
        <v>0</v>
      </c>
      <c r="H362" s="18">
        <v>0</v>
      </c>
      <c r="I362" s="18">
        <v>0</v>
      </c>
      <c r="J362" s="18">
        <v>7.1457539E-2</v>
      </c>
      <c r="K362" s="18">
        <v>-2.1247458999999998E-6</v>
      </c>
      <c r="L362" s="18">
        <v>3.9795169000000003E-5</v>
      </c>
      <c r="M362" s="18">
        <v>2.3081578999999999E-6</v>
      </c>
      <c r="N362" s="18">
        <v>9.4500938999999998E-6</v>
      </c>
    </row>
    <row r="363" spans="1:14" x14ac:dyDescent="0.25">
      <c r="A363" s="18">
        <v>641</v>
      </c>
      <c r="B363" s="18">
        <v>5.9262046000000002E-3</v>
      </c>
      <c r="C363" s="18">
        <v>0</v>
      </c>
      <c r="D363" s="18">
        <v>0</v>
      </c>
      <c r="E363" s="18">
        <v>6.9159105999999998E-2</v>
      </c>
      <c r="F363" s="18">
        <v>-3.6142392000000001E-3</v>
      </c>
      <c r="G363" s="18">
        <v>0</v>
      </c>
      <c r="H363" s="18">
        <v>0</v>
      </c>
      <c r="I363" s="18">
        <v>0</v>
      </c>
      <c r="J363" s="18">
        <v>7.1471071999999997E-2</v>
      </c>
      <c r="K363" s="18">
        <v>-2.1260992999999999E-6</v>
      </c>
      <c r="L363" s="18">
        <v>3.9778876000000001E-5</v>
      </c>
      <c r="M363" s="18">
        <v>2.3096282000000001E-6</v>
      </c>
      <c r="N363" s="18">
        <v>9.4123584999999997E-6</v>
      </c>
    </row>
    <row r="364" spans="1:14" x14ac:dyDescent="0.25">
      <c r="A364" s="18">
        <v>643</v>
      </c>
      <c r="B364" s="18">
        <v>5.9303046000000002E-3</v>
      </c>
      <c r="C364" s="18">
        <v>0</v>
      </c>
      <c r="D364" s="18">
        <v>0</v>
      </c>
      <c r="E364" s="18">
        <v>6.9178157000000004E-2</v>
      </c>
      <c r="F364" s="18">
        <v>-3.6208227999999999E-3</v>
      </c>
      <c r="G364" s="18">
        <v>0</v>
      </c>
      <c r="H364" s="18">
        <v>0</v>
      </c>
      <c r="I364" s="18">
        <v>0</v>
      </c>
      <c r="J364" s="18">
        <v>7.1487639000000006E-2</v>
      </c>
      <c r="K364" s="18">
        <v>-2.1275641999999999E-6</v>
      </c>
      <c r="L364" s="18">
        <v>3.9745812999999997E-5</v>
      </c>
      <c r="M364" s="18">
        <v>2.3112195E-6</v>
      </c>
      <c r="N364" s="18">
        <v>9.3722887000000001E-6</v>
      </c>
    </row>
    <row r="365" spans="1:14" x14ac:dyDescent="0.25">
      <c r="A365" s="18">
        <v>644.5</v>
      </c>
      <c r="B365" s="18">
        <v>5.9340006999999998E-3</v>
      </c>
      <c r="C365" s="18">
        <v>0</v>
      </c>
      <c r="D365" s="18">
        <v>0</v>
      </c>
      <c r="E365" s="18">
        <v>6.9194979000000004E-2</v>
      </c>
      <c r="F365" s="18">
        <v>-3.6262819000000002E-3</v>
      </c>
      <c r="G365" s="18">
        <v>0</v>
      </c>
      <c r="H365" s="18">
        <v>0</v>
      </c>
      <c r="I365" s="18">
        <v>0</v>
      </c>
      <c r="J365" s="18">
        <v>7.1502698000000003E-2</v>
      </c>
      <c r="K365" s="18">
        <v>-2.1288627999999998E-6</v>
      </c>
      <c r="L365" s="18">
        <v>3.9719645999999997E-5</v>
      </c>
      <c r="M365" s="18">
        <v>2.3126302999999999E-6</v>
      </c>
      <c r="N365" s="18">
        <v>9.3397743000000003E-6</v>
      </c>
    </row>
    <row r="366" spans="1:14" x14ac:dyDescent="0.25">
      <c r="A366" s="18">
        <v>646.5</v>
      </c>
      <c r="B366" s="18">
        <v>5.9374006E-3</v>
      </c>
      <c r="C366" s="18">
        <v>0</v>
      </c>
      <c r="D366" s="18">
        <v>0</v>
      </c>
      <c r="E366" s="18">
        <v>6.9210547999999997E-2</v>
      </c>
      <c r="F366" s="18">
        <v>-3.6314896000000001E-3</v>
      </c>
      <c r="G366" s="18">
        <v>0</v>
      </c>
      <c r="H366" s="18">
        <v>0</v>
      </c>
      <c r="I366" s="18">
        <v>0</v>
      </c>
      <c r="J366" s="18">
        <v>7.1516459000000004E-2</v>
      </c>
      <c r="K366" s="18">
        <v>-2.1300606999999999E-6</v>
      </c>
      <c r="L366" s="18">
        <v>3.9700504000000001E-5</v>
      </c>
      <c r="M366" s="18">
        <v>2.3139314999999999E-6</v>
      </c>
      <c r="N366" s="18">
        <v>9.3110806999999995E-6</v>
      </c>
    </row>
    <row r="367" spans="1:14" x14ac:dyDescent="0.25">
      <c r="A367" s="18">
        <v>648</v>
      </c>
      <c r="B367" s="18">
        <v>5.9410894000000002E-3</v>
      </c>
      <c r="C367" s="18">
        <v>0</v>
      </c>
      <c r="D367" s="18">
        <v>0</v>
      </c>
      <c r="E367" s="18">
        <v>6.9227700000000003E-2</v>
      </c>
      <c r="F367" s="18">
        <v>-3.6352017E-3</v>
      </c>
      <c r="G367" s="18">
        <v>0</v>
      </c>
      <c r="H367" s="18">
        <v>0</v>
      </c>
      <c r="I367" s="18">
        <v>0</v>
      </c>
      <c r="J367" s="18">
        <v>7.1533586999999996E-2</v>
      </c>
      <c r="K367" s="18">
        <v>-2.1313733000000002E-6</v>
      </c>
      <c r="L367" s="18">
        <v>3.9674049000000001E-5</v>
      </c>
      <c r="M367" s="18">
        <v>2.3153574999999999E-6</v>
      </c>
      <c r="N367" s="18">
        <v>9.2865188000000004E-6</v>
      </c>
    </row>
    <row r="368" spans="1:14" x14ac:dyDescent="0.25">
      <c r="A368" s="18">
        <v>650</v>
      </c>
      <c r="B368" s="18">
        <v>5.9448471999999997E-3</v>
      </c>
      <c r="C368" s="18">
        <v>0</v>
      </c>
      <c r="D368" s="18">
        <v>0</v>
      </c>
      <c r="E368" s="18">
        <v>6.9244588999999995E-2</v>
      </c>
      <c r="F368" s="18">
        <v>-3.6371455999999998E-3</v>
      </c>
      <c r="G368" s="18">
        <v>0</v>
      </c>
      <c r="H368" s="18">
        <v>0</v>
      </c>
      <c r="I368" s="18">
        <v>0</v>
      </c>
      <c r="J368" s="18">
        <v>7.1552290000000004E-2</v>
      </c>
      <c r="K368" s="18">
        <v>-2.1327214000000001E-6</v>
      </c>
      <c r="L368" s="18">
        <v>3.9639392999999999E-5</v>
      </c>
      <c r="M368" s="18">
        <v>2.3168218999999998E-6</v>
      </c>
      <c r="N368" s="18">
        <v>9.2664194999999999E-6</v>
      </c>
    </row>
    <row r="369" spans="1:14" x14ac:dyDescent="0.25">
      <c r="A369" s="18">
        <v>652</v>
      </c>
      <c r="B369" s="18">
        <v>5.9486440000000003E-3</v>
      </c>
      <c r="C369" s="18">
        <v>0</v>
      </c>
      <c r="D369" s="18">
        <v>0</v>
      </c>
      <c r="E369" s="18">
        <v>6.9262674999999996E-2</v>
      </c>
      <c r="F369" s="18">
        <v>-3.6392498000000001E-3</v>
      </c>
      <c r="G369" s="18">
        <v>0</v>
      </c>
      <c r="H369" s="18">
        <v>0</v>
      </c>
      <c r="I369" s="18">
        <v>0</v>
      </c>
      <c r="J369" s="18">
        <v>7.1572070000000002E-2</v>
      </c>
      <c r="K369" s="18">
        <v>-2.1340830000000002E-6</v>
      </c>
      <c r="L369" s="18">
        <v>3.9613039999999998E-5</v>
      </c>
      <c r="M369" s="18">
        <v>2.3183011000000001E-6</v>
      </c>
      <c r="N369" s="18">
        <v>9.2492820000000005E-6</v>
      </c>
    </row>
    <row r="370" spans="1:14" x14ac:dyDescent="0.25">
      <c r="A370" s="18">
        <v>653.5</v>
      </c>
      <c r="B370" s="18">
        <v>5.9525231E-3</v>
      </c>
      <c r="C370" s="18">
        <v>0</v>
      </c>
      <c r="D370" s="18">
        <v>0</v>
      </c>
      <c r="E370" s="18">
        <v>6.9279262999999994E-2</v>
      </c>
      <c r="F370" s="18">
        <v>-3.6397390999999999E-3</v>
      </c>
      <c r="G370" s="18">
        <v>0</v>
      </c>
      <c r="H370" s="18">
        <v>0</v>
      </c>
      <c r="I370" s="18">
        <v>0</v>
      </c>
      <c r="J370" s="18">
        <v>7.1592047000000006E-2</v>
      </c>
      <c r="K370" s="18">
        <v>-2.1354745999999999E-6</v>
      </c>
      <c r="L370" s="18">
        <v>3.9587069999999997E-5</v>
      </c>
      <c r="M370" s="18">
        <v>2.3198127000000001E-6</v>
      </c>
      <c r="N370" s="18">
        <v>9.2391118000000006E-6</v>
      </c>
    </row>
    <row r="371" spans="1:14" x14ac:dyDescent="0.25">
      <c r="A371" s="18">
        <v>655.5</v>
      </c>
      <c r="B371" s="18">
        <v>5.9558077000000003E-3</v>
      </c>
      <c r="C371" s="18">
        <v>0</v>
      </c>
      <c r="D371" s="18">
        <v>0</v>
      </c>
      <c r="E371" s="18">
        <v>6.9294623999999999E-2</v>
      </c>
      <c r="F371" s="18">
        <v>-3.6381534E-3</v>
      </c>
      <c r="G371" s="18">
        <v>0</v>
      </c>
      <c r="H371" s="18">
        <v>0</v>
      </c>
      <c r="I371" s="18">
        <v>0</v>
      </c>
      <c r="J371" s="18">
        <v>7.1612278000000001E-2</v>
      </c>
      <c r="K371" s="18">
        <v>-2.1366458000000001E-6</v>
      </c>
      <c r="L371" s="18">
        <v>3.9551475000000001E-5</v>
      </c>
      <c r="M371" s="18">
        <v>2.3210850999999998E-6</v>
      </c>
      <c r="N371" s="18">
        <v>9.2343640000000008E-6</v>
      </c>
    </row>
    <row r="372" spans="1:14" x14ac:dyDescent="0.25">
      <c r="A372" s="18">
        <v>657</v>
      </c>
      <c r="B372" s="18">
        <v>5.9594562999999998E-3</v>
      </c>
      <c r="C372" s="18">
        <v>0</v>
      </c>
      <c r="D372" s="18">
        <v>0</v>
      </c>
      <c r="E372" s="18">
        <v>6.9311366999999999E-2</v>
      </c>
      <c r="F372" s="18">
        <v>-3.6363234E-3</v>
      </c>
      <c r="G372" s="18">
        <v>0</v>
      </c>
      <c r="H372" s="18">
        <v>0</v>
      </c>
      <c r="I372" s="18">
        <v>0</v>
      </c>
      <c r="J372" s="18">
        <v>7.1634500000000004E-2</v>
      </c>
      <c r="K372" s="18">
        <v>-2.1379456000000001E-6</v>
      </c>
      <c r="L372" s="18">
        <v>3.9524599000000002E-5</v>
      </c>
      <c r="M372" s="18">
        <v>2.3224970999999999E-6</v>
      </c>
      <c r="N372" s="18">
        <v>9.2343452000000003E-6</v>
      </c>
    </row>
    <row r="373" spans="1:14" x14ac:dyDescent="0.25">
      <c r="A373" s="18">
        <v>659</v>
      </c>
      <c r="B373" s="18">
        <v>5.9627227E-3</v>
      </c>
      <c r="C373" s="18">
        <v>0</v>
      </c>
      <c r="D373" s="18">
        <v>0</v>
      </c>
      <c r="E373" s="18">
        <v>6.9326813000000001E-2</v>
      </c>
      <c r="F373" s="18">
        <v>-3.6330629000000001E-3</v>
      </c>
      <c r="G373" s="18">
        <v>0</v>
      </c>
      <c r="H373" s="18">
        <v>0</v>
      </c>
      <c r="I373" s="18">
        <v>0</v>
      </c>
      <c r="J373" s="18">
        <v>7.1656472999999998E-2</v>
      </c>
      <c r="K373" s="18">
        <v>-2.1391137000000001E-6</v>
      </c>
      <c r="L373" s="18">
        <v>3.9491764000000002E-5</v>
      </c>
      <c r="M373" s="18">
        <v>2.3237659000000001E-6</v>
      </c>
      <c r="N373" s="18">
        <v>9.2381076999999992E-6</v>
      </c>
    </row>
    <row r="374" spans="1:14" x14ac:dyDescent="0.25">
      <c r="A374" s="18">
        <v>661</v>
      </c>
      <c r="B374" s="18">
        <v>5.9668719000000002E-3</v>
      </c>
      <c r="C374" s="18">
        <v>0</v>
      </c>
      <c r="D374" s="18">
        <v>0</v>
      </c>
      <c r="E374" s="18">
        <v>6.9345694999999999E-2</v>
      </c>
      <c r="F374" s="18">
        <v>-3.6286979E-3</v>
      </c>
      <c r="G374" s="18">
        <v>0</v>
      </c>
      <c r="H374" s="18">
        <v>0</v>
      </c>
      <c r="I374" s="18">
        <v>0</v>
      </c>
      <c r="J374" s="18">
        <v>7.1683868999999997E-2</v>
      </c>
      <c r="K374" s="18">
        <v>-2.1405712E-6</v>
      </c>
      <c r="L374" s="18">
        <v>3.9460732000000001E-5</v>
      </c>
      <c r="M374" s="18">
        <v>2.3253494E-6</v>
      </c>
      <c r="N374" s="18">
        <v>9.2480480999999998E-6</v>
      </c>
    </row>
    <row r="375" spans="1:14" x14ac:dyDescent="0.25">
      <c r="A375" s="18">
        <v>662.5</v>
      </c>
      <c r="B375" s="18">
        <v>5.9704242999999999E-3</v>
      </c>
      <c r="C375" s="18">
        <v>0</v>
      </c>
      <c r="D375" s="18">
        <v>0</v>
      </c>
      <c r="E375" s="18">
        <v>6.9361697E-2</v>
      </c>
      <c r="F375" s="18">
        <v>-3.6233758000000001E-3</v>
      </c>
      <c r="G375" s="18">
        <v>0</v>
      </c>
      <c r="H375" s="18">
        <v>0</v>
      </c>
      <c r="I375" s="18">
        <v>0</v>
      </c>
      <c r="J375" s="18">
        <v>7.1708745000000004E-2</v>
      </c>
      <c r="K375" s="18">
        <v>-2.1418209999999999E-6</v>
      </c>
      <c r="L375" s="18">
        <v>3.9424388999999998E-5</v>
      </c>
      <c r="M375" s="18">
        <v>2.3267070000000001E-6</v>
      </c>
      <c r="N375" s="18">
        <v>9.2596655999999994E-6</v>
      </c>
    </row>
    <row r="376" spans="1:14" x14ac:dyDescent="0.25">
      <c r="A376" s="18">
        <v>664.5</v>
      </c>
      <c r="B376" s="18">
        <v>5.9740460999999998E-3</v>
      </c>
      <c r="C376" s="18">
        <v>0</v>
      </c>
      <c r="D376" s="18">
        <v>0</v>
      </c>
      <c r="E376" s="18">
        <v>6.9378312999999997E-2</v>
      </c>
      <c r="F376" s="18">
        <v>-3.61743E-3</v>
      </c>
      <c r="G376" s="18">
        <v>0</v>
      </c>
      <c r="H376" s="18">
        <v>0</v>
      </c>
      <c r="I376" s="18">
        <v>0</v>
      </c>
      <c r="J376" s="18">
        <v>7.1734929000000003E-2</v>
      </c>
      <c r="K376" s="18">
        <v>-2.1431195999999998E-6</v>
      </c>
      <c r="L376" s="18">
        <v>3.9387727999999999E-5</v>
      </c>
      <c r="M376" s="18">
        <v>2.3281177E-6</v>
      </c>
      <c r="N376" s="18">
        <v>9.2740217999999999E-6</v>
      </c>
    </row>
    <row r="377" spans="1:14" x14ac:dyDescent="0.25">
      <c r="A377" s="18">
        <v>666</v>
      </c>
      <c r="B377" s="18">
        <v>5.9770884999999999E-3</v>
      </c>
      <c r="C377" s="18">
        <v>0</v>
      </c>
      <c r="D377" s="18">
        <v>0</v>
      </c>
      <c r="E377" s="18">
        <v>6.9392334999999999E-2</v>
      </c>
      <c r="F377" s="18">
        <v>-3.6118563999999998E-3</v>
      </c>
      <c r="G377" s="18">
        <v>0</v>
      </c>
      <c r="H377" s="18">
        <v>0</v>
      </c>
      <c r="I377" s="18">
        <v>0</v>
      </c>
      <c r="J377" s="18">
        <v>7.1757566999999994E-2</v>
      </c>
      <c r="K377" s="18">
        <v>-2.1442112000000001E-6</v>
      </c>
      <c r="L377" s="18">
        <v>3.9361961E-5</v>
      </c>
      <c r="M377" s="18">
        <v>2.3293034999999999E-6</v>
      </c>
      <c r="N377" s="18">
        <v>9.2906782000000004E-6</v>
      </c>
    </row>
    <row r="378" spans="1:14" x14ac:dyDescent="0.25">
      <c r="A378" s="18">
        <v>668</v>
      </c>
      <c r="B378" s="18">
        <v>5.9803312000000003E-3</v>
      </c>
      <c r="C378" s="18">
        <v>0</v>
      </c>
      <c r="D378" s="18">
        <v>0</v>
      </c>
      <c r="E378" s="18">
        <v>6.9408576E-2</v>
      </c>
      <c r="F378" s="18">
        <v>-3.6050941000000001E-3</v>
      </c>
      <c r="G378" s="18">
        <v>0</v>
      </c>
      <c r="H378" s="18">
        <v>0</v>
      </c>
      <c r="I378" s="18">
        <v>0</v>
      </c>
      <c r="J378" s="18">
        <v>7.1783813000000002E-2</v>
      </c>
      <c r="K378" s="18">
        <v>-2.1453746E-6</v>
      </c>
      <c r="L378" s="18">
        <v>3.9323404000000001E-5</v>
      </c>
      <c r="M378" s="18">
        <v>2.3305673000000001E-6</v>
      </c>
      <c r="N378" s="18">
        <v>9.3080441999999999E-6</v>
      </c>
    </row>
    <row r="379" spans="1:14" x14ac:dyDescent="0.25">
      <c r="A379" s="18">
        <v>670</v>
      </c>
      <c r="B379" s="18">
        <v>5.9848612999999998E-3</v>
      </c>
      <c r="C379" s="18">
        <v>0</v>
      </c>
      <c r="D379" s="18">
        <v>0</v>
      </c>
      <c r="E379" s="18">
        <v>6.9427266000000001E-2</v>
      </c>
      <c r="F379" s="18">
        <v>-3.5977354E-3</v>
      </c>
      <c r="G379" s="18">
        <v>0</v>
      </c>
      <c r="H379" s="18">
        <v>0</v>
      </c>
      <c r="I379" s="18">
        <v>0</v>
      </c>
      <c r="J379" s="18">
        <v>7.1814392000000005E-2</v>
      </c>
      <c r="K379" s="18">
        <v>-2.1469913000000001E-6</v>
      </c>
      <c r="L379" s="18">
        <v>3.9285163E-5</v>
      </c>
      <c r="M379" s="18">
        <v>2.3323236000000002E-6</v>
      </c>
      <c r="N379" s="18">
        <v>9.3282135000000002E-6</v>
      </c>
    </row>
    <row r="380" spans="1:14" x14ac:dyDescent="0.25">
      <c r="A380" s="18">
        <v>671.5</v>
      </c>
      <c r="B380" s="18">
        <v>5.9880521999999999E-3</v>
      </c>
      <c r="C380" s="18">
        <v>0</v>
      </c>
      <c r="D380" s="18">
        <v>0</v>
      </c>
      <c r="E380" s="18">
        <v>6.9442611000000001E-2</v>
      </c>
      <c r="F380" s="18">
        <v>-3.5916633999999998E-3</v>
      </c>
      <c r="G380" s="18">
        <v>0</v>
      </c>
      <c r="H380" s="18">
        <v>0</v>
      </c>
      <c r="I380" s="18">
        <v>0</v>
      </c>
      <c r="J380" s="18">
        <v>7.1839E-2</v>
      </c>
      <c r="K380" s="18">
        <v>-2.1481259000000002E-6</v>
      </c>
      <c r="L380" s="18">
        <v>3.9254612000000001E-5</v>
      </c>
      <c r="M380" s="18">
        <v>2.3335561E-6</v>
      </c>
      <c r="N380" s="18">
        <v>9.3454934999999994E-6</v>
      </c>
    </row>
    <row r="381" spans="1:14" x14ac:dyDescent="0.25">
      <c r="A381" s="18">
        <v>673.5</v>
      </c>
      <c r="B381" s="18">
        <v>5.9916609999999997E-3</v>
      </c>
      <c r="C381" s="18">
        <v>0</v>
      </c>
      <c r="D381" s="18">
        <v>0</v>
      </c>
      <c r="E381" s="18">
        <v>6.9459262999999993E-2</v>
      </c>
      <c r="F381" s="18">
        <v>-3.5851492999999998E-3</v>
      </c>
      <c r="G381" s="18">
        <v>0</v>
      </c>
      <c r="H381" s="18">
        <v>0</v>
      </c>
      <c r="I381" s="18">
        <v>0</v>
      </c>
      <c r="J381" s="18">
        <v>7.1865775000000007E-2</v>
      </c>
      <c r="K381" s="18">
        <v>-2.1494185999999998E-6</v>
      </c>
      <c r="L381" s="18">
        <v>3.9216031999999999E-5</v>
      </c>
      <c r="M381" s="18">
        <v>2.3349604E-6</v>
      </c>
      <c r="N381" s="18">
        <v>9.3616209999999994E-6</v>
      </c>
    </row>
    <row r="382" spans="1:14" x14ac:dyDescent="0.25">
      <c r="A382" s="18">
        <v>675</v>
      </c>
      <c r="B382" s="18">
        <v>5.9950445000000003E-3</v>
      </c>
      <c r="C382" s="18">
        <v>0</v>
      </c>
      <c r="D382" s="18">
        <v>0</v>
      </c>
      <c r="E382" s="18">
        <v>6.9474972999999995E-2</v>
      </c>
      <c r="F382" s="18">
        <v>-3.5795778999999999E-3</v>
      </c>
      <c r="G382" s="18">
        <v>0</v>
      </c>
      <c r="H382" s="18">
        <v>0</v>
      </c>
      <c r="I382" s="18">
        <v>0</v>
      </c>
      <c r="J382" s="18">
        <v>7.189044E-2</v>
      </c>
      <c r="K382" s="18">
        <v>-2.1506324E-6</v>
      </c>
      <c r="L382" s="18">
        <v>3.9183802000000001E-5</v>
      </c>
      <c r="M382" s="18">
        <v>2.336279E-6</v>
      </c>
      <c r="N382" s="18">
        <v>9.3759404000000003E-6</v>
      </c>
    </row>
    <row r="383" spans="1:14" x14ac:dyDescent="0.25">
      <c r="A383" s="18">
        <v>677</v>
      </c>
      <c r="B383" s="18">
        <v>5.9981718000000003E-3</v>
      </c>
      <c r="C383" s="18">
        <v>0</v>
      </c>
      <c r="D383" s="18">
        <v>0</v>
      </c>
      <c r="E383" s="18">
        <v>6.948928E-2</v>
      </c>
      <c r="F383" s="18">
        <v>-3.5747830999999998E-3</v>
      </c>
      <c r="G383" s="18">
        <v>0</v>
      </c>
      <c r="H383" s="18">
        <v>0</v>
      </c>
      <c r="I383" s="18">
        <v>0</v>
      </c>
      <c r="J383" s="18">
        <v>7.1912667999999999E-2</v>
      </c>
      <c r="K383" s="18">
        <v>-2.1517314000000001E-6</v>
      </c>
      <c r="L383" s="18">
        <v>3.9153982000000002E-5</v>
      </c>
      <c r="M383" s="18">
        <v>2.3374729E-6</v>
      </c>
      <c r="N383" s="18">
        <v>9.3874818000000004E-6</v>
      </c>
    </row>
    <row r="384" spans="1:14" x14ac:dyDescent="0.25">
      <c r="A384" s="18">
        <v>679</v>
      </c>
      <c r="B384" s="18">
        <v>6.0018500000000004E-3</v>
      </c>
      <c r="C384" s="18">
        <v>0</v>
      </c>
      <c r="D384" s="18">
        <v>0</v>
      </c>
      <c r="E384" s="18">
        <v>6.9506236999999998E-2</v>
      </c>
      <c r="F384" s="18">
        <v>-3.5695395000000002E-3</v>
      </c>
      <c r="G384" s="18">
        <v>0</v>
      </c>
      <c r="H384" s="18">
        <v>0</v>
      </c>
      <c r="I384" s="18">
        <v>0</v>
      </c>
      <c r="J384" s="18">
        <v>7.1938548000000005E-2</v>
      </c>
      <c r="K384" s="18">
        <v>-2.1530174999999999E-6</v>
      </c>
      <c r="L384" s="18">
        <v>3.9113882000000002E-5</v>
      </c>
      <c r="M384" s="18">
        <v>2.3388700000000002E-6</v>
      </c>
      <c r="N384" s="18">
        <v>9.3973405999999997E-6</v>
      </c>
    </row>
    <row r="385" spans="1:14" x14ac:dyDescent="0.25">
      <c r="A385" s="18">
        <v>680.5</v>
      </c>
      <c r="B385" s="18">
        <v>6.0053950000000002E-3</v>
      </c>
      <c r="C385" s="18">
        <v>0</v>
      </c>
      <c r="D385" s="18">
        <v>0</v>
      </c>
      <c r="E385" s="18">
        <v>6.9522756000000005E-2</v>
      </c>
      <c r="F385" s="18">
        <v>-3.5650092000000001E-3</v>
      </c>
      <c r="G385" s="18">
        <v>0</v>
      </c>
      <c r="H385" s="18">
        <v>0</v>
      </c>
      <c r="I385" s="18">
        <v>0</v>
      </c>
      <c r="J385" s="18">
        <v>7.1963141999999994E-2</v>
      </c>
      <c r="K385" s="18">
        <v>-2.1542892000000001E-6</v>
      </c>
      <c r="L385" s="18">
        <v>3.9070433000000001E-5</v>
      </c>
      <c r="M385" s="18">
        <v>2.3402515000000001E-6</v>
      </c>
      <c r="N385" s="18">
        <v>9.4024887000000003E-6</v>
      </c>
    </row>
    <row r="386" spans="1:14" x14ac:dyDescent="0.25">
      <c r="A386" s="18">
        <v>682.5</v>
      </c>
      <c r="B386" s="18">
        <v>6.0088449999999996E-3</v>
      </c>
      <c r="C386" s="18">
        <v>0</v>
      </c>
      <c r="D386" s="18">
        <v>0</v>
      </c>
      <c r="E386" s="18">
        <v>6.9538323999999999E-2</v>
      </c>
      <c r="F386" s="18">
        <v>-3.5629145000000001E-3</v>
      </c>
      <c r="G386" s="18">
        <v>0</v>
      </c>
      <c r="H386" s="18">
        <v>0</v>
      </c>
      <c r="I386" s="18">
        <v>0</v>
      </c>
      <c r="J386" s="18">
        <v>7.1984254999999997E-2</v>
      </c>
      <c r="K386" s="18">
        <v>-2.1555250999999999E-6</v>
      </c>
      <c r="L386" s="18">
        <v>3.9045660000000002E-5</v>
      </c>
      <c r="M386" s="18">
        <v>2.341594E-6</v>
      </c>
      <c r="N386" s="18">
        <v>9.4040694000000003E-6</v>
      </c>
    </row>
    <row r="387" spans="1:14" x14ac:dyDescent="0.25">
      <c r="A387" s="18">
        <v>684</v>
      </c>
      <c r="B387" s="18">
        <v>6.0116746999999996E-3</v>
      </c>
      <c r="C387" s="18">
        <v>0</v>
      </c>
      <c r="D387" s="18">
        <v>0</v>
      </c>
      <c r="E387" s="18">
        <v>6.9552254999999993E-2</v>
      </c>
      <c r="F387" s="18">
        <v>-3.5612005000000002E-3</v>
      </c>
      <c r="G387" s="18">
        <v>0</v>
      </c>
      <c r="H387" s="18">
        <v>0</v>
      </c>
      <c r="I387" s="18">
        <v>0</v>
      </c>
      <c r="J387" s="18">
        <v>7.2002729000000001E-2</v>
      </c>
      <c r="K387" s="18">
        <v>-2.1565395000000002E-6</v>
      </c>
      <c r="L387" s="18">
        <v>3.9016195000000001E-5</v>
      </c>
      <c r="M387" s="18">
        <v>2.3426959999999999E-6</v>
      </c>
      <c r="N387" s="18">
        <v>9.4019298999999993E-6</v>
      </c>
    </row>
    <row r="388" spans="1:14" x14ac:dyDescent="0.25">
      <c r="A388" s="18">
        <v>686</v>
      </c>
      <c r="B388" s="18">
        <v>6.0155790999999997E-3</v>
      </c>
      <c r="C388" s="18">
        <v>0</v>
      </c>
      <c r="D388" s="18">
        <v>0</v>
      </c>
      <c r="E388" s="18">
        <v>6.9569646999999998E-2</v>
      </c>
      <c r="F388" s="18">
        <v>-3.5597207E-3</v>
      </c>
      <c r="G388" s="18">
        <v>0</v>
      </c>
      <c r="H388" s="18">
        <v>0</v>
      </c>
      <c r="I388" s="18">
        <v>0</v>
      </c>
      <c r="J388" s="18">
        <v>7.2025505000000004E-2</v>
      </c>
      <c r="K388" s="18">
        <v>-2.1579280000000001E-6</v>
      </c>
      <c r="L388" s="18">
        <v>3.8979285E-5</v>
      </c>
      <c r="M388" s="18">
        <v>2.3442043999999998E-6</v>
      </c>
      <c r="N388" s="18">
        <v>9.3961168999999996E-6</v>
      </c>
    </row>
    <row r="389" spans="1:14" x14ac:dyDescent="0.25">
      <c r="A389" s="18">
        <v>688</v>
      </c>
      <c r="B389" s="18">
        <v>6.0195159999999999E-3</v>
      </c>
      <c r="C389" s="18">
        <v>0</v>
      </c>
      <c r="D389" s="18">
        <v>0</v>
      </c>
      <c r="E389" s="18">
        <v>6.9587311999999998E-2</v>
      </c>
      <c r="F389" s="18">
        <v>-3.5593323999999998E-3</v>
      </c>
      <c r="G389" s="18">
        <v>0</v>
      </c>
      <c r="H389" s="18">
        <v>0</v>
      </c>
      <c r="I389" s="18">
        <v>0</v>
      </c>
      <c r="J389" s="18">
        <v>7.2047496000000003E-2</v>
      </c>
      <c r="K389" s="18">
        <v>-2.1593343000000001E-6</v>
      </c>
      <c r="L389" s="18">
        <v>3.8942249999999998E-5</v>
      </c>
      <c r="M389" s="18">
        <v>2.3457319999999999E-6</v>
      </c>
      <c r="N389" s="18">
        <v>9.3853555999999998E-6</v>
      </c>
    </row>
    <row r="390" spans="1:14" x14ac:dyDescent="0.25">
      <c r="A390" s="18">
        <v>689.5</v>
      </c>
      <c r="B390" s="18">
        <v>6.0225820999999999E-3</v>
      </c>
      <c r="C390" s="18">
        <v>0</v>
      </c>
      <c r="D390" s="18">
        <v>0</v>
      </c>
      <c r="E390" s="18">
        <v>6.9601189999999993E-2</v>
      </c>
      <c r="F390" s="18">
        <v>-3.5596716000000001E-3</v>
      </c>
      <c r="G390" s="18">
        <v>0</v>
      </c>
      <c r="H390" s="18">
        <v>0</v>
      </c>
      <c r="I390" s="18">
        <v>0</v>
      </c>
      <c r="J390" s="18">
        <v>7.2064101000000005E-2</v>
      </c>
      <c r="K390" s="18">
        <v>-2.1604337E-6</v>
      </c>
      <c r="L390" s="18">
        <v>3.8907846E-5</v>
      </c>
      <c r="M390" s="18">
        <v>2.3469264E-6</v>
      </c>
      <c r="N390" s="18">
        <v>9.3717294999999994E-6</v>
      </c>
    </row>
    <row r="391" spans="1:14" x14ac:dyDescent="0.25">
      <c r="A391" s="18">
        <v>691.5</v>
      </c>
      <c r="B391" s="18">
        <v>6.0254104000000003E-3</v>
      </c>
      <c r="C391" s="18">
        <v>0</v>
      </c>
      <c r="D391" s="18">
        <v>0</v>
      </c>
      <c r="E391" s="18">
        <v>6.9615204E-2</v>
      </c>
      <c r="F391" s="18">
        <v>-3.5612689000000001E-3</v>
      </c>
      <c r="G391" s="18">
        <v>0</v>
      </c>
      <c r="H391" s="18">
        <v>0</v>
      </c>
      <c r="I391" s="18">
        <v>0</v>
      </c>
      <c r="J391" s="18">
        <v>7.2079346000000002E-2</v>
      </c>
      <c r="K391" s="18">
        <v>-2.1614481000000002E-6</v>
      </c>
      <c r="L391" s="18">
        <v>3.8878880999999999E-5</v>
      </c>
      <c r="M391" s="18">
        <v>2.3480283E-6</v>
      </c>
      <c r="N391" s="18">
        <v>9.3549094000000002E-6</v>
      </c>
    </row>
    <row r="392" spans="1:14" x14ac:dyDescent="0.25">
      <c r="A392" s="18">
        <v>693</v>
      </c>
      <c r="B392" s="18">
        <v>6.0287908000000003E-3</v>
      </c>
      <c r="C392" s="18">
        <v>0</v>
      </c>
      <c r="D392" s="18">
        <v>0</v>
      </c>
      <c r="E392" s="18">
        <v>6.9630925999999996E-2</v>
      </c>
      <c r="F392" s="18">
        <v>-3.5634739E-3</v>
      </c>
      <c r="G392" s="18">
        <v>0</v>
      </c>
      <c r="H392" s="18">
        <v>0</v>
      </c>
      <c r="I392" s="18">
        <v>0</v>
      </c>
      <c r="J392" s="18">
        <v>7.2096243000000004E-2</v>
      </c>
      <c r="K392" s="18">
        <v>-2.1626608000000002E-6</v>
      </c>
      <c r="L392" s="18">
        <v>3.8849588999999998E-5</v>
      </c>
      <c r="M392" s="18">
        <v>2.3493456999999999E-6</v>
      </c>
      <c r="N392" s="18">
        <v>9.3354150999999997E-6</v>
      </c>
    </row>
    <row r="393" spans="1:14" x14ac:dyDescent="0.25">
      <c r="A393" s="18">
        <v>695</v>
      </c>
      <c r="B393" s="18">
        <v>6.0323390999999999E-3</v>
      </c>
      <c r="C393" s="18">
        <v>0</v>
      </c>
      <c r="D393" s="18">
        <v>0</v>
      </c>
      <c r="E393" s="18">
        <v>6.9646629000000002E-2</v>
      </c>
      <c r="F393" s="18">
        <v>-3.5656717000000001E-3</v>
      </c>
      <c r="G393" s="18">
        <v>0</v>
      </c>
      <c r="H393" s="18">
        <v>0</v>
      </c>
      <c r="I393" s="18">
        <v>0</v>
      </c>
      <c r="J393" s="18">
        <v>7.2113295999999993E-2</v>
      </c>
      <c r="K393" s="18">
        <v>-2.1638777000000002E-6</v>
      </c>
      <c r="L393" s="18">
        <v>3.8812137999999998E-5</v>
      </c>
      <c r="M393" s="18">
        <v>2.3506676999999999E-6</v>
      </c>
      <c r="N393" s="18">
        <v>9.3126621000000008E-6</v>
      </c>
    </row>
    <row r="394" spans="1:14" x14ac:dyDescent="0.25">
      <c r="A394" s="18">
        <v>697</v>
      </c>
      <c r="B394" s="18">
        <v>6.0362367000000002E-3</v>
      </c>
      <c r="C394" s="18">
        <v>0</v>
      </c>
      <c r="D394" s="18">
        <v>0</v>
      </c>
      <c r="E394" s="18">
        <v>6.9664327999999998E-2</v>
      </c>
      <c r="F394" s="18">
        <v>-3.5693140000000001E-3</v>
      </c>
      <c r="G394" s="18">
        <v>0</v>
      </c>
      <c r="H394" s="18">
        <v>0</v>
      </c>
      <c r="I394" s="18">
        <v>0</v>
      </c>
      <c r="J394" s="18">
        <v>7.2131250999999993E-2</v>
      </c>
      <c r="K394" s="18">
        <v>-2.1652733999999999E-6</v>
      </c>
      <c r="L394" s="18">
        <v>3.8775546000000001E-5</v>
      </c>
      <c r="M394" s="18">
        <v>2.3521837999999998E-6</v>
      </c>
      <c r="N394" s="18">
        <v>9.2839965E-6</v>
      </c>
    </row>
    <row r="395" spans="1:14" x14ac:dyDescent="0.25">
      <c r="A395" s="18">
        <v>698.5</v>
      </c>
      <c r="B395" s="18">
        <v>6.0392324000000004E-3</v>
      </c>
      <c r="C395" s="18">
        <v>0</v>
      </c>
      <c r="D395" s="18">
        <v>0</v>
      </c>
      <c r="E395" s="18">
        <v>6.9678690000000001E-2</v>
      </c>
      <c r="F395" s="18">
        <v>-3.5736625999999998E-3</v>
      </c>
      <c r="G395" s="18">
        <v>0</v>
      </c>
      <c r="H395" s="18">
        <v>0</v>
      </c>
      <c r="I395" s="18">
        <v>0</v>
      </c>
      <c r="J395" s="18">
        <v>7.2144260000000002E-2</v>
      </c>
      <c r="K395" s="18">
        <v>-2.1663480999999999E-6</v>
      </c>
      <c r="L395" s="18">
        <v>3.8750649000000002E-5</v>
      </c>
      <c r="M395" s="18">
        <v>2.3533513000000001E-6</v>
      </c>
      <c r="N395" s="18">
        <v>9.2566091999999999E-6</v>
      </c>
    </row>
    <row r="396" spans="1:14" x14ac:dyDescent="0.25">
      <c r="A396" s="18">
        <v>700.5</v>
      </c>
      <c r="B396" s="18">
        <v>6.0423380000000004E-3</v>
      </c>
      <c r="C396" s="18">
        <v>0</v>
      </c>
      <c r="D396" s="18">
        <v>0</v>
      </c>
      <c r="E396" s="18">
        <v>6.9693291000000004E-2</v>
      </c>
      <c r="F396" s="18">
        <v>-3.5776512999999999E-3</v>
      </c>
      <c r="G396" s="18">
        <v>0</v>
      </c>
      <c r="H396" s="18">
        <v>0</v>
      </c>
      <c r="I396" s="18">
        <v>0</v>
      </c>
      <c r="J396" s="18">
        <v>7.2157976999999998E-2</v>
      </c>
      <c r="K396" s="18">
        <v>-2.1674622000000001E-6</v>
      </c>
      <c r="L396" s="18">
        <v>3.8717238E-5</v>
      </c>
      <c r="M396" s="18">
        <v>2.3545615999999999E-6</v>
      </c>
      <c r="N396" s="18">
        <v>9.2273751000000007E-6</v>
      </c>
    </row>
    <row r="397" spans="1:14" x14ac:dyDescent="0.25">
      <c r="A397" s="18">
        <v>702</v>
      </c>
      <c r="B397" s="18">
        <v>6.0456711000000003E-3</v>
      </c>
      <c r="C397" s="18">
        <v>0</v>
      </c>
      <c r="D397" s="18">
        <v>0</v>
      </c>
      <c r="E397" s="18">
        <v>6.9708833999999997E-2</v>
      </c>
      <c r="F397" s="18">
        <v>-3.5818824999999999E-3</v>
      </c>
      <c r="G397" s="18">
        <v>0</v>
      </c>
      <c r="H397" s="18">
        <v>0</v>
      </c>
      <c r="I397" s="18">
        <v>0</v>
      </c>
      <c r="J397" s="18">
        <v>7.2172623000000005E-2</v>
      </c>
      <c r="K397" s="18">
        <v>-2.1686395E-6</v>
      </c>
      <c r="L397" s="18">
        <v>3.8684394999999998E-5</v>
      </c>
      <c r="M397" s="18">
        <v>2.3558404999999999E-6</v>
      </c>
      <c r="N397" s="18">
        <v>9.1975484000000007E-6</v>
      </c>
    </row>
    <row r="398" spans="1:14" x14ac:dyDescent="0.25">
      <c r="A398" s="18">
        <v>704</v>
      </c>
      <c r="B398" s="18">
        <v>6.0490316000000001E-3</v>
      </c>
      <c r="C398" s="18">
        <v>0</v>
      </c>
      <c r="D398" s="18">
        <v>0</v>
      </c>
      <c r="E398" s="18">
        <v>6.9722957000000002E-2</v>
      </c>
      <c r="F398" s="18">
        <v>-3.587317E-3</v>
      </c>
      <c r="G398" s="18">
        <v>0</v>
      </c>
      <c r="H398" s="18">
        <v>0</v>
      </c>
      <c r="I398" s="18">
        <v>0</v>
      </c>
      <c r="J398" s="18">
        <v>7.2184672000000005E-2</v>
      </c>
      <c r="K398" s="18">
        <v>-2.1698442000000002E-6</v>
      </c>
      <c r="L398" s="18">
        <v>3.8663503000000002E-5</v>
      </c>
      <c r="M398" s="18">
        <v>2.3571492E-6</v>
      </c>
      <c r="N398" s="18">
        <v>9.1668676999999996E-6</v>
      </c>
    </row>
    <row r="399" spans="1:14" x14ac:dyDescent="0.25">
      <c r="A399" s="18">
        <v>706</v>
      </c>
      <c r="B399" s="18">
        <v>6.0524808999999997E-3</v>
      </c>
      <c r="C399" s="18">
        <v>0</v>
      </c>
      <c r="D399" s="18">
        <v>0</v>
      </c>
      <c r="E399" s="18">
        <v>6.9739717000000007E-2</v>
      </c>
      <c r="F399" s="18">
        <v>-3.5924659999999999E-3</v>
      </c>
      <c r="G399" s="18">
        <v>0</v>
      </c>
      <c r="H399" s="18">
        <v>0</v>
      </c>
      <c r="I399" s="18">
        <v>0</v>
      </c>
      <c r="J399" s="18">
        <v>7.2199732000000003E-2</v>
      </c>
      <c r="K399" s="18">
        <v>-2.1710816E-6</v>
      </c>
      <c r="L399" s="18">
        <v>3.8626354999999997E-5</v>
      </c>
      <c r="M399" s="18">
        <v>2.3584934000000001E-6</v>
      </c>
      <c r="N399" s="18">
        <v>9.1315126999999996E-6</v>
      </c>
    </row>
    <row r="400" spans="1:14" x14ac:dyDescent="0.25">
      <c r="A400" s="18">
        <v>707.5</v>
      </c>
      <c r="B400" s="18">
        <v>6.0560852000000002E-3</v>
      </c>
      <c r="C400" s="18">
        <v>0</v>
      </c>
      <c r="D400" s="18">
        <v>0</v>
      </c>
      <c r="E400" s="18">
        <v>6.9756501999999998E-2</v>
      </c>
      <c r="F400" s="18">
        <v>-3.5969178000000001E-3</v>
      </c>
      <c r="G400" s="18">
        <v>0</v>
      </c>
      <c r="H400" s="18">
        <v>0</v>
      </c>
      <c r="I400" s="18">
        <v>0</v>
      </c>
      <c r="J400" s="18">
        <v>7.2215669999999996E-2</v>
      </c>
      <c r="K400" s="18">
        <v>-2.1723745E-6</v>
      </c>
      <c r="L400" s="18">
        <v>3.8593000000000001E-5</v>
      </c>
      <c r="M400" s="18">
        <v>2.3598979000000001E-6</v>
      </c>
      <c r="N400" s="18">
        <v>9.1007661999999995E-6</v>
      </c>
    </row>
    <row r="401" spans="1:14" x14ac:dyDescent="0.25">
      <c r="A401" s="18">
        <v>709.5</v>
      </c>
      <c r="B401" s="18">
        <v>6.0590330000000001E-3</v>
      </c>
      <c r="C401" s="18">
        <v>0</v>
      </c>
      <c r="D401" s="18">
        <v>0</v>
      </c>
      <c r="E401" s="18">
        <v>6.9769290999999997E-2</v>
      </c>
      <c r="F401" s="18">
        <v>-3.6017633000000001E-3</v>
      </c>
      <c r="G401" s="18">
        <v>0</v>
      </c>
      <c r="H401" s="18">
        <v>0</v>
      </c>
      <c r="I401" s="18">
        <v>0</v>
      </c>
      <c r="J401" s="18">
        <v>7.2226560999999995E-2</v>
      </c>
      <c r="K401" s="18">
        <v>-2.1734318E-6</v>
      </c>
      <c r="L401" s="18">
        <v>3.8567873E-5</v>
      </c>
      <c r="M401" s="18">
        <v>2.3610465E-6</v>
      </c>
      <c r="N401" s="18">
        <v>9.0708957000000008E-6</v>
      </c>
    </row>
    <row r="402" spans="1:14" x14ac:dyDescent="0.25">
      <c r="A402" s="18">
        <v>711</v>
      </c>
      <c r="B402" s="18">
        <v>6.0615853000000001E-3</v>
      </c>
      <c r="C402" s="18">
        <v>0</v>
      </c>
      <c r="D402" s="18">
        <v>0</v>
      </c>
      <c r="E402" s="18">
        <v>6.9782011000000005E-2</v>
      </c>
      <c r="F402" s="18">
        <v>-3.6066272999999999E-3</v>
      </c>
      <c r="G402" s="18">
        <v>0</v>
      </c>
      <c r="H402" s="18">
        <v>0</v>
      </c>
      <c r="I402" s="18">
        <v>0</v>
      </c>
      <c r="J402" s="18">
        <v>7.2236968999999998E-2</v>
      </c>
      <c r="K402" s="18">
        <v>-2.1743197999999999E-6</v>
      </c>
      <c r="L402" s="18">
        <v>3.8542991999999998E-5</v>
      </c>
      <c r="M402" s="18">
        <v>2.3620111E-6</v>
      </c>
      <c r="N402" s="18">
        <v>9.0413885999999997E-6</v>
      </c>
    </row>
    <row r="403" spans="1:14" x14ac:dyDescent="0.25">
      <c r="A403" s="18">
        <v>713</v>
      </c>
      <c r="B403" s="18">
        <v>6.0650740000000002E-3</v>
      </c>
      <c r="C403" s="18">
        <v>0</v>
      </c>
      <c r="D403" s="18">
        <v>0</v>
      </c>
      <c r="E403" s="18">
        <v>6.9797802000000006E-2</v>
      </c>
      <c r="F403" s="18">
        <v>-3.6112662000000002E-3</v>
      </c>
      <c r="G403" s="18">
        <v>0</v>
      </c>
      <c r="H403" s="18">
        <v>0</v>
      </c>
      <c r="I403" s="18">
        <v>0</v>
      </c>
      <c r="J403" s="18">
        <v>7.2251609999999994E-2</v>
      </c>
      <c r="K403" s="18">
        <v>-2.1755402999999998E-6</v>
      </c>
      <c r="L403" s="18">
        <v>3.8518681000000002E-5</v>
      </c>
      <c r="M403" s="18">
        <v>2.3633369999999998E-6</v>
      </c>
      <c r="N403" s="18">
        <v>9.0134432E-6</v>
      </c>
    </row>
    <row r="404" spans="1:14" x14ac:dyDescent="0.25">
      <c r="A404" s="18">
        <v>715</v>
      </c>
      <c r="B404" s="18">
        <v>6.0688210999999999E-3</v>
      </c>
      <c r="C404" s="18">
        <v>0</v>
      </c>
      <c r="D404" s="18">
        <v>0</v>
      </c>
      <c r="E404" s="18">
        <v>6.9815143999999996E-2</v>
      </c>
      <c r="F404" s="18">
        <v>-3.6166286E-3</v>
      </c>
      <c r="G404" s="18">
        <v>0</v>
      </c>
      <c r="H404" s="18">
        <v>0</v>
      </c>
      <c r="I404" s="18">
        <v>0</v>
      </c>
      <c r="J404" s="18">
        <v>7.2267337000000001E-2</v>
      </c>
      <c r="K404" s="18">
        <v>-2.1768845E-6</v>
      </c>
      <c r="L404" s="18">
        <v>3.8496065999999999E-5</v>
      </c>
      <c r="M404" s="18">
        <v>2.3647971999999998E-6</v>
      </c>
      <c r="N404" s="18">
        <v>8.9832797999999996E-6</v>
      </c>
    </row>
    <row r="405" spans="1:14" x14ac:dyDescent="0.25">
      <c r="A405" s="18">
        <v>716.5</v>
      </c>
      <c r="B405" s="18">
        <v>6.0720189999999997E-3</v>
      </c>
      <c r="C405" s="18">
        <v>0</v>
      </c>
      <c r="D405" s="18">
        <v>0</v>
      </c>
      <c r="E405" s="18">
        <v>6.9830099000000007E-2</v>
      </c>
      <c r="F405" s="18">
        <v>-3.6213301999999999E-3</v>
      </c>
      <c r="G405" s="18">
        <v>0</v>
      </c>
      <c r="H405" s="18">
        <v>0</v>
      </c>
      <c r="I405" s="18">
        <v>0</v>
      </c>
      <c r="J405" s="18">
        <v>7.2280787999999999E-2</v>
      </c>
      <c r="K405" s="18">
        <v>-2.1780269999999998E-6</v>
      </c>
      <c r="L405" s="18">
        <v>3.8479790000000003E-5</v>
      </c>
      <c r="M405" s="18">
        <v>2.3660383999999998E-6</v>
      </c>
      <c r="N405" s="18">
        <v>8.9582928999999995E-6</v>
      </c>
    </row>
    <row r="406" spans="1:14" x14ac:dyDescent="0.25">
      <c r="A406" s="18">
        <v>718.5</v>
      </c>
      <c r="B406" s="18">
        <v>6.0752484999999998E-3</v>
      </c>
      <c r="C406" s="18">
        <v>0</v>
      </c>
      <c r="D406" s="18">
        <v>0</v>
      </c>
      <c r="E406" s="18">
        <v>6.9844754999999994E-2</v>
      </c>
      <c r="F406" s="18">
        <v>-3.6255566E-3</v>
      </c>
      <c r="G406" s="18">
        <v>0</v>
      </c>
      <c r="H406" s="18">
        <v>0</v>
      </c>
      <c r="I406" s="18">
        <v>0</v>
      </c>
      <c r="J406" s="18">
        <v>7.2294445999999998E-2</v>
      </c>
      <c r="K406" s="18">
        <v>-2.1791708000000002E-6</v>
      </c>
      <c r="L406" s="18">
        <v>3.8462815000000001E-5</v>
      </c>
      <c r="M406" s="18">
        <v>2.3672808999999999E-6</v>
      </c>
      <c r="N406" s="18">
        <v>8.9350833000000002E-6</v>
      </c>
    </row>
    <row r="407" spans="1:14" x14ac:dyDescent="0.25">
      <c r="A407" s="18">
        <v>720</v>
      </c>
      <c r="B407" s="18">
        <v>6.0785854999999998E-3</v>
      </c>
      <c r="C407" s="18">
        <v>0</v>
      </c>
      <c r="D407" s="18">
        <v>0</v>
      </c>
      <c r="E407" s="18">
        <v>6.9859867000000006E-2</v>
      </c>
      <c r="F407" s="18">
        <v>-3.6293108E-3</v>
      </c>
      <c r="G407" s="18">
        <v>0</v>
      </c>
      <c r="H407" s="18">
        <v>0</v>
      </c>
      <c r="I407" s="18">
        <v>0</v>
      </c>
      <c r="J407" s="18">
        <v>7.2309142000000007E-2</v>
      </c>
      <c r="K407" s="18">
        <v>-2.1803677000000001E-6</v>
      </c>
      <c r="L407" s="18">
        <v>3.8445058000000001E-5</v>
      </c>
      <c r="M407" s="18">
        <v>2.3685812000000001E-6</v>
      </c>
      <c r="N407" s="18">
        <v>8.9137463999999996E-6</v>
      </c>
    </row>
    <row r="408" spans="1:14" x14ac:dyDescent="0.25">
      <c r="A408" s="18">
        <v>722</v>
      </c>
      <c r="B408" s="18">
        <v>6.0811349999999997E-3</v>
      </c>
      <c r="C408" s="18">
        <v>0</v>
      </c>
      <c r="D408" s="18">
        <v>0</v>
      </c>
      <c r="E408" s="18">
        <v>6.9871754999999994E-2</v>
      </c>
      <c r="F408" s="18">
        <v>-3.6339472999999999E-3</v>
      </c>
      <c r="G408" s="18">
        <v>0</v>
      </c>
      <c r="H408" s="18">
        <v>0</v>
      </c>
      <c r="I408" s="18">
        <v>0</v>
      </c>
      <c r="J408" s="18">
        <v>7.2318942999999997E-2</v>
      </c>
      <c r="K408" s="18">
        <v>-2.1812822E-6</v>
      </c>
      <c r="L408" s="18">
        <v>3.8443608000000001E-5</v>
      </c>
      <c r="M408" s="18">
        <v>2.3695745999999999E-6</v>
      </c>
      <c r="N408" s="18">
        <v>8.8946849000000004E-6</v>
      </c>
    </row>
    <row r="409" spans="1:14" x14ac:dyDescent="0.25">
      <c r="A409" s="18">
        <v>724</v>
      </c>
      <c r="B409" s="18">
        <v>6.0845661999999997E-3</v>
      </c>
      <c r="C409" s="18">
        <v>0</v>
      </c>
      <c r="D409" s="18">
        <v>0</v>
      </c>
      <c r="E409" s="18">
        <v>6.9887904000000001E-2</v>
      </c>
      <c r="F409" s="18">
        <v>-3.6382529000000001E-3</v>
      </c>
      <c r="G409" s="18">
        <v>0</v>
      </c>
      <c r="H409" s="18">
        <v>0</v>
      </c>
      <c r="I409" s="18">
        <v>0</v>
      </c>
      <c r="J409" s="18">
        <v>7.2334217000000006E-2</v>
      </c>
      <c r="K409" s="18">
        <v>-2.1825130999999999E-6</v>
      </c>
      <c r="L409" s="18">
        <v>3.8434613000000002E-5</v>
      </c>
      <c r="M409" s="18">
        <v>2.3709117000000001E-6</v>
      </c>
      <c r="N409" s="18">
        <v>8.8747002999999997E-6</v>
      </c>
    </row>
    <row r="410" spans="1:14" x14ac:dyDescent="0.25">
      <c r="A410" s="18">
        <v>725.5</v>
      </c>
      <c r="B410" s="18">
        <v>6.0876213999999998E-3</v>
      </c>
      <c r="C410" s="18">
        <v>0</v>
      </c>
      <c r="D410" s="18">
        <v>0</v>
      </c>
      <c r="E410" s="18">
        <v>6.9902089000000001E-2</v>
      </c>
      <c r="F410" s="18">
        <v>-3.6419064E-3</v>
      </c>
      <c r="G410" s="18">
        <v>0</v>
      </c>
      <c r="H410" s="18">
        <v>0</v>
      </c>
      <c r="I410" s="18">
        <v>0</v>
      </c>
      <c r="J410" s="18">
        <v>7.2347804000000002E-2</v>
      </c>
      <c r="K410" s="18">
        <v>-2.1836073999999999E-6</v>
      </c>
      <c r="L410" s="18">
        <v>3.8429481000000003E-5</v>
      </c>
      <c r="M410" s="18">
        <v>2.3721003999999999E-6</v>
      </c>
      <c r="N410" s="18">
        <v>8.8588169000000005E-6</v>
      </c>
    </row>
    <row r="411" spans="1:14" x14ac:dyDescent="0.25">
      <c r="A411" s="18">
        <v>727.5</v>
      </c>
      <c r="B411" s="18">
        <v>6.0908404000000003E-3</v>
      </c>
      <c r="C411" s="18">
        <v>0</v>
      </c>
      <c r="D411" s="18">
        <v>0</v>
      </c>
      <c r="E411" s="18">
        <v>6.9916965999999997E-2</v>
      </c>
      <c r="F411" s="18">
        <v>-3.6455292999999999E-3</v>
      </c>
      <c r="G411" s="18">
        <v>0</v>
      </c>
      <c r="H411" s="18">
        <v>0</v>
      </c>
      <c r="I411" s="18">
        <v>0</v>
      </c>
      <c r="J411" s="18">
        <v>7.2362277000000003E-2</v>
      </c>
      <c r="K411" s="18">
        <v>-2.1847557000000001E-6</v>
      </c>
      <c r="L411" s="18">
        <v>3.8427112000000003E-5</v>
      </c>
      <c r="M411" s="18">
        <v>2.3733478999999999E-6</v>
      </c>
      <c r="N411" s="18">
        <v>8.8443798E-6</v>
      </c>
    </row>
    <row r="412" spans="1:14" x14ac:dyDescent="0.25">
      <c r="A412" s="18">
        <v>729</v>
      </c>
      <c r="B412" s="18">
        <v>6.0939208999999999E-3</v>
      </c>
      <c r="C412" s="18">
        <v>0</v>
      </c>
      <c r="D412" s="18">
        <v>0</v>
      </c>
      <c r="E412" s="18">
        <v>6.9930956000000002E-2</v>
      </c>
      <c r="F412" s="18">
        <v>-3.6483459000000002E-3</v>
      </c>
      <c r="G412" s="18">
        <v>0</v>
      </c>
      <c r="H412" s="18">
        <v>0</v>
      </c>
      <c r="I412" s="18">
        <v>0</v>
      </c>
      <c r="J412" s="18">
        <v>7.2376530999999994E-2</v>
      </c>
      <c r="K412" s="18">
        <v>-2.1858213000000001E-6</v>
      </c>
      <c r="L412" s="18">
        <v>3.8417704000000001E-5</v>
      </c>
      <c r="M412" s="18">
        <v>2.3745054999999999E-6</v>
      </c>
      <c r="N412" s="18">
        <v>8.8304360999999994E-6</v>
      </c>
    </row>
    <row r="413" spans="1:14" x14ac:dyDescent="0.25">
      <c r="A413" s="18">
        <v>731</v>
      </c>
      <c r="B413" s="18">
        <v>6.0970321999999997E-3</v>
      </c>
      <c r="C413" s="18">
        <v>0</v>
      </c>
      <c r="D413" s="18">
        <v>0</v>
      </c>
      <c r="E413" s="18">
        <v>6.9945360999999998E-2</v>
      </c>
      <c r="F413" s="18">
        <v>-3.6520602E-3</v>
      </c>
      <c r="G413" s="18">
        <v>0</v>
      </c>
      <c r="H413" s="18">
        <v>0</v>
      </c>
      <c r="I413" s="18">
        <v>0</v>
      </c>
      <c r="J413" s="18">
        <v>7.2390333000000001E-2</v>
      </c>
      <c r="K413" s="18">
        <v>-2.1869253000000001E-6</v>
      </c>
      <c r="L413" s="18">
        <v>3.8420317999999998E-5</v>
      </c>
      <c r="M413" s="18">
        <v>2.3757048E-6</v>
      </c>
      <c r="N413" s="18">
        <v>8.8175044000000006E-6</v>
      </c>
    </row>
    <row r="414" spans="1:14" x14ac:dyDescent="0.25">
      <c r="A414" s="18">
        <v>733</v>
      </c>
      <c r="B414" s="18">
        <v>6.1004631E-3</v>
      </c>
      <c r="C414" s="18">
        <v>0</v>
      </c>
      <c r="D414" s="18">
        <v>0</v>
      </c>
      <c r="E414" s="18">
        <v>6.9961324000000005E-2</v>
      </c>
      <c r="F414" s="18">
        <v>-3.6563825999999999E-3</v>
      </c>
      <c r="G414" s="18">
        <v>0</v>
      </c>
      <c r="H414" s="18">
        <v>0</v>
      </c>
      <c r="I414" s="18">
        <v>0</v>
      </c>
      <c r="J414" s="18">
        <v>7.2405405000000006E-2</v>
      </c>
      <c r="K414" s="18">
        <v>-2.1881512000000001E-6</v>
      </c>
      <c r="L414" s="18">
        <v>3.8424335E-5</v>
      </c>
      <c r="M414" s="18">
        <v>2.3770365000000001E-6</v>
      </c>
      <c r="N414" s="18">
        <v>8.8027477999999993E-6</v>
      </c>
    </row>
    <row r="415" spans="1:14" x14ac:dyDescent="0.25">
      <c r="A415" s="18">
        <v>734.5</v>
      </c>
      <c r="B415" s="18">
        <v>6.103387E-3</v>
      </c>
      <c r="C415" s="18">
        <v>0</v>
      </c>
      <c r="D415" s="18">
        <v>0</v>
      </c>
      <c r="E415" s="18">
        <v>6.9975379000000004E-2</v>
      </c>
      <c r="F415" s="18">
        <v>-3.659523E-3</v>
      </c>
      <c r="G415" s="18">
        <v>0</v>
      </c>
      <c r="H415" s="18">
        <v>0</v>
      </c>
      <c r="I415" s="18">
        <v>0</v>
      </c>
      <c r="J415" s="18">
        <v>7.2419242999999994E-2</v>
      </c>
      <c r="K415" s="18">
        <v>-2.1891898999999999E-6</v>
      </c>
      <c r="L415" s="18">
        <v>3.8422066E-5</v>
      </c>
      <c r="M415" s="18">
        <v>2.3781649000000001E-6</v>
      </c>
      <c r="N415" s="18">
        <v>8.7903999999999997E-6</v>
      </c>
    </row>
    <row r="416" spans="1:14" x14ac:dyDescent="0.25">
      <c r="A416" s="18">
        <v>736.5</v>
      </c>
      <c r="B416" s="18">
        <v>6.1069072999999996E-3</v>
      </c>
      <c r="C416" s="18">
        <v>0</v>
      </c>
      <c r="D416" s="18">
        <v>0</v>
      </c>
      <c r="E416" s="18">
        <v>6.9991264999999997E-2</v>
      </c>
      <c r="F416" s="18">
        <v>-3.6627774E-3</v>
      </c>
      <c r="G416" s="18">
        <v>0</v>
      </c>
      <c r="H416" s="18">
        <v>0</v>
      </c>
      <c r="I416" s="18">
        <v>0</v>
      </c>
      <c r="J416" s="18">
        <v>7.2435395E-2</v>
      </c>
      <c r="K416" s="18">
        <v>-2.1904485E-6</v>
      </c>
      <c r="L416" s="18">
        <v>3.8417526000000001E-5</v>
      </c>
      <c r="M416" s="18">
        <v>2.3795320999999998E-6</v>
      </c>
      <c r="N416" s="18">
        <v>8.7768536E-6</v>
      </c>
    </row>
    <row r="417" spans="1:14" x14ac:dyDescent="0.25">
      <c r="A417" s="18">
        <v>738</v>
      </c>
      <c r="B417" s="18">
        <v>6.1098450999999996E-3</v>
      </c>
      <c r="C417" s="18">
        <v>0</v>
      </c>
      <c r="D417" s="18">
        <v>0</v>
      </c>
      <c r="E417" s="18">
        <v>7.0005085999999994E-2</v>
      </c>
      <c r="F417" s="18">
        <v>-3.6667406000000001E-3</v>
      </c>
      <c r="G417" s="18">
        <v>0</v>
      </c>
      <c r="H417" s="18">
        <v>0</v>
      </c>
      <c r="I417" s="18">
        <v>0</v>
      </c>
      <c r="J417" s="18">
        <v>7.2448189999999996E-2</v>
      </c>
      <c r="K417" s="18">
        <v>-2.1915023E-6</v>
      </c>
      <c r="L417" s="18">
        <v>3.8420497000000001E-5</v>
      </c>
      <c r="M417" s="18">
        <v>2.3806769E-6</v>
      </c>
      <c r="N417" s="18">
        <v>8.7629485999999997E-6</v>
      </c>
    </row>
    <row r="418" spans="1:14" x14ac:dyDescent="0.25">
      <c r="A418" s="18">
        <v>740</v>
      </c>
      <c r="B418" s="18">
        <v>6.1129145000000003E-3</v>
      </c>
      <c r="C418" s="18">
        <v>0</v>
      </c>
      <c r="D418" s="18">
        <v>0</v>
      </c>
      <c r="E418" s="18">
        <v>7.0018232E-2</v>
      </c>
      <c r="F418" s="18">
        <v>-3.6716951E-3</v>
      </c>
      <c r="G418" s="18">
        <v>0</v>
      </c>
      <c r="H418" s="18">
        <v>0</v>
      </c>
      <c r="I418" s="18">
        <v>0</v>
      </c>
      <c r="J418" s="18">
        <v>7.2459450999999994E-2</v>
      </c>
      <c r="K418" s="18">
        <v>-2.1926033000000001E-6</v>
      </c>
      <c r="L418" s="18">
        <v>3.8431228999999998E-5</v>
      </c>
      <c r="M418" s="18">
        <v>2.3818729E-6</v>
      </c>
      <c r="N418" s="18">
        <v>8.7476805999999992E-6</v>
      </c>
    </row>
    <row r="419" spans="1:14" x14ac:dyDescent="0.25">
      <c r="A419" s="18">
        <v>742</v>
      </c>
      <c r="B419" s="18">
        <v>6.1160121999999997E-3</v>
      </c>
      <c r="C419" s="18">
        <v>0</v>
      </c>
      <c r="D419" s="18">
        <v>0</v>
      </c>
      <c r="E419" s="18">
        <v>7.0033322999999995E-2</v>
      </c>
      <c r="F419" s="18">
        <v>-3.6765449000000002E-3</v>
      </c>
      <c r="G419" s="18">
        <v>0</v>
      </c>
      <c r="H419" s="18">
        <v>0</v>
      </c>
      <c r="I419" s="18">
        <v>0</v>
      </c>
      <c r="J419" s="18">
        <v>7.2472789999999995E-2</v>
      </c>
      <c r="K419" s="18">
        <v>-2.1937120000000002E-6</v>
      </c>
      <c r="L419" s="18">
        <v>3.8429927000000003E-5</v>
      </c>
      <c r="M419" s="18">
        <v>2.3830772999999999E-6</v>
      </c>
      <c r="N419" s="18">
        <v>8.7285501999999995E-6</v>
      </c>
    </row>
    <row r="420" spans="1:14" x14ac:dyDescent="0.25">
      <c r="A420" s="18">
        <v>743.5</v>
      </c>
      <c r="B420" s="18">
        <v>6.1191385000000003E-3</v>
      </c>
      <c r="C420" s="18">
        <v>0</v>
      </c>
      <c r="D420" s="18">
        <v>0</v>
      </c>
      <c r="E420" s="18">
        <v>7.0047971000000001E-2</v>
      </c>
      <c r="F420" s="18">
        <v>-3.6813559000000002E-3</v>
      </c>
      <c r="G420" s="18">
        <v>0</v>
      </c>
      <c r="H420" s="18">
        <v>0</v>
      </c>
      <c r="I420" s="18">
        <v>0</v>
      </c>
      <c r="J420" s="18">
        <v>7.2485753E-2</v>
      </c>
      <c r="K420" s="18">
        <v>-2.1948334000000002E-6</v>
      </c>
      <c r="L420" s="18">
        <v>3.8430619999999999E-5</v>
      </c>
      <c r="M420" s="18">
        <v>2.3842955999999999E-6</v>
      </c>
      <c r="N420" s="18">
        <v>8.7102890000000002E-6</v>
      </c>
    </row>
    <row r="421" spans="1:14" x14ac:dyDescent="0.25">
      <c r="A421" s="18">
        <v>745.5</v>
      </c>
      <c r="B421" s="18">
        <v>6.1222035000000003E-3</v>
      </c>
      <c r="C421" s="18">
        <v>0</v>
      </c>
      <c r="D421" s="18">
        <v>0</v>
      </c>
      <c r="E421" s="18">
        <v>7.0061872999999997E-2</v>
      </c>
      <c r="F421" s="18">
        <v>-3.6874907000000001E-3</v>
      </c>
      <c r="G421" s="18">
        <v>0</v>
      </c>
      <c r="H421" s="18">
        <v>0</v>
      </c>
      <c r="I421" s="18">
        <v>0</v>
      </c>
      <c r="J421" s="18">
        <v>7.2496586000000002E-2</v>
      </c>
      <c r="K421" s="18">
        <v>-2.195921E-6</v>
      </c>
      <c r="L421" s="18">
        <v>3.8442585999999999E-5</v>
      </c>
      <c r="M421" s="18">
        <v>2.3854769999999999E-6</v>
      </c>
      <c r="N421" s="18">
        <v>8.6906208000000003E-6</v>
      </c>
    </row>
    <row r="422" spans="1:14" x14ac:dyDescent="0.25">
      <c r="A422" s="18">
        <v>747</v>
      </c>
      <c r="B422" s="18">
        <v>6.1251207000000002E-3</v>
      </c>
      <c r="C422" s="18">
        <v>0</v>
      </c>
      <c r="D422" s="18">
        <v>0</v>
      </c>
      <c r="E422" s="18">
        <v>7.0075391000000001E-2</v>
      </c>
      <c r="F422" s="18">
        <v>-3.6933519E-3</v>
      </c>
      <c r="G422" s="18">
        <v>0</v>
      </c>
      <c r="H422" s="18">
        <v>0</v>
      </c>
      <c r="I422" s="18">
        <v>0</v>
      </c>
      <c r="J422" s="18">
        <v>7.2507160000000001E-2</v>
      </c>
      <c r="K422" s="18">
        <v>-2.1969447E-6</v>
      </c>
      <c r="L422" s="18">
        <v>3.8447936E-5</v>
      </c>
      <c r="M422" s="18">
        <v>2.3865890000000001E-6</v>
      </c>
      <c r="N422" s="18">
        <v>8.6695300999999992E-6</v>
      </c>
    </row>
    <row r="423" spans="1:14" x14ac:dyDescent="0.25">
      <c r="A423" s="18">
        <v>749</v>
      </c>
      <c r="B423" s="18">
        <v>6.1279764000000004E-3</v>
      </c>
      <c r="C423" s="18">
        <v>0</v>
      </c>
      <c r="D423" s="18">
        <v>0</v>
      </c>
      <c r="E423" s="18">
        <v>7.0088690999999995E-2</v>
      </c>
      <c r="F423" s="18">
        <v>-3.7000005999999999E-3</v>
      </c>
      <c r="G423" s="18">
        <v>0</v>
      </c>
      <c r="H423" s="18">
        <v>0</v>
      </c>
      <c r="I423" s="18">
        <v>0</v>
      </c>
      <c r="J423" s="18">
        <v>7.2516667000000007E-2</v>
      </c>
      <c r="K423" s="18">
        <v>-2.1979428999999999E-6</v>
      </c>
      <c r="L423" s="18">
        <v>3.8456227E-5</v>
      </c>
      <c r="M423" s="18">
        <v>2.3876734000000001E-6</v>
      </c>
      <c r="N423" s="18">
        <v>8.6462275000000006E-6</v>
      </c>
    </row>
    <row r="424" spans="1:14" x14ac:dyDescent="0.25">
      <c r="A424" s="18">
        <v>751</v>
      </c>
      <c r="B424" s="18">
        <v>6.1316312999999999E-3</v>
      </c>
      <c r="C424" s="18">
        <v>0</v>
      </c>
      <c r="D424" s="18">
        <v>0</v>
      </c>
      <c r="E424" s="18">
        <v>7.0105689999999998E-2</v>
      </c>
      <c r="F424" s="18">
        <v>-3.7078986E-3</v>
      </c>
      <c r="G424" s="18">
        <v>0</v>
      </c>
      <c r="H424" s="18">
        <v>0</v>
      </c>
      <c r="I424" s="18">
        <v>0</v>
      </c>
      <c r="J424" s="18">
        <v>7.2529422999999996E-2</v>
      </c>
      <c r="K424" s="18">
        <v>-2.1992475999999999E-6</v>
      </c>
      <c r="L424" s="18">
        <v>3.8463403999999999E-5</v>
      </c>
      <c r="M424" s="18">
        <v>2.3890907999999998E-6</v>
      </c>
      <c r="N424" s="18">
        <v>8.6177004000000003E-6</v>
      </c>
    </row>
    <row r="425" spans="1:14" x14ac:dyDescent="0.25">
      <c r="A425" s="18">
        <v>752.5</v>
      </c>
      <c r="B425" s="18">
        <v>6.1346122999999999E-3</v>
      </c>
      <c r="C425" s="18">
        <v>0</v>
      </c>
      <c r="D425" s="18">
        <v>0</v>
      </c>
      <c r="E425" s="18">
        <v>7.0119398999999999E-2</v>
      </c>
      <c r="F425" s="18">
        <v>-3.7155614000000002E-3</v>
      </c>
      <c r="G425" s="18">
        <v>0</v>
      </c>
      <c r="H425" s="18">
        <v>0</v>
      </c>
      <c r="I425" s="18">
        <v>0</v>
      </c>
      <c r="J425" s="18">
        <v>7.2538449000000005E-2</v>
      </c>
      <c r="K425" s="18">
        <v>-2.2003074000000001E-6</v>
      </c>
      <c r="L425" s="18">
        <v>3.8473863999999999E-5</v>
      </c>
      <c r="M425" s="18">
        <v>2.3902419999999999E-6</v>
      </c>
      <c r="N425" s="18">
        <v>8.5909714999999999E-6</v>
      </c>
    </row>
    <row r="426" spans="1:14" x14ac:dyDescent="0.25">
      <c r="A426" s="18">
        <v>754.5</v>
      </c>
      <c r="B426" s="18">
        <v>6.1371730000000001E-3</v>
      </c>
      <c r="C426" s="18">
        <v>0</v>
      </c>
      <c r="D426" s="18">
        <v>0</v>
      </c>
      <c r="E426" s="18">
        <v>7.0131507999999995E-2</v>
      </c>
      <c r="F426" s="18">
        <v>-3.7230698000000001E-3</v>
      </c>
      <c r="G426" s="18">
        <v>0</v>
      </c>
      <c r="H426" s="18">
        <v>0</v>
      </c>
      <c r="I426" s="18">
        <v>0</v>
      </c>
      <c r="J426" s="18">
        <v>7.2545610999999996E-2</v>
      </c>
      <c r="K426" s="18">
        <v>-2.2012259000000001E-6</v>
      </c>
      <c r="L426" s="18">
        <v>3.8480526999999999E-5</v>
      </c>
      <c r="M426" s="18">
        <v>2.3912399E-6</v>
      </c>
      <c r="N426" s="18">
        <v>8.5632593000000008E-6</v>
      </c>
    </row>
    <row r="427" spans="1:14" x14ac:dyDescent="0.25">
      <c r="A427" s="18">
        <v>756</v>
      </c>
      <c r="B427" s="18">
        <v>6.1401041E-3</v>
      </c>
      <c r="C427" s="18">
        <v>0</v>
      </c>
      <c r="D427" s="18">
        <v>0</v>
      </c>
      <c r="E427" s="18">
        <v>7.0145306000000004E-2</v>
      </c>
      <c r="F427" s="18">
        <v>-3.7304674E-3</v>
      </c>
      <c r="G427" s="18">
        <v>0</v>
      </c>
      <c r="H427" s="18">
        <v>0</v>
      </c>
      <c r="I427" s="18">
        <v>0</v>
      </c>
      <c r="J427" s="18">
        <v>7.2554942999999997E-2</v>
      </c>
      <c r="K427" s="18">
        <v>-2.2022764E-6</v>
      </c>
      <c r="L427" s="18">
        <v>3.8479838000000001E-5</v>
      </c>
      <c r="M427" s="18">
        <v>2.3923810999999998E-6</v>
      </c>
      <c r="N427" s="18">
        <v>8.5334068999999995E-6</v>
      </c>
    </row>
    <row r="428" spans="1:14" x14ac:dyDescent="0.25">
      <c r="A428" s="18">
        <v>758</v>
      </c>
      <c r="B428" s="18">
        <v>6.1430666000000002E-3</v>
      </c>
      <c r="C428" s="18">
        <v>0</v>
      </c>
      <c r="D428" s="18">
        <v>0</v>
      </c>
      <c r="E428" s="18">
        <v>7.0158604999999999E-2</v>
      </c>
      <c r="F428" s="18">
        <v>-3.7392859000000001E-3</v>
      </c>
      <c r="G428" s="18">
        <v>0</v>
      </c>
      <c r="H428" s="18">
        <v>0</v>
      </c>
      <c r="I428" s="18">
        <v>0</v>
      </c>
      <c r="J428" s="18">
        <v>7.2562384999999993E-2</v>
      </c>
      <c r="K428" s="18">
        <v>-2.2033373999999999E-6</v>
      </c>
      <c r="L428" s="18">
        <v>3.8493294999999999E-5</v>
      </c>
      <c r="M428" s="18">
        <v>2.3935335999999999E-6</v>
      </c>
      <c r="N428" s="18">
        <v>8.5030077000000001E-6</v>
      </c>
    </row>
    <row r="429" spans="1:14" x14ac:dyDescent="0.25">
      <c r="A429" s="18">
        <v>760</v>
      </c>
      <c r="B429" s="18">
        <v>6.1462251000000004E-3</v>
      </c>
      <c r="C429" s="18">
        <v>0</v>
      </c>
      <c r="D429" s="18">
        <v>0</v>
      </c>
      <c r="E429" s="18">
        <v>7.0173503999999998E-2</v>
      </c>
      <c r="F429" s="18">
        <v>-3.7487403000000001E-3</v>
      </c>
      <c r="G429" s="18">
        <v>0</v>
      </c>
      <c r="H429" s="18">
        <v>0</v>
      </c>
      <c r="I429" s="18">
        <v>0</v>
      </c>
      <c r="J429" s="18">
        <v>7.2570988000000003E-2</v>
      </c>
      <c r="K429" s="18">
        <v>-2.2044696000000001E-6</v>
      </c>
      <c r="L429" s="18">
        <v>3.8498122999999999E-5</v>
      </c>
      <c r="M429" s="18">
        <v>2.3947636E-6</v>
      </c>
      <c r="N429" s="18">
        <v>8.4668775000000003E-6</v>
      </c>
    </row>
    <row r="430" spans="1:14" x14ac:dyDescent="0.25">
      <c r="A430" s="18">
        <v>761.5</v>
      </c>
      <c r="B430" s="18">
        <v>6.1492841000000001E-3</v>
      </c>
      <c r="C430" s="18">
        <v>0</v>
      </c>
      <c r="D430" s="18">
        <v>0</v>
      </c>
      <c r="E430" s="18">
        <v>7.0187889000000003E-2</v>
      </c>
      <c r="F430" s="18">
        <v>-3.7569550000000002E-3</v>
      </c>
      <c r="G430" s="18">
        <v>0</v>
      </c>
      <c r="H430" s="18">
        <v>0</v>
      </c>
      <c r="I430" s="18">
        <v>0</v>
      </c>
      <c r="J430" s="18">
        <v>7.2580218000000002E-2</v>
      </c>
      <c r="K430" s="18">
        <v>-2.2055665000000001E-6</v>
      </c>
      <c r="L430" s="18">
        <v>3.8498950999999998E-5</v>
      </c>
      <c r="M430" s="18">
        <v>2.3959552000000001E-6</v>
      </c>
      <c r="N430" s="18">
        <v>8.4344262999999994E-6</v>
      </c>
    </row>
    <row r="431" spans="1:14" x14ac:dyDescent="0.25">
      <c r="A431" s="18">
        <v>763.5</v>
      </c>
      <c r="B431" s="18">
        <v>6.1525789000000004E-3</v>
      </c>
      <c r="C431" s="18">
        <v>0</v>
      </c>
      <c r="D431" s="18">
        <v>0</v>
      </c>
      <c r="E431" s="18">
        <v>7.0202680000000003E-2</v>
      </c>
      <c r="F431" s="18">
        <v>-3.7662072999999998E-3</v>
      </c>
      <c r="G431" s="18">
        <v>0</v>
      </c>
      <c r="H431" s="18">
        <v>0</v>
      </c>
      <c r="I431" s="18">
        <v>0</v>
      </c>
      <c r="J431" s="18">
        <v>7.2589052000000001E-2</v>
      </c>
      <c r="K431" s="18">
        <v>-2.2067371999999998E-6</v>
      </c>
      <c r="L431" s="18">
        <v>3.8509259999999998E-5</v>
      </c>
      <c r="M431" s="18">
        <v>2.3972268999999999E-6</v>
      </c>
      <c r="N431" s="18">
        <v>8.4013211999999993E-6</v>
      </c>
    </row>
    <row r="432" spans="1:14" x14ac:dyDescent="0.25">
      <c r="A432" s="18">
        <v>765</v>
      </c>
      <c r="B432" s="18">
        <v>6.1551241999999997E-3</v>
      </c>
      <c r="C432" s="18">
        <v>0</v>
      </c>
      <c r="D432" s="18">
        <v>0</v>
      </c>
      <c r="E432" s="18">
        <v>7.0214862000000003E-2</v>
      </c>
      <c r="F432" s="18">
        <v>-3.7744810000000001E-3</v>
      </c>
      <c r="G432" s="18">
        <v>0</v>
      </c>
      <c r="H432" s="18">
        <v>0</v>
      </c>
      <c r="I432" s="18">
        <v>0</v>
      </c>
      <c r="J432" s="18">
        <v>7.2595505000000005E-2</v>
      </c>
      <c r="K432" s="18">
        <v>-2.2076368999999999E-6</v>
      </c>
      <c r="L432" s="18">
        <v>3.8508905E-5</v>
      </c>
      <c r="M432" s="18">
        <v>2.3982042000000002E-6</v>
      </c>
      <c r="N432" s="18">
        <v>8.3679183000000007E-6</v>
      </c>
    </row>
    <row r="433" spans="1:14" x14ac:dyDescent="0.25">
      <c r="A433" s="18">
        <v>767</v>
      </c>
      <c r="B433" s="18">
        <v>6.1580999999999997E-3</v>
      </c>
      <c r="C433" s="18">
        <v>0</v>
      </c>
      <c r="D433" s="18">
        <v>0</v>
      </c>
      <c r="E433" s="18">
        <v>7.0228281000000004E-2</v>
      </c>
      <c r="F433" s="18">
        <v>-3.7830356999999999E-3</v>
      </c>
      <c r="G433" s="18">
        <v>0</v>
      </c>
      <c r="H433" s="18">
        <v>0</v>
      </c>
      <c r="I433" s="18">
        <v>0</v>
      </c>
      <c r="J433" s="18">
        <v>7.2603345E-2</v>
      </c>
      <c r="K433" s="18">
        <v>-2.2086742000000001E-6</v>
      </c>
      <c r="L433" s="18">
        <v>3.8511148999999999E-5</v>
      </c>
      <c r="M433" s="18">
        <v>2.3993311000000002E-6</v>
      </c>
      <c r="N433" s="18">
        <v>8.3345579E-6</v>
      </c>
    </row>
    <row r="434" spans="1:14" x14ac:dyDescent="0.25">
      <c r="A434" s="18">
        <v>769</v>
      </c>
      <c r="B434" s="18">
        <v>6.1611052999999997E-3</v>
      </c>
      <c r="C434" s="18">
        <v>0</v>
      </c>
      <c r="D434" s="18">
        <v>0</v>
      </c>
      <c r="E434" s="18">
        <v>7.0242660999999998E-2</v>
      </c>
      <c r="F434" s="18">
        <v>-3.7932265E-3</v>
      </c>
      <c r="G434" s="18">
        <v>0</v>
      </c>
      <c r="H434" s="18">
        <v>0</v>
      </c>
      <c r="I434" s="18">
        <v>0</v>
      </c>
      <c r="J434" s="18">
        <v>7.2610540000000001E-2</v>
      </c>
      <c r="K434" s="18">
        <v>-2.2097372E-6</v>
      </c>
      <c r="L434" s="18">
        <v>3.8516356999999998E-5</v>
      </c>
      <c r="M434" s="18">
        <v>2.4004858999999998E-6</v>
      </c>
      <c r="N434" s="18">
        <v>8.2957232000000003E-6</v>
      </c>
    </row>
    <row r="435" spans="1:14" x14ac:dyDescent="0.25">
      <c r="A435" s="18">
        <v>770.5</v>
      </c>
      <c r="B435" s="18">
        <v>6.1639019999999997E-3</v>
      </c>
      <c r="C435" s="18">
        <v>0</v>
      </c>
      <c r="D435" s="18">
        <v>0</v>
      </c>
      <c r="E435" s="18">
        <v>7.0255839E-2</v>
      </c>
      <c r="F435" s="18">
        <v>-3.8020441000000001E-3</v>
      </c>
      <c r="G435" s="18">
        <v>0</v>
      </c>
      <c r="H435" s="18">
        <v>0</v>
      </c>
      <c r="I435" s="18">
        <v>0</v>
      </c>
      <c r="J435" s="18">
        <v>7.2617696999999995E-2</v>
      </c>
      <c r="K435" s="18">
        <v>-2.2107339999999999E-6</v>
      </c>
      <c r="L435" s="18">
        <v>3.8520582999999999E-5</v>
      </c>
      <c r="M435" s="18">
        <v>2.4015687E-6</v>
      </c>
      <c r="N435" s="18">
        <v>8.2621665000000003E-6</v>
      </c>
    </row>
    <row r="436" spans="1:14" x14ac:dyDescent="0.25">
      <c r="A436" s="18">
        <v>772.5</v>
      </c>
      <c r="B436" s="18">
        <v>6.1669020000000001E-3</v>
      </c>
      <c r="C436" s="18">
        <v>0</v>
      </c>
      <c r="D436" s="18">
        <v>0</v>
      </c>
      <c r="E436" s="18">
        <v>7.0269831000000005E-2</v>
      </c>
      <c r="F436" s="18">
        <v>-3.8105923999999999E-3</v>
      </c>
      <c r="G436" s="18">
        <v>0</v>
      </c>
      <c r="H436" s="18">
        <v>0</v>
      </c>
      <c r="I436" s="18">
        <v>0</v>
      </c>
      <c r="J436" s="18">
        <v>7.2626140000000006E-2</v>
      </c>
      <c r="K436" s="18">
        <v>-2.2118086999999999E-6</v>
      </c>
      <c r="L436" s="18">
        <v>3.8520670999999999E-5</v>
      </c>
      <c r="M436" s="18">
        <v>2.4027361999999999E-6</v>
      </c>
      <c r="N436" s="18">
        <v>8.2283108000000007E-6</v>
      </c>
    </row>
    <row r="437" spans="1:14" x14ac:dyDescent="0.25">
      <c r="A437" s="18">
        <v>774</v>
      </c>
      <c r="B437" s="18">
        <v>6.1697777000000002E-3</v>
      </c>
      <c r="C437" s="18">
        <v>0</v>
      </c>
      <c r="D437" s="18">
        <v>0</v>
      </c>
      <c r="E437" s="18">
        <v>7.0283135999999996E-2</v>
      </c>
      <c r="F437" s="18">
        <v>-3.8186583000000001E-3</v>
      </c>
      <c r="G437" s="18">
        <v>0</v>
      </c>
      <c r="H437" s="18">
        <v>0</v>
      </c>
      <c r="I437" s="18">
        <v>0</v>
      </c>
      <c r="J437" s="18">
        <v>7.2634255999999994E-2</v>
      </c>
      <c r="K437" s="18">
        <v>-2.2128382999999998E-6</v>
      </c>
      <c r="L437" s="18">
        <v>3.8516680000000002E-5</v>
      </c>
      <c r="M437" s="18">
        <v>2.4038546E-6</v>
      </c>
      <c r="N437" s="18">
        <v>8.1948869999999995E-6</v>
      </c>
    </row>
    <row r="438" spans="1:14" x14ac:dyDescent="0.25">
      <c r="A438" s="18">
        <v>776</v>
      </c>
      <c r="B438" s="18">
        <v>6.1726921000000001E-3</v>
      </c>
      <c r="C438" s="18">
        <v>0</v>
      </c>
      <c r="D438" s="18">
        <v>0</v>
      </c>
      <c r="E438" s="18">
        <v>7.0296968000000001E-2</v>
      </c>
      <c r="F438" s="18">
        <v>-3.8273183999999998E-3</v>
      </c>
      <c r="G438" s="18">
        <v>0</v>
      </c>
      <c r="H438" s="18">
        <v>0</v>
      </c>
      <c r="I438" s="18">
        <v>0</v>
      </c>
      <c r="J438" s="18">
        <v>7.2642341999999999E-2</v>
      </c>
      <c r="K438" s="18">
        <v>-2.2138831000000002E-6</v>
      </c>
      <c r="L438" s="18">
        <v>3.8517935000000002E-5</v>
      </c>
      <c r="M438" s="18">
        <v>2.4049897000000002E-6</v>
      </c>
      <c r="N438" s="18">
        <v>8.1611361000000006E-6</v>
      </c>
    </row>
    <row r="439" spans="1:14" x14ac:dyDescent="0.25">
      <c r="A439" s="18">
        <v>778</v>
      </c>
      <c r="B439" s="18">
        <v>6.1760577000000002E-3</v>
      </c>
      <c r="C439" s="18">
        <v>0</v>
      </c>
      <c r="D439" s="18">
        <v>0</v>
      </c>
      <c r="E439" s="18">
        <v>7.0311468000000002E-2</v>
      </c>
      <c r="F439" s="18">
        <v>-3.8369034000000002E-3</v>
      </c>
      <c r="G439" s="18">
        <v>0</v>
      </c>
      <c r="H439" s="18">
        <v>0</v>
      </c>
      <c r="I439" s="18">
        <v>0</v>
      </c>
      <c r="J439" s="18">
        <v>7.2650621999999998E-2</v>
      </c>
      <c r="K439" s="18">
        <v>-2.2150903000000002E-6</v>
      </c>
      <c r="L439" s="18">
        <v>3.8517574999999997E-5</v>
      </c>
      <c r="M439" s="18">
        <v>2.4063010999999999E-6</v>
      </c>
      <c r="N439" s="18">
        <v>8.1229279999999997E-6</v>
      </c>
    </row>
    <row r="440" spans="1:14" x14ac:dyDescent="0.25">
      <c r="A440" s="18">
        <v>779.5</v>
      </c>
      <c r="B440" s="18">
        <v>6.1786612999999999E-3</v>
      </c>
      <c r="C440" s="18">
        <v>0</v>
      </c>
      <c r="D440" s="18">
        <v>0</v>
      </c>
      <c r="E440" s="18">
        <v>7.0324174000000003E-2</v>
      </c>
      <c r="F440" s="18">
        <v>-3.8449830000000002E-3</v>
      </c>
      <c r="G440" s="18">
        <v>0</v>
      </c>
      <c r="H440" s="18">
        <v>0</v>
      </c>
      <c r="I440" s="18">
        <v>0</v>
      </c>
      <c r="J440" s="18">
        <v>7.2657851999999995E-2</v>
      </c>
      <c r="K440" s="18">
        <v>-2.2160242000000002E-6</v>
      </c>
      <c r="L440" s="18">
        <v>3.8513370000000001E-5</v>
      </c>
      <c r="M440" s="18">
        <v>2.4073156000000001E-6</v>
      </c>
      <c r="N440" s="18">
        <v>8.0894966999999997E-6</v>
      </c>
    </row>
    <row r="441" spans="1:14" x14ac:dyDescent="0.25">
      <c r="A441" s="18">
        <v>781.5</v>
      </c>
      <c r="B441" s="18">
        <v>6.1814453000000004E-3</v>
      </c>
      <c r="C441" s="18">
        <v>0</v>
      </c>
      <c r="D441" s="18">
        <v>0</v>
      </c>
      <c r="E441" s="18">
        <v>7.0337014000000003E-2</v>
      </c>
      <c r="F441" s="18">
        <v>-3.8528129E-3</v>
      </c>
      <c r="G441" s="18">
        <v>0</v>
      </c>
      <c r="H441" s="18">
        <v>0</v>
      </c>
      <c r="I441" s="18">
        <v>0</v>
      </c>
      <c r="J441" s="18">
        <v>7.2665647E-2</v>
      </c>
      <c r="K441" s="18">
        <v>-2.2170227999999998E-6</v>
      </c>
      <c r="L441" s="18">
        <v>3.8505532E-5</v>
      </c>
      <c r="M441" s="18">
        <v>2.4084003999999999E-6</v>
      </c>
      <c r="N441" s="18">
        <v>8.0556864999999995E-6</v>
      </c>
    </row>
    <row r="442" spans="1:14" x14ac:dyDescent="0.25">
      <c r="A442" s="18">
        <v>783</v>
      </c>
      <c r="B442" s="18">
        <v>6.1837853999999999E-3</v>
      </c>
      <c r="C442" s="18">
        <v>0</v>
      </c>
      <c r="D442" s="18">
        <v>0</v>
      </c>
      <c r="E442" s="18">
        <v>7.0348401000000005E-2</v>
      </c>
      <c r="F442" s="18">
        <v>-3.8607363000000001E-3</v>
      </c>
      <c r="G442" s="18">
        <v>0</v>
      </c>
      <c r="H442" s="18">
        <v>0</v>
      </c>
      <c r="I442" s="18">
        <v>0</v>
      </c>
      <c r="J442" s="18">
        <v>7.2671449999999999E-2</v>
      </c>
      <c r="K442" s="18">
        <v>-2.2178429999999999E-6</v>
      </c>
      <c r="L442" s="18">
        <v>3.8500152000000003E-5</v>
      </c>
      <c r="M442" s="18">
        <v>2.4092913000000002E-6</v>
      </c>
      <c r="N442" s="18">
        <v>8.0223474999999993E-6</v>
      </c>
    </row>
    <row r="443" spans="1:14" x14ac:dyDescent="0.25">
      <c r="A443" s="18">
        <v>785</v>
      </c>
      <c r="B443" s="18">
        <v>6.1865955000000002E-3</v>
      </c>
      <c r="C443" s="18">
        <v>0</v>
      </c>
      <c r="D443" s="18">
        <v>0</v>
      </c>
      <c r="E443" s="18">
        <v>7.0361657999999994E-2</v>
      </c>
      <c r="F443" s="18">
        <v>-3.8697071E-3</v>
      </c>
      <c r="G443" s="18">
        <v>0</v>
      </c>
      <c r="H443" s="18">
        <v>0</v>
      </c>
      <c r="I443" s="18">
        <v>0</v>
      </c>
      <c r="J443" s="18">
        <v>7.2678545999999997E-2</v>
      </c>
      <c r="K443" s="18">
        <v>-2.2188413000000001E-6</v>
      </c>
      <c r="L443" s="18">
        <v>3.8502355000000003E-5</v>
      </c>
      <c r="M443" s="18">
        <v>2.4103759000000001E-6</v>
      </c>
      <c r="N443" s="18">
        <v>7.9879208999999994E-6</v>
      </c>
    </row>
    <row r="444" spans="1:14" x14ac:dyDescent="0.25">
      <c r="A444" s="18">
        <v>787</v>
      </c>
      <c r="B444" s="18">
        <v>6.1901103999999997E-3</v>
      </c>
      <c r="C444" s="18">
        <v>0</v>
      </c>
      <c r="D444" s="18">
        <v>0</v>
      </c>
      <c r="E444" s="18">
        <v>7.0377743000000006E-2</v>
      </c>
      <c r="F444" s="18">
        <v>-3.8787023E-3</v>
      </c>
      <c r="G444" s="18">
        <v>0</v>
      </c>
      <c r="H444" s="18">
        <v>0</v>
      </c>
      <c r="I444" s="18">
        <v>0</v>
      </c>
      <c r="J444" s="18">
        <v>7.2689150999999994E-2</v>
      </c>
      <c r="K444" s="18">
        <v>-2.2200729000000001E-6</v>
      </c>
      <c r="L444" s="18">
        <v>3.8490489999999999E-5</v>
      </c>
      <c r="M444" s="18">
        <v>2.4117136999999999E-6</v>
      </c>
      <c r="N444" s="18">
        <v>7.9484684000000008E-6</v>
      </c>
    </row>
    <row r="445" spans="1:14" x14ac:dyDescent="0.25">
      <c r="A445" s="18">
        <v>788.5</v>
      </c>
      <c r="B445" s="18">
        <v>6.1930817999999999E-3</v>
      </c>
      <c r="C445" s="18">
        <v>0</v>
      </c>
      <c r="D445" s="18">
        <v>0</v>
      </c>
      <c r="E445" s="18">
        <v>7.0391367999999996E-2</v>
      </c>
      <c r="F445" s="18">
        <v>-3.8860559000000001E-3</v>
      </c>
      <c r="G445" s="18">
        <v>0</v>
      </c>
      <c r="H445" s="18">
        <v>0</v>
      </c>
      <c r="I445" s="18">
        <v>0</v>
      </c>
      <c r="J445" s="18">
        <v>7.2698394E-2</v>
      </c>
      <c r="K445" s="18">
        <v>-2.2211184E-6</v>
      </c>
      <c r="L445" s="18">
        <v>3.8472427999999998E-5</v>
      </c>
      <c r="M445" s="18">
        <v>2.4128495E-6</v>
      </c>
      <c r="N445" s="18">
        <v>7.9130753000000003E-6</v>
      </c>
    </row>
    <row r="446" spans="1:14" x14ac:dyDescent="0.25">
      <c r="A446" s="18">
        <v>790.5</v>
      </c>
      <c r="B446" s="18">
        <v>6.1959067E-3</v>
      </c>
      <c r="C446" s="18">
        <v>0</v>
      </c>
      <c r="D446" s="18">
        <v>0</v>
      </c>
      <c r="E446" s="18">
        <v>7.0404543E-2</v>
      </c>
      <c r="F446" s="18">
        <v>-3.8949460999999999E-3</v>
      </c>
      <c r="G446" s="18">
        <v>0</v>
      </c>
      <c r="H446" s="18">
        <v>0</v>
      </c>
      <c r="I446" s="18">
        <v>0</v>
      </c>
      <c r="J446" s="18">
        <v>7.2705504000000004E-2</v>
      </c>
      <c r="K446" s="18">
        <v>-2.2221298E-6</v>
      </c>
      <c r="L446" s="18">
        <v>3.8469473999999997E-5</v>
      </c>
      <c r="M446" s="18">
        <v>2.4139481999999998E-6</v>
      </c>
      <c r="N446" s="18">
        <v>7.8771526999999997E-6</v>
      </c>
    </row>
    <row r="447" spans="1:14" x14ac:dyDescent="0.25">
      <c r="A447" s="18">
        <v>792</v>
      </c>
      <c r="B447" s="18">
        <v>6.1983115000000004E-3</v>
      </c>
      <c r="C447" s="18">
        <v>0</v>
      </c>
      <c r="D447" s="18">
        <v>0</v>
      </c>
      <c r="E447" s="18">
        <v>7.0415775E-2</v>
      </c>
      <c r="F447" s="18">
        <v>-3.9034459000000001E-3</v>
      </c>
      <c r="G447" s="18">
        <v>0</v>
      </c>
      <c r="H447" s="18">
        <v>0</v>
      </c>
      <c r="I447" s="18">
        <v>0</v>
      </c>
      <c r="J447" s="18">
        <v>7.2710641000000006E-2</v>
      </c>
      <c r="K447" s="18">
        <v>-2.2229923000000002E-6</v>
      </c>
      <c r="L447" s="18">
        <v>3.8460136E-5</v>
      </c>
      <c r="M447" s="18">
        <v>2.4148852000000001E-6</v>
      </c>
      <c r="N447" s="18">
        <v>7.8401304999999998E-6</v>
      </c>
    </row>
    <row r="448" spans="1:14" x14ac:dyDescent="0.25">
      <c r="A448" s="18">
        <v>794</v>
      </c>
      <c r="B448" s="18">
        <v>6.2010802000000004E-3</v>
      </c>
      <c r="C448" s="18">
        <v>0</v>
      </c>
      <c r="D448" s="18">
        <v>0</v>
      </c>
      <c r="E448" s="18">
        <v>7.0429098999999995E-2</v>
      </c>
      <c r="F448" s="18">
        <v>-3.9116893999999996E-3</v>
      </c>
      <c r="G448" s="18">
        <v>0</v>
      </c>
      <c r="H448" s="18">
        <v>0</v>
      </c>
      <c r="I448" s="18">
        <v>0</v>
      </c>
      <c r="J448" s="18">
        <v>7.2718489999999997E-2</v>
      </c>
      <c r="K448" s="18">
        <v>-2.2239854000000002E-6</v>
      </c>
      <c r="L448" s="18">
        <v>3.8444561000000001E-5</v>
      </c>
      <c r="M448" s="18">
        <v>2.4159640000000001E-6</v>
      </c>
      <c r="N448" s="18">
        <v>7.8023181000000007E-6</v>
      </c>
    </row>
    <row r="449" spans="1:14" x14ac:dyDescent="0.25">
      <c r="A449" s="18">
        <v>796</v>
      </c>
      <c r="B449" s="18">
        <v>6.2046923E-3</v>
      </c>
      <c r="C449" s="18">
        <v>0</v>
      </c>
      <c r="D449" s="18">
        <v>0</v>
      </c>
      <c r="E449" s="18">
        <v>7.0445319000000006E-2</v>
      </c>
      <c r="F449" s="18">
        <v>-3.9219637000000003E-3</v>
      </c>
      <c r="G449" s="18">
        <v>0</v>
      </c>
      <c r="H449" s="18">
        <v>0</v>
      </c>
      <c r="I449" s="18">
        <v>0</v>
      </c>
      <c r="J449" s="18">
        <v>7.2728047000000004E-2</v>
      </c>
      <c r="K449" s="18">
        <v>-2.2252808999999999E-6</v>
      </c>
      <c r="L449" s="18">
        <v>3.8431845999999999E-5</v>
      </c>
      <c r="M449" s="18">
        <v>2.4173713E-6</v>
      </c>
      <c r="N449" s="18">
        <v>7.7575823000000007E-6</v>
      </c>
    </row>
    <row r="450" spans="1:14" x14ac:dyDescent="0.25">
      <c r="A450" s="18">
        <v>797.5</v>
      </c>
      <c r="B450" s="18">
        <v>6.2068834999999996E-3</v>
      </c>
      <c r="C450" s="18">
        <v>0</v>
      </c>
      <c r="D450" s="18">
        <v>0</v>
      </c>
      <c r="E450" s="18">
        <v>7.0455616999999998E-2</v>
      </c>
      <c r="F450" s="18">
        <v>-3.9306827999999999E-3</v>
      </c>
      <c r="G450" s="18">
        <v>0</v>
      </c>
      <c r="H450" s="18">
        <v>0</v>
      </c>
      <c r="I450" s="18">
        <v>0</v>
      </c>
      <c r="J450" s="18">
        <v>7.2731818000000004E-2</v>
      </c>
      <c r="K450" s="18">
        <v>-2.2260669E-6</v>
      </c>
      <c r="L450" s="18">
        <v>3.8415572999999998E-5</v>
      </c>
      <c r="M450" s="18">
        <v>2.4182251999999999E-6</v>
      </c>
      <c r="N450" s="18">
        <v>7.7172162999999998E-6</v>
      </c>
    </row>
    <row r="451" spans="1:14" x14ac:dyDescent="0.25">
      <c r="A451" s="18">
        <v>799.5</v>
      </c>
      <c r="B451" s="18">
        <v>6.2095409999999998E-3</v>
      </c>
      <c r="C451" s="18">
        <v>0</v>
      </c>
      <c r="D451" s="18">
        <v>0</v>
      </c>
      <c r="E451" s="18">
        <v>7.0468001000000002E-2</v>
      </c>
      <c r="F451" s="18">
        <v>-3.9393066999999999E-3</v>
      </c>
      <c r="G451" s="18">
        <v>0</v>
      </c>
      <c r="H451" s="18">
        <v>0</v>
      </c>
      <c r="I451" s="18">
        <v>0</v>
      </c>
      <c r="J451" s="18">
        <v>7.2738235999999998E-2</v>
      </c>
      <c r="K451" s="18">
        <v>-2.2270201000000001E-6</v>
      </c>
      <c r="L451" s="18">
        <v>3.8394591999999998E-5</v>
      </c>
      <c r="M451" s="18">
        <v>2.4192606000000001E-6</v>
      </c>
      <c r="N451" s="18">
        <v>7.6756932000000008E-6</v>
      </c>
    </row>
    <row r="452" spans="1:14" x14ac:dyDescent="0.25">
      <c r="A452" s="18">
        <v>801</v>
      </c>
      <c r="B452" s="18">
        <v>6.2119078999999999E-3</v>
      </c>
      <c r="C452" s="18">
        <v>0</v>
      </c>
      <c r="D452" s="18">
        <v>0</v>
      </c>
      <c r="E452" s="18">
        <v>7.0479543000000006E-2</v>
      </c>
      <c r="F452" s="18">
        <v>-3.9493593E-3</v>
      </c>
      <c r="G452" s="18">
        <v>0</v>
      </c>
      <c r="H452" s="18">
        <v>0</v>
      </c>
      <c r="I452" s="18">
        <v>0</v>
      </c>
      <c r="J452" s="18">
        <v>7.2742091999999994E-2</v>
      </c>
      <c r="K452" s="18">
        <v>-2.2278626000000002E-6</v>
      </c>
      <c r="L452" s="18">
        <v>3.8385225000000001E-5</v>
      </c>
      <c r="M452" s="18">
        <v>2.4201759E-6</v>
      </c>
      <c r="N452" s="18">
        <v>7.6328099999999999E-6</v>
      </c>
    </row>
    <row r="453" spans="1:14" x14ac:dyDescent="0.25">
      <c r="A453" s="18">
        <v>803</v>
      </c>
      <c r="B453" s="18">
        <v>6.2147929999999997E-3</v>
      </c>
      <c r="C453" s="18">
        <v>0</v>
      </c>
      <c r="D453" s="18">
        <v>0</v>
      </c>
      <c r="E453" s="18">
        <v>7.0493061999999995E-2</v>
      </c>
      <c r="F453" s="18">
        <v>-3.9592357999999996E-3</v>
      </c>
      <c r="G453" s="18">
        <v>0</v>
      </c>
      <c r="H453" s="18">
        <v>0</v>
      </c>
      <c r="I453" s="18">
        <v>0</v>
      </c>
      <c r="J453" s="18">
        <v>7.2748619E-2</v>
      </c>
      <c r="K453" s="18">
        <v>-2.2288804E-6</v>
      </c>
      <c r="L453" s="18">
        <v>3.8370354000000002E-5</v>
      </c>
      <c r="M453" s="18">
        <v>2.4212814999999998E-6</v>
      </c>
      <c r="N453" s="18">
        <v>7.5890148999999999E-6</v>
      </c>
    </row>
    <row r="454" spans="1:14" x14ac:dyDescent="0.25">
      <c r="A454" s="18">
        <v>805</v>
      </c>
      <c r="B454" s="18">
        <v>6.2181804000000004E-3</v>
      </c>
      <c r="C454" s="18">
        <v>0</v>
      </c>
      <c r="D454" s="18">
        <v>0</v>
      </c>
      <c r="E454" s="18">
        <v>7.0508846E-2</v>
      </c>
      <c r="F454" s="18">
        <v>-3.9710377E-3</v>
      </c>
      <c r="G454" s="18">
        <v>0</v>
      </c>
      <c r="H454" s="18">
        <v>0</v>
      </c>
      <c r="I454" s="18">
        <v>0</v>
      </c>
      <c r="J454" s="18">
        <v>7.2755988999999993E-2</v>
      </c>
      <c r="K454" s="18">
        <v>-2.2300887000000001E-6</v>
      </c>
      <c r="L454" s="18">
        <v>3.835324E-5</v>
      </c>
      <c r="M454" s="18">
        <v>2.4225941000000001E-6</v>
      </c>
      <c r="N454" s="18">
        <v>7.5369484E-6</v>
      </c>
    </row>
    <row r="455" spans="1:14" x14ac:dyDescent="0.25">
      <c r="A455" s="18">
        <v>806.5</v>
      </c>
      <c r="B455" s="18">
        <v>6.2213677999999996E-3</v>
      </c>
      <c r="C455" s="18">
        <v>0</v>
      </c>
      <c r="D455" s="18">
        <v>0</v>
      </c>
      <c r="E455" s="18">
        <v>7.0523158000000002E-2</v>
      </c>
      <c r="F455" s="18">
        <v>-3.9814024999999999E-3</v>
      </c>
      <c r="G455" s="18">
        <v>0</v>
      </c>
      <c r="H455" s="18">
        <v>0</v>
      </c>
      <c r="I455" s="18">
        <v>0</v>
      </c>
      <c r="J455" s="18">
        <v>7.2763123999999998E-2</v>
      </c>
      <c r="K455" s="18">
        <v>-2.2311930999999999E-6</v>
      </c>
      <c r="L455" s="18">
        <v>3.8336140000000003E-5</v>
      </c>
      <c r="M455" s="18">
        <v>2.4237937999999999E-6</v>
      </c>
      <c r="N455" s="18">
        <v>7.4906157999999996E-6</v>
      </c>
    </row>
    <row r="456" spans="1:14" x14ac:dyDescent="0.25">
      <c r="A456" s="18">
        <v>808.5</v>
      </c>
      <c r="B456" s="18">
        <v>6.2243157E-3</v>
      </c>
      <c r="C456" s="18">
        <v>0</v>
      </c>
      <c r="D456" s="18">
        <v>0</v>
      </c>
      <c r="E456" s="18">
        <v>7.0536495000000005E-2</v>
      </c>
      <c r="F456" s="18">
        <v>-3.9917110000000002E-3</v>
      </c>
      <c r="G456" s="18">
        <v>0</v>
      </c>
      <c r="H456" s="18">
        <v>0</v>
      </c>
      <c r="I456" s="18">
        <v>0</v>
      </c>
      <c r="J456" s="18">
        <v>7.2769100000000003E-2</v>
      </c>
      <c r="K456" s="18">
        <v>-2.2322388000000001E-6</v>
      </c>
      <c r="L456" s="18">
        <v>3.8314016000000003E-5</v>
      </c>
      <c r="M456" s="18">
        <v>2.4249298E-6</v>
      </c>
      <c r="N456" s="18">
        <v>7.4425156000000002E-6</v>
      </c>
    </row>
    <row r="457" spans="1:14" x14ac:dyDescent="0.25">
      <c r="A457" s="18">
        <v>810</v>
      </c>
      <c r="B457" s="18">
        <v>6.2267151999999999E-3</v>
      </c>
      <c r="C457" s="18">
        <v>0</v>
      </c>
      <c r="D457" s="18">
        <v>0</v>
      </c>
      <c r="E457" s="18">
        <v>7.0547729000000003E-2</v>
      </c>
      <c r="F457" s="18">
        <v>-4.0023235000000001E-3</v>
      </c>
      <c r="G457" s="18">
        <v>0</v>
      </c>
      <c r="H457" s="18">
        <v>0</v>
      </c>
      <c r="I457" s="18">
        <v>0</v>
      </c>
      <c r="J457" s="18">
        <v>7.2772120999999995E-2</v>
      </c>
      <c r="K457" s="18">
        <v>-2.2330994000000002E-6</v>
      </c>
      <c r="L457" s="18">
        <v>3.8293851999999998E-5</v>
      </c>
      <c r="M457" s="18">
        <v>2.4258647000000002E-6</v>
      </c>
      <c r="N457" s="18">
        <v>7.3937137000000002E-6</v>
      </c>
    </row>
    <row r="458" spans="1:14" x14ac:dyDescent="0.25">
      <c r="A458" s="18">
        <v>812</v>
      </c>
      <c r="B458" s="18">
        <v>6.2287910999999996E-3</v>
      </c>
      <c r="C458" s="18">
        <v>0</v>
      </c>
      <c r="D458" s="18">
        <v>0</v>
      </c>
      <c r="E458" s="18">
        <v>7.0557979000000007E-2</v>
      </c>
      <c r="F458" s="18">
        <v>-4.0138422999999998E-3</v>
      </c>
      <c r="G458" s="18">
        <v>0</v>
      </c>
      <c r="H458" s="18">
        <v>0</v>
      </c>
      <c r="I458" s="18">
        <v>0</v>
      </c>
      <c r="J458" s="18">
        <v>7.2772928000000001E-2</v>
      </c>
      <c r="K458" s="18">
        <v>-2.2338440000000001E-6</v>
      </c>
      <c r="L458" s="18">
        <v>3.8279291E-5</v>
      </c>
      <c r="M458" s="18">
        <v>2.4266735999999999E-6</v>
      </c>
      <c r="N458" s="18">
        <v>7.3434378999999997E-6</v>
      </c>
    </row>
    <row r="459" spans="1:14" x14ac:dyDescent="0.25">
      <c r="A459" s="18">
        <v>814</v>
      </c>
      <c r="B459" s="18">
        <v>6.2316300999999998E-3</v>
      </c>
      <c r="C459" s="18">
        <v>0</v>
      </c>
      <c r="D459" s="18">
        <v>0</v>
      </c>
      <c r="E459" s="18">
        <v>7.0571397999999994E-2</v>
      </c>
      <c r="F459" s="18">
        <v>-4.0272750000000003E-3</v>
      </c>
      <c r="G459" s="18">
        <v>0</v>
      </c>
      <c r="H459" s="18">
        <v>0</v>
      </c>
      <c r="I459" s="18">
        <v>0</v>
      </c>
      <c r="J459" s="18">
        <v>7.2775752999999999E-2</v>
      </c>
      <c r="K459" s="18">
        <v>-2.2348623E-6</v>
      </c>
      <c r="L459" s="18">
        <v>3.8260942E-5</v>
      </c>
      <c r="M459" s="18">
        <v>2.4277796999999999E-6</v>
      </c>
      <c r="N459" s="18">
        <v>7.2846675000000002E-6</v>
      </c>
    </row>
    <row r="460" spans="1:14" x14ac:dyDescent="0.25">
      <c r="A460" s="18">
        <v>815.5</v>
      </c>
      <c r="B460" s="18">
        <v>6.2342997999999998E-3</v>
      </c>
      <c r="C460" s="18">
        <v>0</v>
      </c>
      <c r="D460" s="18">
        <v>0</v>
      </c>
      <c r="E460" s="18">
        <v>7.0584053999999993E-2</v>
      </c>
      <c r="F460" s="18">
        <v>-4.0387056000000003E-3</v>
      </c>
      <c r="G460" s="18">
        <v>0</v>
      </c>
      <c r="H460" s="18">
        <v>0</v>
      </c>
      <c r="I460" s="18">
        <v>0</v>
      </c>
      <c r="J460" s="18">
        <v>7.2779648000000002E-2</v>
      </c>
      <c r="K460" s="18">
        <v>-2.2358198000000001E-6</v>
      </c>
      <c r="L460" s="18">
        <v>3.8237842999999999E-5</v>
      </c>
      <c r="M460" s="18">
        <v>2.4288199000000001E-6</v>
      </c>
      <c r="N460" s="18">
        <v>7.2321773000000002E-6</v>
      </c>
    </row>
    <row r="461" spans="1:14" x14ac:dyDescent="0.25">
      <c r="A461" s="18">
        <v>817.5</v>
      </c>
      <c r="B461" s="18">
        <v>6.2373187000000002E-3</v>
      </c>
      <c r="C461" s="18">
        <v>0</v>
      </c>
      <c r="D461" s="18">
        <v>0</v>
      </c>
      <c r="E461" s="18">
        <v>7.0597971999999995E-2</v>
      </c>
      <c r="F461" s="18">
        <v>-4.0508349000000004E-3</v>
      </c>
      <c r="G461" s="18">
        <v>0</v>
      </c>
      <c r="H461" s="18">
        <v>0</v>
      </c>
      <c r="I461" s="18">
        <v>0</v>
      </c>
      <c r="J461" s="18">
        <v>7.2784454999999998E-2</v>
      </c>
      <c r="K461" s="18">
        <v>-2.2369023999999999E-6</v>
      </c>
      <c r="L461" s="18">
        <v>3.8216962E-5</v>
      </c>
      <c r="M461" s="18">
        <v>2.4299959999999999E-6</v>
      </c>
      <c r="N461" s="18">
        <v>7.1781181999999999E-6</v>
      </c>
    </row>
    <row r="462" spans="1:14" x14ac:dyDescent="0.25">
      <c r="A462" s="18">
        <v>819</v>
      </c>
      <c r="B462" s="18">
        <v>6.2401558000000001E-3</v>
      </c>
      <c r="C462" s="18">
        <v>0</v>
      </c>
      <c r="D462" s="18">
        <v>0</v>
      </c>
      <c r="E462" s="18">
        <v>7.0610606000000006E-2</v>
      </c>
      <c r="F462" s="18">
        <v>-4.0640462999999996E-3</v>
      </c>
      <c r="G462" s="18">
        <v>0</v>
      </c>
      <c r="H462" s="18">
        <v>0</v>
      </c>
      <c r="I462" s="18">
        <v>0</v>
      </c>
      <c r="J462" s="18">
        <v>7.2786715000000002E-2</v>
      </c>
      <c r="K462" s="18">
        <v>-2.2379133000000002E-6</v>
      </c>
      <c r="L462" s="18">
        <v>3.8206315000000001E-5</v>
      </c>
      <c r="M462" s="18">
        <v>2.4310942E-6</v>
      </c>
      <c r="N462" s="18">
        <v>7.1234314999999998E-6</v>
      </c>
    </row>
    <row r="463" spans="1:14" x14ac:dyDescent="0.25">
      <c r="A463" s="18">
        <v>821</v>
      </c>
      <c r="B463" s="18">
        <v>6.2427797999999998E-3</v>
      </c>
      <c r="C463" s="18">
        <v>0</v>
      </c>
      <c r="D463" s="18">
        <v>0</v>
      </c>
      <c r="E463" s="18">
        <v>7.0623087000000001E-2</v>
      </c>
      <c r="F463" s="18">
        <v>-4.0767212999999998E-3</v>
      </c>
      <c r="G463" s="18">
        <v>0</v>
      </c>
      <c r="H463" s="18">
        <v>0</v>
      </c>
      <c r="I463" s="18">
        <v>0</v>
      </c>
      <c r="J463" s="18">
        <v>7.2789145E-2</v>
      </c>
      <c r="K463" s="18">
        <v>-2.2388542000000002E-6</v>
      </c>
      <c r="L463" s="18">
        <v>3.8184871999999998E-5</v>
      </c>
      <c r="M463" s="18">
        <v>2.4321162999999998E-6</v>
      </c>
      <c r="N463" s="18">
        <v>7.0670572000000002E-6</v>
      </c>
    </row>
    <row r="464" spans="1:14" x14ac:dyDescent="0.25">
      <c r="A464" s="18">
        <v>823</v>
      </c>
      <c r="B464" s="18">
        <v>6.2458840000000002E-3</v>
      </c>
      <c r="C464" s="18">
        <v>0</v>
      </c>
      <c r="D464" s="18">
        <v>0</v>
      </c>
      <c r="E464" s="18">
        <v>7.0637461999999998E-2</v>
      </c>
      <c r="F464" s="18">
        <v>-4.0910039999999996E-3</v>
      </c>
      <c r="G464" s="18">
        <v>0</v>
      </c>
      <c r="H464" s="18">
        <v>0</v>
      </c>
      <c r="I464" s="18">
        <v>0</v>
      </c>
      <c r="J464" s="18">
        <v>7.2792341999999996E-2</v>
      </c>
      <c r="K464" s="18">
        <v>-2.2399422000000001E-6</v>
      </c>
      <c r="L464" s="18">
        <v>3.8154563999999997E-5</v>
      </c>
      <c r="M464" s="18">
        <v>2.4332981999999999E-6</v>
      </c>
      <c r="N464" s="18">
        <v>7.0014611999999997E-6</v>
      </c>
    </row>
    <row r="465" spans="1:14" x14ac:dyDescent="0.25">
      <c r="A465" s="18">
        <v>824.5</v>
      </c>
      <c r="B465" s="18">
        <v>6.2485057000000004E-3</v>
      </c>
      <c r="C465" s="18">
        <v>0</v>
      </c>
      <c r="D465" s="18">
        <v>0</v>
      </c>
      <c r="E465" s="18">
        <v>7.0649543999999995E-2</v>
      </c>
      <c r="F465" s="18">
        <v>-4.1054057000000001E-3</v>
      </c>
      <c r="G465" s="18">
        <v>0</v>
      </c>
      <c r="H465" s="18">
        <v>0</v>
      </c>
      <c r="I465" s="18">
        <v>0</v>
      </c>
      <c r="J465" s="18">
        <v>7.2792644000000004E-2</v>
      </c>
      <c r="K465" s="18">
        <v>-2.2408775000000001E-6</v>
      </c>
      <c r="L465" s="18">
        <v>3.8143896999999998E-5</v>
      </c>
      <c r="M465" s="18">
        <v>2.4343142E-6</v>
      </c>
      <c r="N465" s="18">
        <v>6.9424883000000004E-6</v>
      </c>
    </row>
    <row r="466" spans="1:14" x14ac:dyDescent="0.25">
      <c r="A466" s="18">
        <v>826.5</v>
      </c>
      <c r="B466" s="18">
        <v>6.2508561000000004E-3</v>
      </c>
      <c r="C466" s="18">
        <v>0</v>
      </c>
      <c r="D466" s="18">
        <v>0</v>
      </c>
      <c r="E466" s="18">
        <v>7.0660926999999998E-2</v>
      </c>
      <c r="F466" s="18">
        <v>-4.1195772000000002E-3</v>
      </c>
      <c r="G466" s="18">
        <v>0</v>
      </c>
      <c r="H466" s="18">
        <v>0</v>
      </c>
      <c r="I466" s="18">
        <v>0</v>
      </c>
      <c r="J466" s="18">
        <v>7.2792205999999998E-2</v>
      </c>
      <c r="K466" s="18">
        <v>-2.2417118000000001E-6</v>
      </c>
      <c r="L466" s="18">
        <v>3.8126732999999999E-5</v>
      </c>
      <c r="M466" s="18">
        <v>2.4352204999999998E-6</v>
      </c>
      <c r="N466" s="18">
        <v>6.8822065000000002E-6</v>
      </c>
    </row>
    <row r="467" spans="1:14" x14ac:dyDescent="0.25">
      <c r="A467" s="18">
        <v>828</v>
      </c>
      <c r="B467" s="18">
        <v>6.2535886999999998E-3</v>
      </c>
      <c r="C467" s="18">
        <v>0</v>
      </c>
      <c r="D467" s="18">
        <v>0</v>
      </c>
      <c r="E467" s="18">
        <v>7.0673473000000001E-2</v>
      </c>
      <c r="F467" s="18">
        <v>-4.1334639000000003E-3</v>
      </c>
      <c r="G467" s="18">
        <v>0</v>
      </c>
      <c r="H467" s="18">
        <v>0</v>
      </c>
      <c r="I467" s="18">
        <v>0</v>
      </c>
      <c r="J467" s="18">
        <v>7.2793597000000002E-2</v>
      </c>
      <c r="K467" s="18">
        <v>-2.242657E-6</v>
      </c>
      <c r="L467" s="18">
        <v>3.8102285999999998E-5</v>
      </c>
      <c r="M467" s="18">
        <v>2.4362473000000001E-6</v>
      </c>
      <c r="N467" s="18">
        <v>6.8206920000000004E-6</v>
      </c>
    </row>
    <row r="468" spans="1:14" x14ac:dyDescent="0.25">
      <c r="A468" s="18">
        <v>830</v>
      </c>
      <c r="B468" s="18">
        <v>6.2563554999999996E-3</v>
      </c>
      <c r="C468" s="18">
        <v>0</v>
      </c>
      <c r="D468" s="18">
        <v>0</v>
      </c>
      <c r="E468" s="18">
        <v>7.0686279000000005E-2</v>
      </c>
      <c r="F468" s="18">
        <v>-4.1483520000000001E-3</v>
      </c>
      <c r="G468" s="18">
        <v>0</v>
      </c>
      <c r="H468" s="18">
        <v>0</v>
      </c>
      <c r="I468" s="18">
        <v>0</v>
      </c>
      <c r="J468" s="18">
        <v>7.2794282000000002E-2</v>
      </c>
      <c r="K468" s="18">
        <v>-2.2436493000000001E-6</v>
      </c>
      <c r="L468" s="18">
        <v>3.8082991999999999E-5</v>
      </c>
      <c r="M468" s="18">
        <v>2.4373252999999998E-6</v>
      </c>
      <c r="N468" s="18">
        <v>6.7573601000000004E-6</v>
      </c>
    </row>
    <row r="469" spans="1:14" x14ac:dyDescent="0.25">
      <c r="A469" s="18">
        <v>832</v>
      </c>
      <c r="B469" s="18">
        <v>6.2593270000000003E-3</v>
      </c>
      <c r="C469" s="18">
        <v>0</v>
      </c>
      <c r="D469" s="18">
        <v>0</v>
      </c>
      <c r="E469" s="18">
        <v>7.0700028999999998E-2</v>
      </c>
      <c r="F469" s="18">
        <v>-4.1660257000000001E-3</v>
      </c>
      <c r="G469" s="18">
        <v>0</v>
      </c>
      <c r="H469" s="18">
        <v>0</v>
      </c>
      <c r="I469" s="18">
        <v>0</v>
      </c>
      <c r="J469" s="18">
        <v>7.2793330000000003E-2</v>
      </c>
      <c r="K469" s="18">
        <v>-2.2447150000000001E-6</v>
      </c>
      <c r="L469" s="18">
        <v>3.8062721999999997E-5</v>
      </c>
      <c r="M469" s="18">
        <v>2.4384830000000002E-6</v>
      </c>
      <c r="N469" s="18">
        <v>6.6832000999999998E-6</v>
      </c>
    </row>
    <row r="470" spans="1:14" x14ac:dyDescent="0.25">
      <c r="A470" s="18">
        <v>833.5</v>
      </c>
      <c r="B470" s="18">
        <v>6.2617057E-3</v>
      </c>
      <c r="C470" s="18">
        <v>0</v>
      </c>
      <c r="D470" s="18">
        <v>0</v>
      </c>
      <c r="E470" s="18">
        <v>7.0711260999999997E-2</v>
      </c>
      <c r="F470" s="18">
        <v>-4.1822956000000001E-3</v>
      </c>
      <c r="G470" s="18">
        <v>0</v>
      </c>
      <c r="H470" s="18">
        <v>0</v>
      </c>
      <c r="I470" s="18">
        <v>0</v>
      </c>
      <c r="J470" s="18">
        <v>7.2790671000000001E-2</v>
      </c>
      <c r="K470" s="18">
        <v>-2.2455679000000002E-6</v>
      </c>
      <c r="L470" s="18">
        <v>3.8047706000000001E-5</v>
      </c>
      <c r="M470" s="18">
        <v>2.4394095E-6</v>
      </c>
      <c r="N470" s="18">
        <v>6.6162831999999997E-6</v>
      </c>
    </row>
    <row r="471" spans="1:14" x14ac:dyDescent="0.25">
      <c r="A471" s="18">
        <v>835.5</v>
      </c>
      <c r="B471" s="18">
        <v>6.2643233999999997E-3</v>
      </c>
      <c r="C471" s="18">
        <v>0</v>
      </c>
      <c r="D471" s="18">
        <v>0</v>
      </c>
      <c r="E471" s="18">
        <v>7.0723674E-2</v>
      </c>
      <c r="F471" s="18">
        <v>-4.1990409999999997E-3</v>
      </c>
      <c r="G471" s="18">
        <v>0</v>
      </c>
      <c r="H471" s="18">
        <v>0</v>
      </c>
      <c r="I471" s="18">
        <v>0</v>
      </c>
      <c r="J471" s="18">
        <v>7.2788956000000002E-2</v>
      </c>
      <c r="K471" s="18">
        <v>-2.2465067000000002E-6</v>
      </c>
      <c r="L471" s="18">
        <v>3.8031702000000003E-5</v>
      </c>
      <c r="M471" s="18">
        <v>2.4404293999999999E-6</v>
      </c>
      <c r="N471" s="18">
        <v>6.547675E-6</v>
      </c>
    </row>
    <row r="472" spans="1:14" x14ac:dyDescent="0.25">
      <c r="A472" s="18">
        <v>837</v>
      </c>
      <c r="B472" s="18">
        <v>6.2670110999999999E-3</v>
      </c>
      <c r="C472" s="18">
        <v>0</v>
      </c>
      <c r="D472" s="18">
        <v>0</v>
      </c>
      <c r="E472" s="18">
        <v>7.0736003000000006E-2</v>
      </c>
      <c r="F472" s="18">
        <v>-4.2166267E-3</v>
      </c>
      <c r="G472" s="18">
        <v>0</v>
      </c>
      <c r="H472" s="18">
        <v>0</v>
      </c>
      <c r="I472" s="18">
        <v>0</v>
      </c>
      <c r="J472" s="18">
        <v>7.2786387999999994E-2</v>
      </c>
      <c r="K472" s="18">
        <v>-2.2474662999999998E-6</v>
      </c>
      <c r="L472" s="18">
        <v>3.8018965000000001E-5</v>
      </c>
      <c r="M472" s="18">
        <v>2.4414718E-6</v>
      </c>
      <c r="N472" s="18">
        <v>6.4771868999999999E-6</v>
      </c>
    </row>
    <row r="473" spans="1:14" x14ac:dyDescent="0.25">
      <c r="A473" s="18">
        <v>839</v>
      </c>
      <c r="B473" s="18">
        <v>6.2698527999999996E-3</v>
      </c>
      <c r="C473" s="18">
        <v>0</v>
      </c>
      <c r="D473" s="18">
        <v>0</v>
      </c>
      <c r="E473" s="18">
        <v>7.0749038E-2</v>
      </c>
      <c r="F473" s="18">
        <v>-4.2345995000000001E-3</v>
      </c>
      <c r="G473" s="18">
        <v>0</v>
      </c>
      <c r="H473" s="18">
        <v>0</v>
      </c>
      <c r="I473" s="18">
        <v>0</v>
      </c>
      <c r="J473" s="18">
        <v>7.2784292E-2</v>
      </c>
      <c r="K473" s="18">
        <v>-2.2484823999999998E-6</v>
      </c>
      <c r="L473" s="18">
        <v>3.8003020000000003E-5</v>
      </c>
      <c r="M473" s="18">
        <v>2.4425756000000001E-6</v>
      </c>
      <c r="N473" s="18">
        <v>6.4044496000000004E-6</v>
      </c>
    </row>
    <row r="474" spans="1:14" x14ac:dyDescent="0.25">
      <c r="A474" s="18">
        <v>841</v>
      </c>
      <c r="B474" s="18">
        <v>6.2726839999999997E-3</v>
      </c>
      <c r="C474" s="18">
        <v>0</v>
      </c>
      <c r="D474" s="18">
        <v>0</v>
      </c>
      <c r="E474" s="18">
        <v>7.0762119999999998E-2</v>
      </c>
      <c r="F474" s="18">
        <v>-4.2561600000000002E-3</v>
      </c>
      <c r="G474" s="18">
        <v>0</v>
      </c>
      <c r="H474" s="18">
        <v>0</v>
      </c>
      <c r="I474" s="18">
        <v>0</v>
      </c>
      <c r="J474" s="18">
        <v>7.2778644000000003E-2</v>
      </c>
      <c r="K474" s="18">
        <v>-2.2494956999999999E-6</v>
      </c>
      <c r="L474" s="18">
        <v>3.7988867000000001E-5</v>
      </c>
      <c r="M474" s="18">
        <v>2.4436763999999999E-6</v>
      </c>
      <c r="N474" s="18">
        <v>6.3189192999999999E-6</v>
      </c>
    </row>
    <row r="475" spans="1:14" x14ac:dyDescent="0.25">
      <c r="A475" s="18">
        <v>842.5</v>
      </c>
      <c r="B475" s="18">
        <v>6.2751053999999997E-3</v>
      </c>
      <c r="C475" s="18">
        <v>0</v>
      </c>
      <c r="D475" s="18">
        <v>0</v>
      </c>
      <c r="E475" s="18">
        <v>7.0773591999999996E-2</v>
      </c>
      <c r="F475" s="18">
        <v>-4.2762751999999996E-3</v>
      </c>
      <c r="G475" s="18">
        <v>0</v>
      </c>
      <c r="H475" s="18">
        <v>0</v>
      </c>
      <c r="I475" s="18">
        <v>0</v>
      </c>
      <c r="J475" s="18">
        <v>7.2772422000000003E-2</v>
      </c>
      <c r="K475" s="18">
        <v>-2.2503483000000002E-6</v>
      </c>
      <c r="L475" s="18">
        <v>3.7981999000000001E-5</v>
      </c>
      <c r="M475" s="18">
        <v>2.4446026E-6</v>
      </c>
      <c r="N475" s="18">
        <v>6.2416750999999998E-6</v>
      </c>
    </row>
    <row r="476" spans="1:14" x14ac:dyDescent="0.25">
      <c r="A476" s="18">
        <v>844.5</v>
      </c>
      <c r="B476" s="18">
        <v>6.2777212999999997E-3</v>
      </c>
      <c r="C476" s="18">
        <v>0</v>
      </c>
      <c r="D476" s="18">
        <v>0</v>
      </c>
      <c r="E476" s="18">
        <v>7.0785765E-2</v>
      </c>
      <c r="F476" s="18">
        <v>-4.2966115000000003E-3</v>
      </c>
      <c r="G476" s="18">
        <v>0</v>
      </c>
      <c r="H476" s="18">
        <v>0</v>
      </c>
      <c r="I476" s="18">
        <v>0</v>
      </c>
      <c r="J476" s="18">
        <v>7.2766873999999995E-2</v>
      </c>
      <c r="K476" s="18">
        <v>-2.2512755E-6</v>
      </c>
      <c r="L476" s="18">
        <v>3.7970391E-5</v>
      </c>
      <c r="M476" s="18">
        <v>2.4456097999999999E-6</v>
      </c>
      <c r="N476" s="18">
        <v>6.1623129000000001E-6</v>
      </c>
    </row>
    <row r="477" spans="1:14" x14ac:dyDescent="0.25">
      <c r="A477" s="18">
        <v>846</v>
      </c>
      <c r="B477" s="18">
        <v>6.2803831999999997E-3</v>
      </c>
      <c r="C477" s="18">
        <v>0</v>
      </c>
      <c r="D477" s="18">
        <v>0</v>
      </c>
      <c r="E477" s="18">
        <v>7.0797942000000003E-2</v>
      </c>
      <c r="F477" s="18">
        <v>-4.3177069999999996E-3</v>
      </c>
      <c r="G477" s="18">
        <v>0</v>
      </c>
      <c r="H477" s="18">
        <v>0</v>
      </c>
      <c r="I477" s="18">
        <v>0</v>
      </c>
      <c r="J477" s="18">
        <v>7.2760617999999999E-2</v>
      </c>
      <c r="K477" s="18">
        <v>-2.2522203000000002E-6</v>
      </c>
      <c r="L477" s="18">
        <v>3.7959127999999997E-5</v>
      </c>
      <c r="M477" s="18">
        <v>2.4466362E-6</v>
      </c>
      <c r="N477" s="18">
        <v>6.0804809000000002E-6</v>
      </c>
    </row>
    <row r="478" spans="1:14" x14ac:dyDescent="0.25">
      <c r="A478" s="18">
        <v>848</v>
      </c>
      <c r="B478" s="18">
        <v>6.2827719999999998E-3</v>
      </c>
      <c r="C478" s="18">
        <v>0</v>
      </c>
      <c r="D478" s="18">
        <v>0</v>
      </c>
      <c r="E478" s="18">
        <v>7.0809579999999997E-2</v>
      </c>
      <c r="F478" s="18">
        <v>-4.3398984999999998E-3</v>
      </c>
      <c r="G478" s="18">
        <v>0</v>
      </c>
      <c r="H478" s="18">
        <v>0</v>
      </c>
      <c r="I478" s="18">
        <v>0</v>
      </c>
      <c r="J478" s="18">
        <v>7.2752452999999995E-2</v>
      </c>
      <c r="K478" s="18">
        <v>-2.2530770000000001E-6</v>
      </c>
      <c r="L478" s="18">
        <v>3.7951592999999998E-5</v>
      </c>
      <c r="M478" s="18">
        <v>2.4475667999999999E-6</v>
      </c>
      <c r="N478" s="18">
        <v>5.9962565999999998E-6</v>
      </c>
    </row>
    <row r="479" spans="1:14" x14ac:dyDescent="0.25">
      <c r="A479" s="18">
        <v>850</v>
      </c>
      <c r="B479" s="18">
        <v>6.2859088999999996E-3</v>
      </c>
      <c r="C479" s="18">
        <v>0</v>
      </c>
      <c r="D479" s="18">
        <v>0</v>
      </c>
      <c r="E479" s="18">
        <v>7.0823436000000003E-2</v>
      </c>
      <c r="F479" s="18">
        <v>-4.3662505000000001E-3</v>
      </c>
      <c r="G479" s="18">
        <v>0</v>
      </c>
      <c r="H479" s="18">
        <v>0</v>
      </c>
      <c r="I479" s="18">
        <v>0</v>
      </c>
      <c r="J479" s="18">
        <v>7.2743094999999994E-2</v>
      </c>
      <c r="K479" s="18">
        <v>-2.2541669000000002E-6</v>
      </c>
      <c r="L479" s="18">
        <v>3.7943230999999998E-5</v>
      </c>
      <c r="M479" s="18">
        <v>2.4487508E-6</v>
      </c>
      <c r="N479" s="18">
        <v>5.8967858000000002E-6</v>
      </c>
    </row>
    <row r="480" spans="1:14" x14ac:dyDescent="0.25">
      <c r="A480" s="18">
        <v>851.5</v>
      </c>
      <c r="B480" s="18">
        <v>6.2879585999999999E-3</v>
      </c>
      <c r="C480" s="18">
        <v>0</v>
      </c>
      <c r="D480" s="18">
        <v>0</v>
      </c>
      <c r="E480" s="18">
        <v>7.0833490999999998E-2</v>
      </c>
      <c r="F480" s="18">
        <v>-4.3901362999999999E-3</v>
      </c>
      <c r="G480" s="18">
        <v>0</v>
      </c>
      <c r="H480" s="18">
        <v>0</v>
      </c>
      <c r="I480" s="18">
        <v>0</v>
      </c>
      <c r="J480" s="18">
        <v>7.2731314000000005E-2</v>
      </c>
      <c r="K480" s="18">
        <v>-2.2549019999999998E-6</v>
      </c>
      <c r="L480" s="18">
        <v>3.7936701999999998E-5</v>
      </c>
      <c r="M480" s="18">
        <v>2.4495494000000001E-6</v>
      </c>
      <c r="N480" s="18">
        <v>5.8070840000000003E-6</v>
      </c>
    </row>
    <row r="481" spans="1:14" x14ac:dyDescent="0.25">
      <c r="A481" s="18">
        <v>853.5</v>
      </c>
      <c r="B481" s="18">
        <v>6.2905082999999999E-3</v>
      </c>
      <c r="C481" s="18">
        <v>0</v>
      </c>
      <c r="D481" s="18">
        <v>0</v>
      </c>
      <c r="E481" s="18">
        <v>7.0845617999999999E-2</v>
      </c>
      <c r="F481" s="18">
        <v>-4.4145382999999996E-3</v>
      </c>
      <c r="G481" s="18">
        <v>0</v>
      </c>
      <c r="H481" s="18">
        <v>0</v>
      </c>
      <c r="I481" s="18">
        <v>0</v>
      </c>
      <c r="J481" s="18">
        <v>7.2721588000000004E-2</v>
      </c>
      <c r="K481" s="18">
        <v>-2.2558163999999998E-6</v>
      </c>
      <c r="L481" s="18">
        <v>3.7925174000000003E-5</v>
      </c>
      <c r="M481" s="18">
        <v>2.4505427E-6</v>
      </c>
      <c r="N481" s="18">
        <v>5.7145389000000002E-6</v>
      </c>
    </row>
    <row r="482" spans="1:14" x14ac:dyDescent="0.25">
      <c r="A482" s="18">
        <v>855</v>
      </c>
      <c r="B482" s="18">
        <v>6.2931717999999996E-3</v>
      </c>
      <c r="C482" s="18">
        <v>0</v>
      </c>
      <c r="D482" s="18">
        <v>0</v>
      </c>
      <c r="E482" s="18">
        <v>7.0857628000000006E-2</v>
      </c>
      <c r="F482" s="18">
        <v>-4.4414286000000001E-3</v>
      </c>
      <c r="G482" s="18">
        <v>0</v>
      </c>
      <c r="H482" s="18">
        <v>0</v>
      </c>
      <c r="I482" s="18">
        <v>0</v>
      </c>
      <c r="J482" s="18">
        <v>7.2709370999999995E-2</v>
      </c>
      <c r="K482" s="18">
        <v>-2.256771E-6</v>
      </c>
      <c r="L482" s="18">
        <v>3.7931332000000001E-5</v>
      </c>
      <c r="M482" s="18">
        <v>2.4515797E-6</v>
      </c>
      <c r="N482" s="18">
        <v>5.6193254000000004E-6</v>
      </c>
    </row>
    <row r="483" spans="1:14" x14ac:dyDescent="0.25">
      <c r="A483" s="18">
        <v>857</v>
      </c>
      <c r="B483" s="18">
        <v>6.2956293999999998E-3</v>
      </c>
      <c r="C483" s="18">
        <v>0</v>
      </c>
      <c r="D483" s="18">
        <v>0</v>
      </c>
      <c r="E483" s="18">
        <v>7.0869069000000007E-2</v>
      </c>
      <c r="F483" s="18">
        <v>-4.4687646999999999E-3</v>
      </c>
      <c r="G483" s="18">
        <v>0</v>
      </c>
      <c r="H483" s="18">
        <v>0</v>
      </c>
      <c r="I483" s="18">
        <v>0</v>
      </c>
      <c r="J483" s="18">
        <v>7.2695934000000004E-2</v>
      </c>
      <c r="K483" s="18">
        <v>-2.2576471999999999E-6</v>
      </c>
      <c r="L483" s="18">
        <v>3.7932044999999998E-5</v>
      </c>
      <c r="M483" s="18">
        <v>2.4525315000000002E-6</v>
      </c>
      <c r="N483" s="18">
        <v>5.5210602E-6</v>
      </c>
    </row>
    <row r="484" spans="1:14" x14ac:dyDescent="0.25">
      <c r="A484" s="18">
        <v>859</v>
      </c>
      <c r="B484" s="18">
        <v>6.2986003000000002E-3</v>
      </c>
      <c r="C484" s="18">
        <v>0</v>
      </c>
      <c r="D484" s="18">
        <v>0</v>
      </c>
      <c r="E484" s="18">
        <v>7.0883214E-2</v>
      </c>
      <c r="F484" s="18">
        <v>-4.5002451000000004E-3</v>
      </c>
      <c r="G484" s="18">
        <v>0</v>
      </c>
      <c r="H484" s="18">
        <v>0</v>
      </c>
      <c r="I484" s="18">
        <v>0</v>
      </c>
      <c r="J484" s="18">
        <v>7.2681570000000001E-2</v>
      </c>
      <c r="K484" s="18">
        <v>-2.2587089000000002E-6</v>
      </c>
      <c r="L484" s="18">
        <v>3.7923053000000001E-5</v>
      </c>
      <c r="M484" s="18">
        <v>2.4536847999999998E-6</v>
      </c>
      <c r="N484" s="18">
        <v>5.4052959999999996E-6</v>
      </c>
    </row>
    <row r="485" spans="1:14" x14ac:dyDescent="0.25">
      <c r="A485" s="18">
        <v>860.5</v>
      </c>
      <c r="B485" s="18">
        <v>6.3015937000000001E-3</v>
      </c>
      <c r="C485" s="18">
        <v>0</v>
      </c>
      <c r="D485" s="18">
        <v>0</v>
      </c>
      <c r="E485" s="18">
        <v>7.0896640999999996E-2</v>
      </c>
      <c r="F485" s="18">
        <v>-4.5299577999999997E-3</v>
      </c>
      <c r="G485" s="18">
        <v>0</v>
      </c>
      <c r="H485" s="18">
        <v>0</v>
      </c>
      <c r="I485" s="18">
        <v>0</v>
      </c>
      <c r="J485" s="18">
        <v>7.2668277000000003E-2</v>
      </c>
      <c r="K485" s="18">
        <v>-2.2597817000000001E-6</v>
      </c>
      <c r="L485" s="18">
        <v>3.7926239000000003E-5</v>
      </c>
      <c r="M485" s="18">
        <v>2.4548502000000002E-6</v>
      </c>
      <c r="N485" s="18">
        <v>5.3006129000000003E-6</v>
      </c>
    </row>
    <row r="486" spans="1:14" x14ac:dyDescent="0.25">
      <c r="A486" s="18">
        <v>862.5</v>
      </c>
      <c r="B486" s="18">
        <v>6.3039272E-3</v>
      </c>
      <c r="C486" s="18">
        <v>0</v>
      </c>
      <c r="D486" s="18">
        <v>0</v>
      </c>
      <c r="E486" s="18">
        <v>7.0907373999999995E-2</v>
      </c>
      <c r="F486" s="18">
        <v>-4.5611191000000002E-3</v>
      </c>
      <c r="G486" s="18">
        <v>0</v>
      </c>
      <c r="H486" s="18">
        <v>0</v>
      </c>
      <c r="I486" s="18">
        <v>0</v>
      </c>
      <c r="J486" s="18">
        <v>7.2650181999999994E-2</v>
      </c>
      <c r="K486" s="18">
        <v>-2.2606185000000002E-6</v>
      </c>
      <c r="L486" s="18">
        <v>3.7934625000000003E-5</v>
      </c>
      <c r="M486" s="18">
        <v>2.4557593E-6</v>
      </c>
      <c r="N486" s="18">
        <v>5.1926548999999997E-6</v>
      </c>
    </row>
    <row r="487" spans="1:14" x14ac:dyDescent="0.25">
      <c r="A487" s="18">
        <v>864</v>
      </c>
      <c r="B487" s="18">
        <v>6.3062023E-3</v>
      </c>
      <c r="C487" s="18">
        <v>0</v>
      </c>
      <c r="D487" s="18">
        <v>0</v>
      </c>
      <c r="E487" s="18">
        <v>7.0917810999999997E-2</v>
      </c>
      <c r="F487" s="18">
        <v>-4.592835E-3</v>
      </c>
      <c r="G487" s="18">
        <v>0</v>
      </c>
      <c r="H487" s="18">
        <v>0</v>
      </c>
      <c r="I487" s="18">
        <v>0</v>
      </c>
      <c r="J487" s="18">
        <v>7.2631178000000005E-2</v>
      </c>
      <c r="K487" s="18">
        <v>-2.2614115999999998E-6</v>
      </c>
      <c r="L487" s="18">
        <v>3.7937951000000001E-5</v>
      </c>
      <c r="M487" s="18">
        <v>2.4566208999999999E-6</v>
      </c>
      <c r="N487" s="18">
        <v>5.0814855999999998E-6</v>
      </c>
    </row>
    <row r="488" spans="1:14" x14ac:dyDescent="0.25">
      <c r="A488" s="18">
        <v>866</v>
      </c>
      <c r="B488" s="18">
        <v>6.3086575000000002E-3</v>
      </c>
      <c r="C488" s="18">
        <v>0</v>
      </c>
      <c r="D488" s="18">
        <v>0</v>
      </c>
      <c r="E488" s="18">
        <v>7.0929505000000004E-2</v>
      </c>
      <c r="F488" s="18">
        <v>-4.6260755000000001E-3</v>
      </c>
      <c r="G488" s="18">
        <v>0</v>
      </c>
      <c r="H488" s="18">
        <v>0</v>
      </c>
      <c r="I488" s="18">
        <v>0</v>
      </c>
      <c r="J488" s="18">
        <v>7.2612087000000006E-2</v>
      </c>
      <c r="K488" s="18">
        <v>-2.2622818999999999E-6</v>
      </c>
      <c r="L488" s="18">
        <v>3.7943683000000001E-5</v>
      </c>
      <c r="M488" s="18">
        <v>2.4575663000000001E-6</v>
      </c>
      <c r="N488" s="18">
        <v>4.9666890000000001E-6</v>
      </c>
    </row>
    <row r="489" spans="1:14" x14ac:dyDescent="0.25">
      <c r="A489" s="18">
        <v>868</v>
      </c>
      <c r="B489" s="18">
        <v>6.3114970999999997E-3</v>
      </c>
      <c r="C489" s="18">
        <v>0</v>
      </c>
      <c r="D489" s="18">
        <v>0</v>
      </c>
      <c r="E489" s="18">
        <v>7.0942636000000003E-2</v>
      </c>
      <c r="F489" s="18">
        <v>-4.6653412999999996E-3</v>
      </c>
      <c r="G489" s="18">
        <v>0</v>
      </c>
      <c r="H489" s="18">
        <v>0</v>
      </c>
      <c r="I489" s="18">
        <v>0</v>
      </c>
      <c r="J489" s="18">
        <v>7.2588791999999999E-2</v>
      </c>
      <c r="K489" s="18">
        <v>-2.2632970000000001E-6</v>
      </c>
      <c r="L489" s="18">
        <v>3.7949159E-5</v>
      </c>
      <c r="M489" s="18">
        <v>2.4586690000000001E-6</v>
      </c>
      <c r="N489" s="18">
        <v>4.8312998999999999E-6</v>
      </c>
    </row>
    <row r="490" spans="1:14" x14ac:dyDescent="0.25">
      <c r="A490" s="18">
        <v>869.5</v>
      </c>
      <c r="B490" s="18">
        <v>6.3138398000000002E-3</v>
      </c>
      <c r="C490" s="18">
        <v>0</v>
      </c>
      <c r="D490" s="18">
        <v>0</v>
      </c>
      <c r="E490" s="18">
        <v>7.0953797999999998E-2</v>
      </c>
      <c r="F490" s="18">
        <v>-4.7015681999999998E-3</v>
      </c>
      <c r="G490" s="18">
        <v>0</v>
      </c>
      <c r="H490" s="18">
        <v>0</v>
      </c>
      <c r="I490" s="18">
        <v>0</v>
      </c>
      <c r="J490" s="18">
        <v>7.2566068999999997E-2</v>
      </c>
      <c r="K490" s="18">
        <v>-2.2641371E-6</v>
      </c>
      <c r="L490" s="18">
        <v>3.7959936000000001E-5</v>
      </c>
      <c r="M490" s="18">
        <v>2.4595815999999999E-6</v>
      </c>
      <c r="N490" s="18">
        <v>4.7089632999999996E-6</v>
      </c>
    </row>
    <row r="491" spans="1:14" x14ac:dyDescent="0.25">
      <c r="A491" s="18">
        <v>871.5</v>
      </c>
      <c r="B491" s="18">
        <v>6.3163335000000001E-3</v>
      </c>
      <c r="C491" s="18">
        <v>0</v>
      </c>
      <c r="D491" s="18">
        <v>0</v>
      </c>
      <c r="E491" s="18">
        <v>7.0965221999999994E-2</v>
      </c>
      <c r="F491" s="18">
        <v>-4.7396443999999996E-3</v>
      </c>
      <c r="G491" s="18">
        <v>0</v>
      </c>
      <c r="H491" s="18">
        <v>0</v>
      </c>
      <c r="I491" s="18">
        <v>0</v>
      </c>
      <c r="J491" s="18">
        <v>7.2541911000000001E-2</v>
      </c>
      <c r="K491" s="18">
        <v>-2.2650052000000001E-6</v>
      </c>
      <c r="L491" s="18">
        <v>3.7975712000000003E-5</v>
      </c>
      <c r="M491" s="18">
        <v>2.4605246999999998E-6</v>
      </c>
      <c r="N491" s="18">
        <v>4.5826958000000002E-6</v>
      </c>
    </row>
    <row r="492" spans="1:14" x14ac:dyDescent="0.25">
      <c r="A492" s="18">
        <v>873</v>
      </c>
      <c r="B492" s="18">
        <v>6.3188436000000004E-3</v>
      </c>
      <c r="C492" s="18">
        <v>0</v>
      </c>
      <c r="D492" s="18">
        <v>0</v>
      </c>
      <c r="E492" s="18">
        <v>7.0976856000000005E-2</v>
      </c>
      <c r="F492" s="18">
        <v>-4.7784545000000003E-3</v>
      </c>
      <c r="G492" s="18">
        <v>0</v>
      </c>
      <c r="H492" s="18">
        <v>0</v>
      </c>
      <c r="I492" s="18">
        <v>0</v>
      </c>
      <c r="J492" s="18">
        <v>7.2517244999999994E-2</v>
      </c>
      <c r="K492" s="18">
        <v>-2.2658956999999998E-6</v>
      </c>
      <c r="L492" s="18">
        <v>3.7986106999999998E-5</v>
      </c>
      <c r="M492" s="18">
        <v>2.4614919999999998E-6</v>
      </c>
      <c r="N492" s="18">
        <v>4.4528865999999998E-6</v>
      </c>
    </row>
    <row r="493" spans="1:14" x14ac:dyDescent="0.25">
      <c r="A493" s="18">
        <v>875</v>
      </c>
      <c r="B493" s="18">
        <v>6.3213076999999998E-3</v>
      </c>
      <c r="C493" s="18">
        <v>0</v>
      </c>
      <c r="D493" s="18">
        <v>0</v>
      </c>
      <c r="E493" s="18">
        <v>7.0988286999999997E-2</v>
      </c>
      <c r="F493" s="18">
        <v>-4.8196002999999999E-3</v>
      </c>
      <c r="G493" s="18">
        <v>0</v>
      </c>
      <c r="H493" s="18">
        <v>0</v>
      </c>
      <c r="I493" s="18">
        <v>0</v>
      </c>
      <c r="J493" s="18">
        <v>7.2489994000000002E-2</v>
      </c>
      <c r="K493" s="18">
        <v>-2.2667792999999999E-6</v>
      </c>
      <c r="L493" s="18">
        <v>3.8005998000000003E-5</v>
      </c>
      <c r="M493" s="18">
        <v>2.4624519000000001E-6</v>
      </c>
      <c r="N493" s="18">
        <v>4.3190259999999999E-6</v>
      </c>
    </row>
    <row r="494" spans="1:14" x14ac:dyDescent="0.25">
      <c r="A494" s="18">
        <v>877</v>
      </c>
      <c r="B494" s="18">
        <v>6.3243481999999997E-3</v>
      </c>
      <c r="C494" s="18">
        <v>0</v>
      </c>
      <c r="D494" s="18">
        <v>0</v>
      </c>
      <c r="E494" s="18">
        <v>7.1002034000000006E-2</v>
      </c>
      <c r="F494" s="18">
        <v>-4.8679537000000002E-3</v>
      </c>
      <c r="G494" s="18">
        <v>0</v>
      </c>
      <c r="H494" s="18">
        <v>0</v>
      </c>
      <c r="I494" s="18">
        <v>0</v>
      </c>
      <c r="J494" s="18">
        <v>7.2458428000000005E-2</v>
      </c>
      <c r="K494" s="18">
        <v>-2.2678616E-6</v>
      </c>
      <c r="L494" s="18">
        <v>3.8024681999999999E-5</v>
      </c>
      <c r="M494" s="18">
        <v>2.4636276000000002E-6</v>
      </c>
      <c r="N494" s="18">
        <v>4.1613976000000003E-6</v>
      </c>
    </row>
    <row r="495" spans="1:14" x14ac:dyDescent="0.25">
      <c r="A495" s="18">
        <v>878.5</v>
      </c>
      <c r="B495" s="18">
        <v>6.3268821999999999E-3</v>
      </c>
      <c r="C495" s="18">
        <v>0</v>
      </c>
      <c r="D495" s="18">
        <v>0</v>
      </c>
      <c r="E495" s="18">
        <v>7.1013755999999997E-2</v>
      </c>
      <c r="F495" s="18">
        <v>-4.9119832999999996E-3</v>
      </c>
      <c r="G495" s="18">
        <v>0</v>
      </c>
      <c r="H495" s="18">
        <v>0</v>
      </c>
      <c r="I495" s="18">
        <v>0</v>
      </c>
      <c r="J495" s="18">
        <v>7.2428654999999995E-2</v>
      </c>
      <c r="K495" s="18">
        <v>-2.2687689E-6</v>
      </c>
      <c r="L495" s="18">
        <v>3.8043368999999998E-5</v>
      </c>
      <c r="M495" s="18">
        <v>2.4646133000000001E-6</v>
      </c>
      <c r="N495" s="18">
        <v>4.0192983E-6</v>
      </c>
    </row>
    <row r="496" spans="1:14" x14ac:dyDescent="0.25">
      <c r="A496" s="18">
        <v>880.5</v>
      </c>
      <c r="B496" s="18">
        <v>6.3292556E-3</v>
      </c>
      <c r="C496" s="18">
        <v>0</v>
      </c>
      <c r="D496" s="18">
        <v>0</v>
      </c>
      <c r="E496" s="18">
        <v>7.1024808999999994E-2</v>
      </c>
      <c r="F496" s="18">
        <v>-4.9587703E-3</v>
      </c>
      <c r="G496" s="18">
        <v>0</v>
      </c>
      <c r="H496" s="18">
        <v>0</v>
      </c>
      <c r="I496" s="18">
        <v>0</v>
      </c>
      <c r="J496" s="18">
        <v>7.2395294999999998E-2</v>
      </c>
      <c r="K496" s="18">
        <v>-2.2696200999999999E-6</v>
      </c>
      <c r="L496" s="18">
        <v>3.8075486E-5</v>
      </c>
      <c r="M496" s="18">
        <v>2.4655379000000002E-6</v>
      </c>
      <c r="N496" s="18">
        <v>3.8731120999999997E-6</v>
      </c>
    </row>
    <row r="497" spans="1:14" x14ac:dyDescent="0.25">
      <c r="A497" s="18">
        <v>882</v>
      </c>
      <c r="B497" s="18">
        <v>6.3311701000000001E-3</v>
      </c>
      <c r="C497" s="18">
        <v>0</v>
      </c>
      <c r="D497" s="18">
        <v>0</v>
      </c>
      <c r="E497" s="18">
        <v>7.1034454999999996E-2</v>
      </c>
      <c r="F497" s="18">
        <v>-5.0068986000000003E-3</v>
      </c>
      <c r="G497" s="18">
        <v>0</v>
      </c>
      <c r="H497" s="18">
        <v>0</v>
      </c>
      <c r="I497" s="18">
        <v>0</v>
      </c>
      <c r="J497" s="18">
        <v>7.2358725999999998E-2</v>
      </c>
      <c r="K497" s="18">
        <v>-2.2703064E-6</v>
      </c>
      <c r="L497" s="18">
        <v>3.8107020999999997E-5</v>
      </c>
      <c r="M497" s="18">
        <v>2.4662834999999999E-6</v>
      </c>
      <c r="N497" s="18">
        <v>3.7231526000000002E-6</v>
      </c>
    </row>
    <row r="498" spans="1:14" x14ac:dyDescent="0.25">
      <c r="A498" s="18">
        <v>884</v>
      </c>
      <c r="B498" s="18">
        <v>6.3337716000000004E-3</v>
      </c>
      <c r="C498" s="18">
        <v>0</v>
      </c>
      <c r="D498" s="18">
        <v>0</v>
      </c>
      <c r="E498" s="18">
        <v>7.1045834000000002E-2</v>
      </c>
      <c r="F498" s="18">
        <v>-5.0565495000000002E-3</v>
      </c>
      <c r="G498" s="18">
        <v>0</v>
      </c>
      <c r="H498" s="18">
        <v>0</v>
      </c>
      <c r="I498" s="18">
        <v>0</v>
      </c>
      <c r="J498" s="18">
        <v>7.2323055999999997E-2</v>
      </c>
      <c r="K498" s="18">
        <v>-2.2712392999999998E-6</v>
      </c>
      <c r="L498" s="18">
        <v>3.8137616000000003E-5</v>
      </c>
      <c r="M498" s="18">
        <v>2.4672970000000002E-6</v>
      </c>
      <c r="N498" s="18">
        <v>3.5691950000000001E-6</v>
      </c>
    </row>
    <row r="499" spans="1:14" x14ac:dyDescent="0.25">
      <c r="A499" s="18">
        <v>886</v>
      </c>
      <c r="B499" s="18">
        <v>6.3367563999999999E-3</v>
      </c>
      <c r="C499" s="18">
        <v>0</v>
      </c>
      <c r="D499" s="18">
        <v>0</v>
      </c>
      <c r="E499" s="18">
        <v>7.1059414000000001E-2</v>
      </c>
      <c r="F499" s="18">
        <v>-5.1157666000000001E-3</v>
      </c>
      <c r="G499" s="18">
        <v>0</v>
      </c>
      <c r="H499" s="18">
        <v>0</v>
      </c>
      <c r="I499" s="18">
        <v>0</v>
      </c>
      <c r="J499" s="18">
        <v>7.2280404000000006E-2</v>
      </c>
      <c r="K499" s="18">
        <v>-2.2722858E-6</v>
      </c>
      <c r="L499" s="18">
        <v>3.8179705999999999E-5</v>
      </c>
      <c r="M499" s="18">
        <v>2.4684338000000002E-6</v>
      </c>
      <c r="N499" s="18">
        <v>3.3888921E-6</v>
      </c>
    </row>
    <row r="500" spans="1:14" x14ac:dyDescent="0.25">
      <c r="A500" s="18">
        <v>887.5</v>
      </c>
      <c r="B500" s="18">
        <v>6.3391945E-3</v>
      </c>
      <c r="C500" s="18">
        <v>0</v>
      </c>
      <c r="D500" s="18">
        <v>0</v>
      </c>
      <c r="E500" s="18">
        <v>7.1070688000000007E-2</v>
      </c>
      <c r="F500" s="18">
        <v>-5.1694185999999996E-3</v>
      </c>
      <c r="G500" s="18">
        <v>0</v>
      </c>
      <c r="H500" s="18">
        <v>0</v>
      </c>
      <c r="I500" s="18">
        <v>0</v>
      </c>
      <c r="J500" s="18">
        <v>7.2240464000000004E-2</v>
      </c>
      <c r="K500" s="18">
        <v>-2.2731477000000001E-6</v>
      </c>
      <c r="L500" s="18">
        <v>3.8220126000000001E-5</v>
      </c>
      <c r="M500" s="18">
        <v>2.4693701E-6</v>
      </c>
      <c r="N500" s="18">
        <v>3.2274479999999999E-6</v>
      </c>
    </row>
    <row r="501" spans="1:14" x14ac:dyDescent="0.25">
      <c r="A501" s="18">
        <v>889.5</v>
      </c>
      <c r="B501" s="18">
        <v>6.3416627000000003E-3</v>
      </c>
      <c r="C501" s="18">
        <v>0</v>
      </c>
      <c r="D501" s="18">
        <v>0</v>
      </c>
      <c r="E501" s="18">
        <v>7.1082067999999998E-2</v>
      </c>
      <c r="F501" s="18">
        <v>-5.2250309999999998E-3</v>
      </c>
      <c r="G501" s="18">
        <v>0</v>
      </c>
      <c r="H501" s="18">
        <v>0</v>
      </c>
      <c r="I501" s="18">
        <v>0</v>
      </c>
      <c r="J501" s="18">
        <v>7.2198700000000005E-2</v>
      </c>
      <c r="K501" s="18">
        <v>-2.2740325999999998E-6</v>
      </c>
      <c r="L501" s="18">
        <v>3.8265948E-5</v>
      </c>
      <c r="M501" s="18">
        <v>2.4703312999999999E-6</v>
      </c>
      <c r="N501" s="18">
        <v>3.0626031999999999E-6</v>
      </c>
    </row>
    <row r="502" spans="1:14" x14ac:dyDescent="0.25">
      <c r="A502" s="18">
        <v>891</v>
      </c>
      <c r="B502" s="18">
        <v>6.3439389999999998E-3</v>
      </c>
      <c r="C502" s="18">
        <v>0</v>
      </c>
      <c r="D502" s="18">
        <v>0</v>
      </c>
      <c r="E502" s="18">
        <v>7.1092883999999995E-2</v>
      </c>
      <c r="F502" s="18">
        <v>-5.2815038000000002E-3</v>
      </c>
      <c r="G502" s="18">
        <v>0</v>
      </c>
      <c r="H502" s="18">
        <v>0</v>
      </c>
      <c r="I502" s="18">
        <v>0</v>
      </c>
      <c r="J502" s="18">
        <v>7.2155319999999995E-2</v>
      </c>
      <c r="K502" s="18">
        <v>-2.2748482000000002E-6</v>
      </c>
      <c r="L502" s="18">
        <v>3.8307699000000003E-5</v>
      </c>
      <c r="M502" s="18">
        <v>2.4712172999999998E-6</v>
      </c>
      <c r="N502" s="18">
        <v>2.8949912000000001E-6</v>
      </c>
    </row>
    <row r="503" spans="1:14" x14ac:dyDescent="0.25">
      <c r="A503" s="18">
        <v>893</v>
      </c>
      <c r="B503" s="18">
        <v>6.3464717999999996E-3</v>
      </c>
      <c r="C503" s="18">
        <v>0</v>
      </c>
      <c r="D503" s="18">
        <v>0</v>
      </c>
      <c r="E503" s="18">
        <v>7.1104591999999994E-2</v>
      </c>
      <c r="F503" s="18">
        <v>-5.3389246000000003E-3</v>
      </c>
      <c r="G503" s="18">
        <v>0</v>
      </c>
      <c r="H503" s="18">
        <v>0</v>
      </c>
      <c r="I503" s="18">
        <v>0</v>
      </c>
      <c r="J503" s="18">
        <v>7.2112139000000006E-2</v>
      </c>
      <c r="K503" s="18">
        <v>-2.2757564000000001E-6</v>
      </c>
      <c r="L503" s="18">
        <v>3.8345800999999997E-5</v>
      </c>
      <c r="M503" s="18">
        <v>2.4722039999999999E-6</v>
      </c>
      <c r="N503" s="18">
        <v>2.7248112000000001E-6</v>
      </c>
    </row>
    <row r="504" spans="1:14" x14ac:dyDescent="0.25">
      <c r="A504" s="18">
        <v>895</v>
      </c>
      <c r="B504" s="18">
        <v>6.3492072E-3</v>
      </c>
      <c r="C504" s="18">
        <v>0</v>
      </c>
      <c r="D504" s="18">
        <v>0</v>
      </c>
      <c r="E504" s="18">
        <v>7.1116988000000006E-2</v>
      </c>
      <c r="F504" s="18">
        <v>-5.4078655999999998E-3</v>
      </c>
      <c r="G504" s="18">
        <v>0</v>
      </c>
      <c r="H504" s="18">
        <v>0</v>
      </c>
      <c r="I504" s="18">
        <v>0</v>
      </c>
      <c r="J504" s="18">
        <v>7.2058330000000004E-2</v>
      </c>
      <c r="K504" s="18">
        <v>-2.2767024E-6</v>
      </c>
      <c r="L504" s="18">
        <v>3.8411561000000003E-5</v>
      </c>
      <c r="M504" s="18">
        <v>2.4732316000000002E-6</v>
      </c>
      <c r="N504" s="18">
        <v>2.5279618000000001E-6</v>
      </c>
    </row>
    <row r="505" spans="1:14" x14ac:dyDescent="0.25">
      <c r="A505" s="18">
        <v>896.5</v>
      </c>
      <c r="B505" s="18">
        <v>6.3516292000000002E-3</v>
      </c>
      <c r="C505" s="18">
        <v>0</v>
      </c>
      <c r="D505" s="18">
        <v>0</v>
      </c>
      <c r="E505" s="18">
        <v>7.1127844999999995E-2</v>
      </c>
      <c r="F505" s="18">
        <v>-5.4684470000000004E-3</v>
      </c>
      <c r="G505" s="18">
        <v>0</v>
      </c>
      <c r="H505" s="18">
        <v>0</v>
      </c>
      <c r="I505" s="18">
        <v>0</v>
      </c>
      <c r="J505" s="18">
        <v>7.2011027000000005E-2</v>
      </c>
      <c r="K505" s="18">
        <v>-2.2775645E-6</v>
      </c>
      <c r="L505" s="18">
        <v>3.846192E-5</v>
      </c>
      <c r="M505" s="18">
        <v>2.4741680999999999E-6</v>
      </c>
      <c r="N505" s="18">
        <v>2.3542789000000002E-6</v>
      </c>
    </row>
    <row r="506" spans="1:14" x14ac:dyDescent="0.25">
      <c r="A506" s="18">
        <v>898.5</v>
      </c>
      <c r="B506" s="18">
        <v>6.3538635000000001E-3</v>
      </c>
      <c r="C506" s="18">
        <v>0</v>
      </c>
      <c r="D506" s="18">
        <v>0</v>
      </c>
      <c r="E506" s="18">
        <v>7.1138380000000001E-2</v>
      </c>
      <c r="F506" s="18">
        <v>-5.5294423000000004E-3</v>
      </c>
      <c r="G506" s="18">
        <v>0</v>
      </c>
      <c r="H506" s="18">
        <v>0</v>
      </c>
      <c r="I506" s="18">
        <v>0</v>
      </c>
      <c r="J506" s="18">
        <v>7.1962801000000007E-2</v>
      </c>
      <c r="K506" s="18">
        <v>-2.2783624000000001E-6</v>
      </c>
      <c r="L506" s="18">
        <v>3.8509091999999998E-5</v>
      </c>
      <c r="M506" s="18">
        <v>2.4750349E-6</v>
      </c>
      <c r="N506" s="18">
        <v>2.1799787000000001E-6</v>
      </c>
    </row>
    <row r="507" spans="1:14" x14ac:dyDescent="0.25">
      <c r="A507" s="18">
        <v>900</v>
      </c>
      <c r="B507" s="18">
        <v>6.3564142000000004E-3</v>
      </c>
      <c r="C507" s="18">
        <v>0</v>
      </c>
      <c r="D507" s="18">
        <v>0</v>
      </c>
      <c r="E507" s="18">
        <v>7.1150119999999997E-2</v>
      </c>
      <c r="F507" s="18">
        <v>-5.5918030000000002E-3</v>
      </c>
      <c r="G507" s="18">
        <v>0</v>
      </c>
      <c r="H507" s="18">
        <v>0</v>
      </c>
      <c r="I507" s="18">
        <v>0</v>
      </c>
      <c r="J507" s="18">
        <v>7.1914731999999995E-2</v>
      </c>
      <c r="K507" s="18">
        <v>-2.2792769E-6</v>
      </c>
      <c r="L507" s="18">
        <v>3.8566541000000003E-5</v>
      </c>
      <c r="M507" s="18">
        <v>2.4760284000000002E-6</v>
      </c>
      <c r="N507" s="18">
        <v>2.0059335000000001E-6</v>
      </c>
    </row>
    <row r="508" spans="1:14" x14ac:dyDescent="0.25">
      <c r="A508" s="18">
        <v>902</v>
      </c>
      <c r="B508" s="18">
        <v>6.359099E-3</v>
      </c>
      <c r="C508" s="18">
        <v>0</v>
      </c>
      <c r="D508" s="18">
        <v>0</v>
      </c>
      <c r="E508" s="18">
        <v>7.1162424000000002E-2</v>
      </c>
      <c r="F508" s="18">
        <v>-5.6540226999999997E-3</v>
      </c>
      <c r="G508" s="18">
        <v>0</v>
      </c>
      <c r="H508" s="18">
        <v>0</v>
      </c>
      <c r="I508" s="18">
        <v>0</v>
      </c>
      <c r="J508" s="18">
        <v>7.1867500000000001E-2</v>
      </c>
      <c r="K508" s="18">
        <v>-2.2802396999999998E-6</v>
      </c>
      <c r="L508" s="18">
        <v>3.8621304E-5</v>
      </c>
      <c r="M508" s="18">
        <v>2.4770742999999999E-6</v>
      </c>
      <c r="N508" s="18">
        <v>1.8332092999999999E-6</v>
      </c>
    </row>
    <row r="509" spans="1:14" x14ac:dyDescent="0.25">
      <c r="A509" s="18">
        <v>904</v>
      </c>
      <c r="B509" s="18">
        <v>6.3620836000000004E-3</v>
      </c>
      <c r="C509" s="18">
        <v>0</v>
      </c>
      <c r="D509" s="18">
        <v>0</v>
      </c>
      <c r="E509" s="18">
        <v>7.1176095999999994E-2</v>
      </c>
      <c r="F509" s="18">
        <v>-5.7247425999999999E-3</v>
      </c>
      <c r="G509" s="18">
        <v>0</v>
      </c>
      <c r="H509" s="18">
        <v>0</v>
      </c>
      <c r="I509" s="18">
        <v>0</v>
      </c>
      <c r="J509" s="18">
        <v>7.1813436999999994E-2</v>
      </c>
      <c r="K509" s="18">
        <v>-2.2813099999999999E-6</v>
      </c>
      <c r="L509" s="18">
        <v>3.8684050999999997E-5</v>
      </c>
      <c r="M509" s="18">
        <v>2.4782369999999998E-6</v>
      </c>
      <c r="N509" s="18">
        <v>1.6386303000000001E-6</v>
      </c>
    </row>
    <row r="510" spans="1:14" x14ac:dyDescent="0.25">
      <c r="A510" s="18">
        <v>905.5</v>
      </c>
      <c r="B510" s="18">
        <v>6.3647043999999998E-3</v>
      </c>
      <c r="C510" s="18">
        <v>0</v>
      </c>
      <c r="D510" s="18">
        <v>0</v>
      </c>
      <c r="E510" s="18">
        <v>7.1187540999999993E-2</v>
      </c>
      <c r="F510" s="18">
        <v>-5.7862827999999996E-3</v>
      </c>
      <c r="G510" s="18">
        <v>0</v>
      </c>
      <c r="H510" s="18">
        <v>0</v>
      </c>
      <c r="I510" s="18">
        <v>0</v>
      </c>
      <c r="J510" s="18">
        <v>7.1765963000000002E-2</v>
      </c>
      <c r="K510" s="18">
        <v>-2.2822498000000002E-6</v>
      </c>
      <c r="L510" s="18">
        <v>3.8743861E-5</v>
      </c>
      <c r="M510" s="18">
        <v>2.4792578999999999E-6</v>
      </c>
      <c r="N510" s="18">
        <v>1.4720702E-6</v>
      </c>
    </row>
    <row r="511" spans="1:14" x14ac:dyDescent="0.25">
      <c r="A511" s="18">
        <v>907.5</v>
      </c>
      <c r="B511" s="18">
        <v>6.3663773E-3</v>
      </c>
      <c r="C511" s="18">
        <v>0</v>
      </c>
      <c r="D511" s="18">
        <v>0</v>
      </c>
      <c r="E511" s="18">
        <v>7.1195378000000004E-2</v>
      </c>
      <c r="F511" s="18">
        <v>-5.8461453999999998E-3</v>
      </c>
      <c r="G511" s="18">
        <v>0</v>
      </c>
      <c r="H511" s="18">
        <v>0</v>
      </c>
      <c r="I511" s="18">
        <v>0</v>
      </c>
      <c r="J511" s="18">
        <v>7.1715609E-2</v>
      </c>
      <c r="K511" s="18">
        <v>-2.2828405999999999E-6</v>
      </c>
      <c r="L511" s="18">
        <v>3.8801070000000002E-5</v>
      </c>
      <c r="M511" s="18">
        <v>2.4798996999999999E-6</v>
      </c>
      <c r="N511" s="18">
        <v>1.3105544E-6</v>
      </c>
    </row>
    <row r="512" spans="1:14" x14ac:dyDescent="0.25">
      <c r="A512" s="18">
        <v>909</v>
      </c>
      <c r="B512" s="18">
        <v>6.3688271999999997E-3</v>
      </c>
      <c r="C512" s="18">
        <v>0</v>
      </c>
      <c r="D512" s="18">
        <v>0</v>
      </c>
      <c r="E512" s="18">
        <v>7.1206664000000003E-2</v>
      </c>
      <c r="F512" s="18">
        <v>-5.9053131000000002E-3</v>
      </c>
      <c r="G512" s="18">
        <v>0</v>
      </c>
      <c r="H512" s="18">
        <v>0</v>
      </c>
      <c r="I512" s="18">
        <v>0</v>
      </c>
      <c r="J512" s="18">
        <v>7.1670178000000001E-2</v>
      </c>
      <c r="K512" s="18">
        <v>-2.2836907E-6</v>
      </c>
      <c r="L512" s="18">
        <v>3.8865258000000001E-5</v>
      </c>
      <c r="M512" s="18">
        <v>2.4808231999999999E-6</v>
      </c>
      <c r="N512" s="18">
        <v>1.1548602999999999E-6</v>
      </c>
    </row>
    <row r="513" spans="1:14" x14ac:dyDescent="0.25">
      <c r="A513" s="18">
        <v>911</v>
      </c>
      <c r="B513" s="18">
        <v>6.3714690999999999E-3</v>
      </c>
      <c r="C513" s="18">
        <v>0</v>
      </c>
      <c r="D513" s="18">
        <v>0</v>
      </c>
      <c r="E513" s="18">
        <v>7.1218788000000005E-2</v>
      </c>
      <c r="F513" s="18">
        <v>-5.9625366000000003E-3</v>
      </c>
      <c r="G513" s="18">
        <v>0</v>
      </c>
      <c r="H513" s="18">
        <v>0</v>
      </c>
      <c r="I513" s="18">
        <v>0</v>
      </c>
      <c r="J513" s="18">
        <v>7.1627721000000005E-2</v>
      </c>
      <c r="K513" s="18">
        <v>-2.2846380999999998E-6</v>
      </c>
      <c r="L513" s="18">
        <v>3.8932071E-5</v>
      </c>
      <c r="M513" s="18">
        <v>2.4818523000000001E-6</v>
      </c>
      <c r="N513" s="18">
        <v>1.0069077E-6</v>
      </c>
    </row>
    <row r="514" spans="1:14" x14ac:dyDescent="0.25">
      <c r="A514" s="18">
        <v>913</v>
      </c>
      <c r="B514" s="18">
        <v>6.3743695000000001E-3</v>
      </c>
      <c r="C514" s="18">
        <v>0</v>
      </c>
      <c r="D514" s="18">
        <v>0</v>
      </c>
      <c r="E514" s="18">
        <v>7.1232066999999996E-2</v>
      </c>
      <c r="F514" s="18">
        <v>-6.0240168000000004E-3</v>
      </c>
      <c r="G514" s="18">
        <v>0</v>
      </c>
      <c r="H514" s="18">
        <v>0</v>
      </c>
      <c r="I514" s="18">
        <v>0</v>
      </c>
      <c r="J514" s="18">
        <v>7.1582419999999994E-2</v>
      </c>
      <c r="K514" s="18">
        <v>-2.2856782000000001E-6</v>
      </c>
      <c r="L514" s="18">
        <v>3.9000713000000003E-5</v>
      </c>
      <c r="M514" s="18">
        <v>2.4829822E-6</v>
      </c>
      <c r="N514" s="18">
        <v>8.4825643000000002E-7</v>
      </c>
    </row>
    <row r="515" spans="1:14" x14ac:dyDescent="0.25">
      <c r="A515" s="18">
        <v>914.5</v>
      </c>
      <c r="B515" s="18">
        <v>6.3770683000000002E-3</v>
      </c>
      <c r="C515" s="18">
        <v>0</v>
      </c>
      <c r="D515" s="18">
        <v>0</v>
      </c>
      <c r="E515" s="18">
        <v>7.1244478E-2</v>
      </c>
      <c r="F515" s="18">
        <v>-6.0754798999999998E-3</v>
      </c>
      <c r="G515" s="18">
        <v>0</v>
      </c>
      <c r="H515" s="18">
        <v>0</v>
      </c>
      <c r="I515" s="18">
        <v>0</v>
      </c>
      <c r="J515" s="18">
        <v>7.1546067000000005E-2</v>
      </c>
      <c r="K515" s="18">
        <v>-2.2866458999999999E-6</v>
      </c>
      <c r="L515" s="18">
        <v>3.9070082999999997E-5</v>
      </c>
      <c r="M515" s="18">
        <v>2.4840333999999999E-6</v>
      </c>
      <c r="N515" s="18">
        <v>7.1977465000000003E-7</v>
      </c>
    </row>
    <row r="516" spans="1:14" x14ac:dyDescent="0.25">
      <c r="A516" s="18">
        <v>916.5</v>
      </c>
      <c r="B516" s="18">
        <v>6.3797563E-3</v>
      </c>
      <c r="C516" s="18">
        <v>0</v>
      </c>
      <c r="D516" s="18">
        <v>0</v>
      </c>
      <c r="E516" s="18">
        <v>7.1256301999999994E-2</v>
      </c>
      <c r="F516" s="18">
        <v>-6.1229798999999996E-3</v>
      </c>
      <c r="G516" s="18">
        <v>0</v>
      </c>
      <c r="H516" s="18">
        <v>0</v>
      </c>
      <c r="I516" s="18">
        <v>0</v>
      </c>
      <c r="J516" s="18">
        <v>7.1513077999999994E-2</v>
      </c>
      <c r="K516" s="18">
        <v>-2.2875857000000001E-6</v>
      </c>
      <c r="L516" s="18">
        <v>3.9136725999999999E-5</v>
      </c>
      <c r="M516" s="18">
        <v>2.4850543999999999E-6</v>
      </c>
      <c r="N516" s="18">
        <v>6.0265343000000001E-7</v>
      </c>
    </row>
    <row r="517" spans="1:14" x14ac:dyDescent="0.25">
      <c r="A517" s="18">
        <v>918</v>
      </c>
      <c r="B517" s="18">
        <v>6.3821216000000004E-3</v>
      </c>
      <c r="C517" s="18">
        <v>0</v>
      </c>
      <c r="D517" s="18">
        <v>0</v>
      </c>
      <c r="E517" s="18">
        <v>7.1266565000000004E-2</v>
      </c>
      <c r="F517" s="18">
        <v>-6.1665859999999999E-3</v>
      </c>
      <c r="G517" s="18">
        <v>0</v>
      </c>
      <c r="H517" s="18">
        <v>0</v>
      </c>
      <c r="I517" s="18">
        <v>0</v>
      </c>
      <c r="J517" s="18">
        <v>7.1482100000000007E-2</v>
      </c>
      <c r="K517" s="18">
        <v>-2.2884129000000002E-6</v>
      </c>
      <c r="L517" s="18">
        <v>3.9202039999999998E-5</v>
      </c>
      <c r="M517" s="18">
        <v>2.4859530000000002E-6</v>
      </c>
      <c r="N517" s="18">
        <v>4.9654676000000004E-7</v>
      </c>
    </row>
    <row r="518" spans="1:14" x14ac:dyDescent="0.25">
      <c r="A518" s="18">
        <v>920</v>
      </c>
      <c r="B518" s="18">
        <v>6.3840245999999996E-3</v>
      </c>
      <c r="C518" s="18">
        <v>0</v>
      </c>
      <c r="D518" s="18">
        <v>0</v>
      </c>
      <c r="E518" s="18">
        <v>7.1275551000000006E-2</v>
      </c>
      <c r="F518" s="18">
        <v>-6.2066070000000003E-3</v>
      </c>
      <c r="G518" s="18">
        <v>0</v>
      </c>
      <c r="H518" s="18">
        <v>0</v>
      </c>
      <c r="I518" s="18">
        <v>0</v>
      </c>
      <c r="J518" s="18">
        <v>7.1452969000000005E-2</v>
      </c>
      <c r="K518" s="18">
        <v>-2.2890953000000001E-6</v>
      </c>
      <c r="L518" s="18">
        <v>3.9274433999999998E-5</v>
      </c>
      <c r="M518" s="18">
        <v>2.4866942999999999E-6</v>
      </c>
      <c r="N518" s="18">
        <v>4.0299872999999999E-7</v>
      </c>
    </row>
    <row r="519" spans="1:14" x14ac:dyDescent="0.25">
      <c r="A519" s="18">
        <v>922</v>
      </c>
      <c r="B519" s="18">
        <v>6.3869054000000001E-3</v>
      </c>
      <c r="C519" s="18">
        <v>0</v>
      </c>
      <c r="D519" s="18">
        <v>0</v>
      </c>
      <c r="E519" s="18">
        <v>7.1288946000000006E-2</v>
      </c>
      <c r="F519" s="18">
        <v>-6.2479079999999999E-3</v>
      </c>
      <c r="G519" s="18">
        <v>0</v>
      </c>
      <c r="H519" s="18">
        <v>0</v>
      </c>
      <c r="I519" s="18">
        <v>0</v>
      </c>
      <c r="J519" s="18">
        <v>7.1427942999999994E-2</v>
      </c>
      <c r="K519" s="18">
        <v>-2.2901283000000001E-6</v>
      </c>
      <c r="L519" s="18">
        <v>3.9360536000000002E-5</v>
      </c>
      <c r="M519" s="18">
        <v>2.4878163999999999E-6</v>
      </c>
      <c r="N519" s="18">
        <v>3.1056424000000002E-7</v>
      </c>
    </row>
    <row r="520" spans="1:14" x14ac:dyDescent="0.25">
      <c r="A520" s="18">
        <v>923.5</v>
      </c>
      <c r="B520" s="18">
        <v>6.3895282999999999E-3</v>
      </c>
      <c r="C520" s="18">
        <v>0</v>
      </c>
      <c r="D520" s="18">
        <v>0</v>
      </c>
      <c r="E520" s="18">
        <v>7.1300797999999999E-2</v>
      </c>
      <c r="F520" s="18">
        <v>-6.2797599999999997E-3</v>
      </c>
      <c r="G520" s="18">
        <v>0</v>
      </c>
      <c r="H520" s="18">
        <v>0</v>
      </c>
      <c r="I520" s="18">
        <v>0</v>
      </c>
      <c r="J520" s="18">
        <v>7.1410565999999995E-2</v>
      </c>
      <c r="K520" s="18">
        <v>-2.2910687999999999E-6</v>
      </c>
      <c r="L520" s="18">
        <v>3.9435993000000001E-5</v>
      </c>
      <c r="M520" s="18">
        <v>2.4888381999999999E-6</v>
      </c>
      <c r="N520" s="18">
        <v>2.4211393E-7</v>
      </c>
    </row>
    <row r="521" spans="1:14" x14ac:dyDescent="0.25">
      <c r="A521" s="18">
        <v>925.5</v>
      </c>
      <c r="B521" s="18">
        <v>6.3921064999999996E-3</v>
      </c>
      <c r="C521" s="18">
        <v>0</v>
      </c>
      <c r="D521" s="18">
        <v>0</v>
      </c>
      <c r="E521" s="18">
        <v>7.1312703000000005E-2</v>
      </c>
      <c r="F521" s="18">
        <v>-6.3070388999999999E-3</v>
      </c>
      <c r="G521" s="18">
        <v>0</v>
      </c>
      <c r="H521" s="18">
        <v>0</v>
      </c>
      <c r="I521" s="18">
        <v>0</v>
      </c>
      <c r="J521" s="18">
        <v>7.1397770999999999E-2</v>
      </c>
      <c r="K521" s="18">
        <v>-2.2919934E-6</v>
      </c>
      <c r="L521" s="18">
        <v>3.9505885000000003E-5</v>
      </c>
      <c r="M521" s="18">
        <v>2.4898424999999999E-6</v>
      </c>
      <c r="N521" s="18">
        <v>1.8547548000000001E-7</v>
      </c>
    </row>
    <row r="522" spans="1:14" x14ac:dyDescent="0.25">
      <c r="A522" s="18">
        <v>927</v>
      </c>
      <c r="B522" s="18">
        <v>6.3946118999999996E-3</v>
      </c>
      <c r="C522" s="18">
        <v>0</v>
      </c>
      <c r="D522" s="18">
        <v>0</v>
      </c>
      <c r="E522" s="18">
        <v>7.1323735999999999E-2</v>
      </c>
      <c r="F522" s="18">
        <v>-6.3306721000000003E-3</v>
      </c>
      <c r="G522" s="18">
        <v>0</v>
      </c>
      <c r="H522" s="18">
        <v>0</v>
      </c>
      <c r="I522" s="18">
        <v>0</v>
      </c>
      <c r="J522" s="18">
        <v>7.1387675999999997E-2</v>
      </c>
      <c r="K522" s="18">
        <v>-2.2928908000000002E-6</v>
      </c>
      <c r="L522" s="18">
        <v>3.9575435999999999E-5</v>
      </c>
      <c r="M522" s="18">
        <v>2.4908174E-6</v>
      </c>
      <c r="N522" s="18">
        <v>1.3877447999999999E-7</v>
      </c>
    </row>
    <row r="523" spans="1:14" x14ac:dyDescent="0.25">
      <c r="A523" s="18">
        <v>929</v>
      </c>
      <c r="B523" s="18">
        <v>6.3968391999999997E-3</v>
      </c>
      <c r="C523" s="18">
        <v>0</v>
      </c>
      <c r="D523" s="18">
        <v>0</v>
      </c>
      <c r="E523" s="18">
        <v>7.1334173000000001E-2</v>
      </c>
      <c r="F523" s="18">
        <v>-6.3526562E-3</v>
      </c>
      <c r="G523" s="18">
        <v>0</v>
      </c>
      <c r="H523" s="18">
        <v>0</v>
      </c>
      <c r="I523" s="18">
        <v>0</v>
      </c>
      <c r="J523" s="18">
        <v>7.1378356000000004E-2</v>
      </c>
      <c r="K523" s="18">
        <v>-2.2936861000000001E-6</v>
      </c>
      <c r="L523" s="18">
        <v>3.9665069999999999E-5</v>
      </c>
      <c r="M523" s="18">
        <v>2.4916813000000001E-6</v>
      </c>
      <c r="N523" s="18">
        <v>1.0190635E-7</v>
      </c>
    </row>
    <row r="524" spans="1:14" x14ac:dyDescent="0.25">
      <c r="A524" s="18">
        <v>931</v>
      </c>
      <c r="B524" s="18">
        <v>6.3997070000000001E-3</v>
      </c>
      <c r="C524" s="18">
        <v>0</v>
      </c>
      <c r="D524" s="18">
        <v>0</v>
      </c>
      <c r="E524" s="18">
        <v>7.1346745000000003E-2</v>
      </c>
      <c r="F524" s="18">
        <v>-6.3733415999999996E-3</v>
      </c>
      <c r="G524" s="18">
        <v>0</v>
      </c>
      <c r="H524" s="18">
        <v>0</v>
      </c>
      <c r="I524" s="18">
        <v>0</v>
      </c>
      <c r="J524" s="18">
        <v>7.1373110000000003E-2</v>
      </c>
      <c r="K524" s="18">
        <v>-2.2946869000000002E-6</v>
      </c>
      <c r="L524" s="18">
        <v>3.9755658000000001E-5</v>
      </c>
      <c r="M524" s="18">
        <v>2.4927685000000002E-6</v>
      </c>
      <c r="N524" s="18">
        <v>6.9478941999999998E-8</v>
      </c>
    </row>
    <row r="525" spans="1:14" x14ac:dyDescent="0.25">
      <c r="A525" s="18">
        <v>932.5</v>
      </c>
      <c r="B525" s="18">
        <v>6.4022667E-3</v>
      </c>
      <c r="C525" s="18">
        <v>0</v>
      </c>
      <c r="D525" s="18">
        <v>0</v>
      </c>
      <c r="E525" s="18">
        <v>7.1358519999999995E-2</v>
      </c>
      <c r="F525" s="18">
        <v>-6.3888464000000002E-3</v>
      </c>
      <c r="G525" s="18">
        <v>0</v>
      </c>
      <c r="H525" s="18">
        <v>0</v>
      </c>
      <c r="I525" s="18">
        <v>0</v>
      </c>
      <c r="J525" s="18">
        <v>7.1371939999999995E-2</v>
      </c>
      <c r="K525" s="18">
        <v>-2.2955986000000001E-6</v>
      </c>
      <c r="L525" s="18">
        <v>3.983421E-5</v>
      </c>
      <c r="M525" s="18">
        <v>2.4937590000000001E-6</v>
      </c>
      <c r="N525" s="18">
        <v>4.8289003000000001E-8</v>
      </c>
    </row>
    <row r="526" spans="1:14" x14ac:dyDescent="0.25">
      <c r="A526" s="18">
        <v>934.5</v>
      </c>
      <c r="B526" s="18">
        <v>6.4049034000000001E-3</v>
      </c>
      <c r="C526" s="18">
        <v>0</v>
      </c>
      <c r="D526" s="18">
        <v>0</v>
      </c>
      <c r="E526" s="18">
        <v>7.1370507999999999E-2</v>
      </c>
      <c r="F526" s="18">
        <v>-6.4028332000000002E-3</v>
      </c>
      <c r="G526" s="18">
        <v>0</v>
      </c>
      <c r="H526" s="18">
        <v>0</v>
      </c>
      <c r="I526" s="18">
        <v>0</v>
      </c>
      <c r="J526" s="18">
        <v>7.1372578000000006E-2</v>
      </c>
      <c r="K526" s="18">
        <v>-2.2965433999999998E-6</v>
      </c>
      <c r="L526" s="18">
        <v>3.9918747999999999E-5</v>
      </c>
      <c r="M526" s="18">
        <v>2.4947852999999999E-6</v>
      </c>
      <c r="N526" s="18">
        <v>3.2898832000000002E-8</v>
      </c>
    </row>
    <row r="527" spans="1:14" x14ac:dyDescent="0.25">
      <c r="A527" s="18">
        <v>936</v>
      </c>
      <c r="B527" s="18">
        <v>6.4075134999999998E-3</v>
      </c>
      <c r="C527" s="18">
        <v>0</v>
      </c>
      <c r="D527" s="18">
        <v>0</v>
      </c>
      <c r="E527" s="18">
        <v>7.1382157000000002E-2</v>
      </c>
      <c r="F527" s="18">
        <v>-6.4153131000000002E-3</v>
      </c>
      <c r="G527" s="18">
        <v>0</v>
      </c>
      <c r="H527" s="18">
        <v>0</v>
      </c>
      <c r="I527" s="18">
        <v>0</v>
      </c>
      <c r="J527" s="18">
        <v>7.1374356999999999E-2</v>
      </c>
      <c r="K527" s="18">
        <v>-2.2974771E-6</v>
      </c>
      <c r="L527" s="18">
        <v>4.0003689000000001E-5</v>
      </c>
      <c r="M527" s="18">
        <v>2.4957996000000001E-6</v>
      </c>
      <c r="N527" s="18">
        <v>2.1689043E-8</v>
      </c>
    </row>
    <row r="528" spans="1:14" x14ac:dyDescent="0.25">
      <c r="A528" s="18">
        <v>938</v>
      </c>
      <c r="B528" s="18">
        <v>6.4098825999999998E-3</v>
      </c>
      <c r="C528" s="18">
        <v>0</v>
      </c>
      <c r="D528" s="18">
        <v>0</v>
      </c>
      <c r="E528" s="18">
        <v>7.1393077999999999E-2</v>
      </c>
      <c r="F528" s="18">
        <v>-6.4267730000000002E-3</v>
      </c>
      <c r="G528" s="18">
        <v>0</v>
      </c>
      <c r="H528" s="18">
        <v>0</v>
      </c>
      <c r="I528" s="18">
        <v>0</v>
      </c>
      <c r="J528" s="18">
        <v>7.1376186999999994E-2</v>
      </c>
      <c r="K528" s="18">
        <v>-2.2983197E-6</v>
      </c>
      <c r="L528" s="18">
        <v>4.0091814E-5</v>
      </c>
      <c r="M528" s="18">
        <v>2.4967149999999999E-6</v>
      </c>
      <c r="N528" s="18">
        <v>1.4011202E-8</v>
      </c>
    </row>
    <row r="529" spans="1:14" x14ac:dyDescent="0.25">
      <c r="A529" s="18">
        <v>940</v>
      </c>
      <c r="B529" s="18">
        <v>6.4127009999999998E-3</v>
      </c>
      <c r="C529" s="18">
        <v>0</v>
      </c>
      <c r="D529" s="18">
        <v>0</v>
      </c>
      <c r="E529" s="18">
        <v>7.1405816999999996E-2</v>
      </c>
      <c r="F529" s="18">
        <v>-6.4392963999999999E-3</v>
      </c>
      <c r="G529" s="18">
        <v>0</v>
      </c>
      <c r="H529" s="18">
        <v>0</v>
      </c>
      <c r="I529" s="18">
        <v>0</v>
      </c>
      <c r="J529" s="18">
        <v>7.1379221000000007E-2</v>
      </c>
      <c r="K529" s="18">
        <v>-2.2993127000000001E-6</v>
      </c>
      <c r="L529" s="18">
        <v>4.0197536000000001E-5</v>
      </c>
      <c r="M529" s="18">
        <v>2.4977936000000001E-6</v>
      </c>
      <c r="N529" s="18">
        <v>8.1739331999999995E-9</v>
      </c>
    </row>
    <row r="530" spans="1:14" x14ac:dyDescent="0.25">
      <c r="A530" s="18">
        <v>941.5</v>
      </c>
      <c r="B530" s="18">
        <v>6.4151980000000004E-3</v>
      </c>
      <c r="C530" s="18">
        <v>0</v>
      </c>
      <c r="D530" s="18">
        <v>0</v>
      </c>
      <c r="E530" s="18">
        <v>7.1416886999999998E-2</v>
      </c>
      <c r="F530" s="18">
        <v>-6.4490707000000001E-3</v>
      </c>
      <c r="G530" s="18">
        <v>0</v>
      </c>
      <c r="H530" s="18">
        <v>0</v>
      </c>
      <c r="I530" s="18">
        <v>0</v>
      </c>
      <c r="J530" s="18">
        <v>7.1383013999999995E-2</v>
      </c>
      <c r="K530" s="18">
        <v>-2.3001903999999999E-6</v>
      </c>
      <c r="L530" s="18">
        <v>4.0284495000000003E-5</v>
      </c>
      <c r="M530" s="18">
        <v>2.4987472E-6</v>
      </c>
      <c r="N530" s="18">
        <v>4.9111556000000001E-9</v>
      </c>
    </row>
    <row r="531" spans="1:14" x14ac:dyDescent="0.25">
      <c r="A531" s="18">
        <v>943.5</v>
      </c>
      <c r="B531" s="18">
        <v>6.4178172000000002E-3</v>
      </c>
      <c r="C531" s="18">
        <v>0</v>
      </c>
      <c r="D531" s="18">
        <v>0</v>
      </c>
      <c r="E531" s="18">
        <v>7.1428576999999993E-2</v>
      </c>
      <c r="F531" s="18">
        <v>-6.4592562000000001E-3</v>
      </c>
      <c r="G531" s="18">
        <v>0</v>
      </c>
      <c r="H531" s="18">
        <v>0</v>
      </c>
      <c r="I531" s="18">
        <v>0</v>
      </c>
      <c r="J531" s="18">
        <v>7.1387138000000003E-2</v>
      </c>
      <c r="K531" s="18">
        <v>-2.3011296000000001E-6</v>
      </c>
      <c r="L531" s="18">
        <v>4.0380857999999997E-5</v>
      </c>
      <c r="M531" s="18">
        <v>2.4997674000000001E-6</v>
      </c>
      <c r="N531" s="18">
        <v>2.8919509E-9</v>
      </c>
    </row>
    <row r="532" spans="1:14" x14ac:dyDescent="0.25">
      <c r="A532" s="18">
        <v>945</v>
      </c>
      <c r="B532" s="18">
        <v>6.4201303000000001E-3</v>
      </c>
      <c r="C532" s="18">
        <v>0</v>
      </c>
      <c r="D532" s="18">
        <v>0</v>
      </c>
      <c r="E532" s="18">
        <v>7.1439312000000005E-2</v>
      </c>
      <c r="F532" s="18">
        <v>-6.4691447999999999E-3</v>
      </c>
      <c r="G532" s="18">
        <v>0</v>
      </c>
      <c r="H532" s="18">
        <v>0</v>
      </c>
      <c r="I532" s="18">
        <v>0</v>
      </c>
      <c r="J532" s="18">
        <v>7.1390298000000005E-2</v>
      </c>
      <c r="K532" s="18">
        <v>-2.3019579999999998E-6</v>
      </c>
      <c r="L532" s="18">
        <v>4.0477523000000003E-5</v>
      </c>
      <c r="M532" s="18">
        <v>2.5006674E-6</v>
      </c>
      <c r="N532" s="18">
        <v>1.6266653000000001E-9</v>
      </c>
    </row>
    <row r="533" spans="1:14" x14ac:dyDescent="0.25">
      <c r="A533" s="18">
        <v>947</v>
      </c>
      <c r="B533" s="18">
        <v>6.4226452000000003E-3</v>
      </c>
      <c r="C533" s="18">
        <v>0</v>
      </c>
      <c r="D533" s="18">
        <v>0</v>
      </c>
      <c r="E533" s="18">
        <v>7.1450830000000007E-2</v>
      </c>
      <c r="F533" s="18">
        <v>-6.4785776000000003E-3</v>
      </c>
      <c r="G533" s="18">
        <v>0</v>
      </c>
      <c r="H533" s="18">
        <v>0</v>
      </c>
      <c r="I533" s="18">
        <v>0</v>
      </c>
      <c r="J533" s="18">
        <v>7.1394897999999998E-2</v>
      </c>
      <c r="K533" s="18">
        <v>-2.3028597999999999E-6</v>
      </c>
      <c r="L533" s="18">
        <v>4.0570766000000002E-5</v>
      </c>
      <c r="M533" s="18">
        <v>2.5016470000000001E-6</v>
      </c>
      <c r="N533" s="18">
        <v>8.9712497000000001E-10</v>
      </c>
    </row>
    <row r="534" spans="1:14" x14ac:dyDescent="0.25">
      <c r="A534" s="18">
        <v>949</v>
      </c>
      <c r="B534" s="18">
        <v>6.4254541999999998E-3</v>
      </c>
      <c r="C534" s="18">
        <v>0</v>
      </c>
      <c r="D534" s="18">
        <v>0</v>
      </c>
      <c r="E534" s="18">
        <v>7.1463721999999993E-2</v>
      </c>
      <c r="F534" s="18">
        <v>-6.4897658E-3</v>
      </c>
      <c r="G534" s="18">
        <v>0</v>
      </c>
      <c r="H534" s="18">
        <v>0</v>
      </c>
      <c r="I534" s="18">
        <v>0</v>
      </c>
      <c r="J534" s="18">
        <v>7.1399409999999996E-2</v>
      </c>
      <c r="K534" s="18">
        <v>-2.3038668999999999E-6</v>
      </c>
      <c r="L534" s="18">
        <v>4.0683862000000001E-5</v>
      </c>
      <c r="M534" s="18">
        <v>2.5027409999999998E-6</v>
      </c>
      <c r="N534" s="18">
        <v>4.3132378E-10</v>
      </c>
    </row>
    <row r="535" spans="1:14" x14ac:dyDescent="0.25">
      <c r="A535" s="18">
        <v>950.5</v>
      </c>
      <c r="B535" s="18">
        <v>6.4280357000000002E-3</v>
      </c>
      <c r="C535" s="18">
        <v>0</v>
      </c>
      <c r="D535" s="18">
        <v>0</v>
      </c>
      <c r="E535" s="18">
        <v>7.1475562000000006E-2</v>
      </c>
      <c r="F535" s="18">
        <v>-6.4997683000000001E-3</v>
      </c>
      <c r="G535" s="18">
        <v>0</v>
      </c>
      <c r="H535" s="18">
        <v>0</v>
      </c>
      <c r="I535" s="18">
        <v>0</v>
      </c>
      <c r="J535" s="18">
        <v>7.1403830000000001E-2</v>
      </c>
      <c r="K535" s="18">
        <v>-2.3047833999999999E-6</v>
      </c>
      <c r="L535" s="18">
        <v>4.0785357E-5</v>
      </c>
      <c r="M535" s="18">
        <v>2.5037366000000001E-6</v>
      </c>
      <c r="N535" s="18">
        <v>2.1595848E-10</v>
      </c>
    </row>
    <row r="536" spans="1:14" x14ac:dyDescent="0.25">
      <c r="A536" s="18">
        <v>952.5</v>
      </c>
      <c r="B536" s="18">
        <v>6.4310679000000003E-3</v>
      </c>
      <c r="C536" s="18">
        <v>0</v>
      </c>
      <c r="D536" s="18">
        <v>0</v>
      </c>
      <c r="E536" s="18">
        <v>7.1488665000000007E-2</v>
      </c>
      <c r="F536" s="18">
        <v>-6.5098454000000004E-3</v>
      </c>
      <c r="G536" s="18">
        <v>0</v>
      </c>
      <c r="H536" s="18">
        <v>0</v>
      </c>
      <c r="I536" s="18">
        <v>0</v>
      </c>
      <c r="J536" s="18">
        <v>7.1409888000000005E-2</v>
      </c>
      <c r="K536" s="18">
        <v>-2.3058485000000002E-6</v>
      </c>
      <c r="L536" s="18">
        <v>4.0887675999999999E-5</v>
      </c>
      <c r="M536" s="18">
        <v>2.5048937E-6</v>
      </c>
      <c r="N536" s="18">
        <v>1.0620526E-10</v>
      </c>
    </row>
    <row r="537" spans="1:14" x14ac:dyDescent="0.25">
      <c r="A537" s="18">
        <v>954</v>
      </c>
      <c r="B537" s="18">
        <v>6.4335759000000003E-3</v>
      </c>
      <c r="C537" s="18">
        <v>0</v>
      </c>
      <c r="D537" s="18">
        <v>0</v>
      </c>
      <c r="E537" s="18">
        <v>7.1499916999999996E-2</v>
      </c>
      <c r="F537" s="18">
        <v>-6.5195961000000004E-3</v>
      </c>
      <c r="G537" s="18">
        <v>0</v>
      </c>
      <c r="H537" s="18">
        <v>0</v>
      </c>
      <c r="I537" s="18">
        <v>0</v>
      </c>
      <c r="J537" s="18">
        <v>7.1413897000000004E-2</v>
      </c>
      <c r="K537" s="18">
        <v>-2.3067400000000001E-6</v>
      </c>
      <c r="L537" s="18">
        <v>4.098789E-5</v>
      </c>
      <c r="M537" s="18">
        <v>2.5058621000000002E-6</v>
      </c>
      <c r="N537" s="18">
        <v>4.8922601E-11</v>
      </c>
    </row>
    <row r="538" spans="1:14" x14ac:dyDescent="0.25">
      <c r="A538" s="18">
        <v>956</v>
      </c>
      <c r="B538" s="18">
        <v>6.4363066000000003E-3</v>
      </c>
      <c r="C538" s="18">
        <v>0</v>
      </c>
      <c r="D538" s="18">
        <v>0</v>
      </c>
      <c r="E538" s="18">
        <v>7.1512100999999995E-2</v>
      </c>
      <c r="F538" s="18">
        <v>-6.5302121999999997E-3</v>
      </c>
      <c r="G538" s="18">
        <v>0</v>
      </c>
      <c r="H538" s="18">
        <v>0</v>
      </c>
      <c r="I538" s="18">
        <v>0</v>
      </c>
      <c r="J538" s="18">
        <v>7.1418196000000003E-2</v>
      </c>
      <c r="K538" s="18">
        <v>-2.3077181E-6</v>
      </c>
      <c r="L538" s="18">
        <v>4.1097840000000001E-5</v>
      </c>
      <c r="M538" s="18">
        <v>2.5069246999999999E-6</v>
      </c>
      <c r="N538" s="18">
        <v>2.2174603000000001E-11</v>
      </c>
    </row>
    <row r="539" spans="1:14" x14ac:dyDescent="0.25">
      <c r="A539" s="18">
        <v>958</v>
      </c>
      <c r="B539" s="18">
        <v>6.4388516E-3</v>
      </c>
      <c r="C539" s="18">
        <v>0</v>
      </c>
      <c r="D539" s="18">
        <v>0</v>
      </c>
      <c r="E539" s="18">
        <v>7.1524025000000005E-2</v>
      </c>
      <c r="F539" s="18">
        <v>-6.5424690000000004E-3</v>
      </c>
      <c r="G539" s="18">
        <v>0</v>
      </c>
      <c r="H539" s="18">
        <v>0</v>
      </c>
      <c r="I539" s="18">
        <v>0</v>
      </c>
      <c r="J539" s="18">
        <v>7.1420408000000005E-2</v>
      </c>
      <c r="K539" s="18">
        <v>-2.3086238000000002E-6</v>
      </c>
      <c r="L539" s="18">
        <v>4.1226127999999998E-5</v>
      </c>
      <c r="M539" s="18">
        <v>2.5079085000000001E-6</v>
      </c>
      <c r="N539" s="18">
        <v>8.3621938000000005E-12</v>
      </c>
    </row>
    <row r="540" spans="1:14" x14ac:dyDescent="0.25">
      <c r="A540" s="18">
        <v>959.5</v>
      </c>
      <c r="B540" s="18">
        <v>6.4413639000000002E-3</v>
      </c>
      <c r="C540" s="18">
        <v>0</v>
      </c>
      <c r="D540" s="18">
        <v>0</v>
      </c>
      <c r="E540" s="18">
        <v>7.1535631000000002E-2</v>
      </c>
      <c r="F540" s="18">
        <v>-6.5526546E-3</v>
      </c>
      <c r="G540" s="18">
        <v>0</v>
      </c>
      <c r="H540" s="18">
        <v>0</v>
      </c>
      <c r="I540" s="18">
        <v>0</v>
      </c>
      <c r="J540" s="18">
        <v>7.1424340000000003E-2</v>
      </c>
      <c r="K540" s="18">
        <v>-2.3095246E-6</v>
      </c>
      <c r="L540" s="18">
        <v>4.1331629000000002E-5</v>
      </c>
      <c r="M540" s="18">
        <v>2.5088871E-6</v>
      </c>
      <c r="N540" s="18">
        <v>3.3207225999999999E-12</v>
      </c>
    </row>
    <row r="541" spans="1:14" x14ac:dyDescent="0.25">
      <c r="A541" s="18">
        <v>961.5</v>
      </c>
      <c r="B541" s="18">
        <v>6.4437536000000002E-3</v>
      </c>
      <c r="C541" s="18">
        <v>0</v>
      </c>
      <c r="D541" s="18">
        <v>0</v>
      </c>
      <c r="E541" s="18">
        <v>7.1546433000000006E-2</v>
      </c>
      <c r="F541" s="18">
        <v>-6.5638885000000001E-3</v>
      </c>
      <c r="G541" s="18">
        <v>0</v>
      </c>
      <c r="H541" s="18">
        <v>0</v>
      </c>
      <c r="I541" s="18">
        <v>0</v>
      </c>
      <c r="J541" s="18">
        <v>7.1426297999999999E-2</v>
      </c>
      <c r="K541" s="18">
        <v>-2.3103815000000002E-6</v>
      </c>
      <c r="L541" s="18">
        <v>4.1450186E-5</v>
      </c>
      <c r="M541" s="18">
        <v>2.5098178999999998E-6</v>
      </c>
      <c r="N541" s="18">
        <v>1.3033276999999999E-12</v>
      </c>
    </row>
    <row r="542" spans="1:14" x14ac:dyDescent="0.25">
      <c r="A542" s="18">
        <v>963</v>
      </c>
      <c r="B542" s="18">
        <v>6.446345E-3</v>
      </c>
      <c r="C542" s="18">
        <v>0</v>
      </c>
      <c r="D542" s="18">
        <v>0</v>
      </c>
      <c r="E542" s="18">
        <v>7.1557708999999997E-2</v>
      </c>
      <c r="F542" s="18">
        <v>-6.5751142999999996E-3</v>
      </c>
      <c r="G542" s="18">
        <v>0</v>
      </c>
      <c r="H542" s="18">
        <v>0</v>
      </c>
      <c r="I542" s="18">
        <v>0</v>
      </c>
      <c r="J542" s="18">
        <v>7.1428939999999996E-2</v>
      </c>
      <c r="K542" s="18">
        <v>-2.3112743000000002E-6</v>
      </c>
      <c r="L542" s="18">
        <v>4.156811E-5</v>
      </c>
      <c r="M542" s="18">
        <v>2.5107878E-6</v>
      </c>
      <c r="N542" s="18">
        <v>4.6487043E-13</v>
      </c>
    </row>
    <row r="543" spans="1:14" x14ac:dyDescent="0.25">
      <c r="A543" s="18">
        <v>965</v>
      </c>
      <c r="B543" s="18">
        <v>6.4489472000000001E-3</v>
      </c>
      <c r="C543" s="18">
        <v>0</v>
      </c>
      <c r="D543" s="18">
        <v>0</v>
      </c>
      <c r="E543" s="18">
        <v>7.1569787999999995E-2</v>
      </c>
      <c r="F543" s="18">
        <v>-6.5860676999999999E-3</v>
      </c>
      <c r="G543" s="18">
        <v>0</v>
      </c>
      <c r="H543" s="18">
        <v>0</v>
      </c>
      <c r="I543" s="18">
        <v>0</v>
      </c>
      <c r="J543" s="18">
        <v>7.1432667000000005E-2</v>
      </c>
      <c r="K543" s="18">
        <v>-2.3122071999999999E-6</v>
      </c>
      <c r="L543" s="18">
        <v>4.1682211999999998E-5</v>
      </c>
      <c r="M543" s="18">
        <v>2.5118012999999999E-6</v>
      </c>
      <c r="N543" s="18">
        <v>1.6459396E-13</v>
      </c>
    </row>
    <row r="544" spans="1:14" x14ac:dyDescent="0.25">
      <c r="A544" s="18">
        <v>967</v>
      </c>
      <c r="B544" s="18">
        <v>6.4521639000000002E-3</v>
      </c>
      <c r="C544" s="18">
        <v>0</v>
      </c>
      <c r="D544" s="18">
        <v>0</v>
      </c>
      <c r="E544" s="18">
        <v>7.1584228E-2</v>
      </c>
      <c r="F544" s="18">
        <v>-6.5992999999999998E-3</v>
      </c>
      <c r="G544" s="18">
        <v>0</v>
      </c>
      <c r="H544" s="18">
        <v>0</v>
      </c>
      <c r="I544" s="18">
        <v>0</v>
      </c>
      <c r="J544" s="18">
        <v>7.1437091999999994E-2</v>
      </c>
      <c r="K544" s="18">
        <v>-2.3133604000000001E-6</v>
      </c>
      <c r="L544" s="18">
        <v>4.1820921999999998E-5</v>
      </c>
      <c r="M544" s="18">
        <v>2.5130540000000001E-6</v>
      </c>
      <c r="N544" s="18">
        <v>4.5533319999999998E-14</v>
      </c>
    </row>
    <row r="545" spans="1:14" x14ac:dyDescent="0.25">
      <c r="A545" s="18">
        <v>968.5</v>
      </c>
      <c r="B545" s="18">
        <v>6.4548898000000004E-3</v>
      </c>
      <c r="C545" s="18">
        <v>0</v>
      </c>
      <c r="D545" s="18">
        <v>0</v>
      </c>
      <c r="E545" s="18">
        <v>7.1596435E-2</v>
      </c>
      <c r="F545" s="18">
        <v>-6.6104514E-3</v>
      </c>
      <c r="G545" s="18">
        <v>0</v>
      </c>
      <c r="H545" s="18">
        <v>0</v>
      </c>
      <c r="I545" s="18">
        <v>0</v>
      </c>
      <c r="J545" s="18">
        <v>7.1440874000000001E-2</v>
      </c>
      <c r="K545" s="18">
        <v>-2.3143377999999999E-6</v>
      </c>
      <c r="L545" s="18">
        <v>4.1938031999999998E-5</v>
      </c>
      <c r="M545" s="18">
        <v>2.5141157999999999E-6</v>
      </c>
      <c r="N545" s="18">
        <v>1.3395928999999999E-14</v>
      </c>
    </row>
    <row r="546" spans="1:14" x14ac:dyDescent="0.25">
      <c r="A546" s="18">
        <v>970.5</v>
      </c>
      <c r="B546" s="18">
        <v>6.4575298000000003E-3</v>
      </c>
      <c r="C546" s="18">
        <v>0</v>
      </c>
      <c r="D546" s="18">
        <v>0</v>
      </c>
      <c r="E546" s="18">
        <v>7.1608441999999994E-2</v>
      </c>
      <c r="F546" s="18">
        <v>-6.6223389000000001E-3</v>
      </c>
      <c r="G546" s="18">
        <v>0</v>
      </c>
      <c r="H546" s="18">
        <v>0</v>
      </c>
      <c r="I546" s="18">
        <v>0</v>
      </c>
      <c r="J546" s="18">
        <v>7.1443633000000006E-2</v>
      </c>
      <c r="K546" s="18">
        <v>-2.3152774999999998E-6</v>
      </c>
      <c r="L546" s="18">
        <v>4.2063826E-5</v>
      </c>
      <c r="M546" s="18">
        <v>2.5151366000000001E-6</v>
      </c>
      <c r="N546" s="18">
        <v>3.9495929999999998E-15</v>
      </c>
    </row>
    <row r="547" spans="1:14" x14ac:dyDescent="0.25">
      <c r="A547" s="18">
        <v>972</v>
      </c>
      <c r="B547" s="18">
        <v>6.4600022999999999E-3</v>
      </c>
      <c r="C547" s="18">
        <v>0</v>
      </c>
      <c r="D547" s="18">
        <v>0</v>
      </c>
      <c r="E547" s="18">
        <v>7.1619910999999994E-2</v>
      </c>
      <c r="F547" s="18">
        <v>-6.6346751000000001E-3</v>
      </c>
      <c r="G547" s="18">
        <v>0</v>
      </c>
      <c r="H547" s="18">
        <v>0</v>
      </c>
      <c r="I547" s="18">
        <v>0</v>
      </c>
      <c r="J547" s="18">
        <v>7.1445237999999994E-2</v>
      </c>
      <c r="K547" s="18">
        <v>-2.3161561999999999E-6</v>
      </c>
      <c r="L547" s="18">
        <v>4.2195172000000002E-5</v>
      </c>
      <c r="M547" s="18">
        <v>2.5160910999999998E-6</v>
      </c>
      <c r="N547" s="18">
        <v>1.0095311000000001E-15</v>
      </c>
    </row>
    <row r="548" spans="1:14" x14ac:dyDescent="0.25">
      <c r="A548" s="18">
        <v>974</v>
      </c>
      <c r="B548" s="18">
        <v>6.4627987000000003E-3</v>
      </c>
      <c r="C548" s="18">
        <v>0</v>
      </c>
      <c r="D548" s="18">
        <v>0</v>
      </c>
      <c r="E548" s="18">
        <v>7.1632119999999994E-2</v>
      </c>
      <c r="F548" s="18">
        <v>-6.6464643999999996E-3</v>
      </c>
      <c r="G548" s="18">
        <v>0</v>
      </c>
      <c r="H548" s="18">
        <v>0</v>
      </c>
      <c r="I548" s="18">
        <v>0</v>
      </c>
      <c r="J548" s="18">
        <v>7.1448453999999995E-2</v>
      </c>
      <c r="K548" s="18">
        <v>-2.3171393000000001E-6</v>
      </c>
      <c r="L548" s="18">
        <v>4.2320020000000003E-5</v>
      </c>
      <c r="M548" s="18">
        <v>2.5171591000000001E-6</v>
      </c>
      <c r="N548" s="18">
        <v>2.6082957000000002E-16</v>
      </c>
    </row>
    <row r="549" spans="1:14" x14ac:dyDescent="0.25">
      <c r="A549" s="18">
        <v>976</v>
      </c>
      <c r="B549" s="18">
        <v>6.4657127E-3</v>
      </c>
      <c r="C549" s="18">
        <v>0</v>
      </c>
      <c r="D549" s="18">
        <v>0</v>
      </c>
      <c r="E549" s="18">
        <v>7.1645142999999994E-2</v>
      </c>
      <c r="F549" s="18">
        <v>-6.6601971000000001E-3</v>
      </c>
      <c r="G549" s="18">
        <v>0</v>
      </c>
      <c r="H549" s="18">
        <v>0</v>
      </c>
      <c r="I549" s="18">
        <v>0</v>
      </c>
      <c r="J549" s="18">
        <v>7.1450659E-2</v>
      </c>
      <c r="K549" s="18">
        <v>-2.3181765E-6</v>
      </c>
      <c r="L549" s="18">
        <v>4.2466882999999998E-5</v>
      </c>
      <c r="M549" s="18">
        <v>2.5182859000000002E-6</v>
      </c>
      <c r="N549" s="18">
        <v>4.8268279E-17</v>
      </c>
    </row>
    <row r="550" spans="1:14" x14ac:dyDescent="0.25">
      <c r="A550" s="18">
        <v>977.5</v>
      </c>
      <c r="B550" s="18">
        <v>6.4683652000000003E-3</v>
      </c>
      <c r="C550" s="18">
        <v>0</v>
      </c>
      <c r="D550" s="18">
        <v>0</v>
      </c>
      <c r="E550" s="18">
        <v>7.1657255000000003E-2</v>
      </c>
      <c r="F550" s="18">
        <v>-6.6732407999999998E-3</v>
      </c>
      <c r="G550" s="18">
        <v>0</v>
      </c>
      <c r="H550" s="18">
        <v>0</v>
      </c>
      <c r="I550" s="18">
        <v>0</v>
      </c>
      <c r="J550" s="18">
        <v>7.1452378999999996E-2</v>
      </c>
      <c r="K550" s="18">
        <v>-2.3191223E-6</v>
      </c>
      <c r="L550" s="18">
        <v>4.2606713000000002E-5</v>
      </c>
      <c r="M550" s="18">
        <v>2.5193133000000001E-6</v>
      </c>
      <c r="N550" s="18">
        <v>9.5519953000000003E-18</v>
      </c>
    </row>
    <row r="551" spans="1:14" x14ac:dyDescent="0.25">
      <c r="A551" s="18">
        <v>979.5</v>
      </c>
      <c r="B551" s="18">
        <v>6.4710931000000003E-3</v>
      </c>
      <c r="C551" s="18">
        <v>0</v>
      </c>
      <c r="D551" s="18">
        <v>0</v>
      </c>
      <c r="E551" s="18">
        <v>7.1669806000000003E-2</v>
      </c>
      <c r="F551" s="18">
        <v>-6.6859998E-3</v>
      </c>
      <c r="G551" s="18">
        <v>0</v>
      </c>
      <c r="H551" s="18">
        <v>0</v>
      </c>
      <c r="I551" s="18">
        <v>0</v>
      </c>
      <c r="J551" s="18">
        <v>7.1454900000000002E-2</v>
      </c>
      <c r="K551" s="18">
        <v>-2.3200999000000001E-6</v>
      </c>
      <c r="L551" s="18">
        <v>4.2742944000000001E-5</v>
      </c>
      <c r="M551" s="18">
        <v>2.5203751999999999E-6</v>
      </c>
      <c r="N551" s="18">
        <v>1.9466724000000001E-18</v>
      </c>
    </row>
    <row r="552" spans="1:14" x14ac:dyDescent="0.25">
      <c r="A552" s="18">
        <v>981</v>
      </c>
      <c r="B552" s="18">
        <v>6.4738165999999996E-3</v>
      </c>
      <c r="C552" s="18">
        <v>0</v>
      </c>
      <c r="D552" s="18">
        <v>0</v>
      </c>
      <c r="E552" s="18">
        <v>7.1681876000000005E-2</v>
      </c>
      <c r="F552" s="18">
        <v>-6.6985012E-3</v>
      </c>
      <c r="G552" s="18">
        <v>0</v>
      </c>
      <c r="H552" s="18">
        <v>0</v>
      </c>
      <c r="I552" s="18">
        <v>0</v>
      </c>
      <c r="J552" s="18">
        <v>7.1457191000000003E-2</v>
      </c>
      <c r="K552" s="18">
        <v>-2.3210756000000001E-6</v>
      </c>
      <c r="L552" s="18">
        <v>4.2877211E-5</v>
      </c>
      <c r="M552" s="18">
        <v>2.5214351999999999E-6</v>
      </c>
      <c r="N552" s="18">
        <v>3.1835643999999998E-19</v>
      </c>
    </row>
    <row r="553" spans="1:14" x14ac:dyDescent="0.25">
      <c r="A553" s="18">
        <v>983</v>
      </c>
      <c r="B553" s="18">
        <v>6.4763972999999997E-3</v>
      </c>
      <c r="C553" s="18">
        <v>0</v>
      </c>
      <c r="D553" s="18">
        <v>0</v>
      </c>
      <c r="E553" s="18">
        <v>7.1693881000000001E-2</v>
      </c>
      <c r="F553" s="18">
        <v>-6.7115144000000002E-3</v>
      </c>
      <c r="G553" s="18">
        <v>0</v>
      </c>
      <c r="H553" s="18">
        <v>0</v>
      </c>
      <c r="I553" s="18">
        <v>0</v>
      </c>
      <c r="J553" s="18">
        <v>7.1458763999999994E-2</v>
      </c>
      <c r="K553" s="18">
        <v>-2.3220008999999998E-6</v>
      </c>
      <c r="L553" s="18">
        <v>4.3017391999999997E-5</v>
      </c>
      <c r="M553" s="18">
        <v>2.5224402999999998E-6</v>
      </c>
      <c r="N553" s="18">
        <v>5.4419342999999998E-20</v>
      </c>
    </row>
    <row r="554" spans="1:14" x14ac:dyDescent="0.25">
      <c r="A554" s="18">
        <v>985</v>
      </c>
      <c r="B554" s="18">
        <v>6.4796224000000001E-3</v>
      </c>
      <c r="C554" s="18">
        <v>0</v>
      </c>
      <c r="D554" s="18">
        <v>0</v>
      </c>
      <c r="E554" s="18">
        <v>7.1707730999999997E-2</v>
      </c>
      <c r="F554" s="18">
        <v>-6.7267435E-3</v>
      </c>
      <c r="G554" s="18">
        <v>0</v>
      </c>
      <c r="H554" s="18">
        <v>0</v>
      </c>
      <c r="I554" s="18">
        <v>0</v>
      </c>
      <c r="J554" s="18">
        <v>7.1460609999999994E-2</v>
      </c>
      <c r="K554" s="18">
        <v>-2.3231218000000001E-6</v>
      </c>
      <c r="L554" s="18">
        <v>4.3182232999999998E-5</v>
      </c>
      <c r="M554" s="18">
        <v>2.5236580000000002E-6</v>
      </c>
      <c r="N554" s="18">
        <v>5.6723509999999997E-21</v>
      </c>
    </row>
    <row r="555" spans="1:14" x14ac:dyDescent="0.25">
      <c r="A555" s="18">
        <v>986.5</v>
      </c>
      <c r="B555" s="18">
        <v>6.4822457999999996E-3</v>
      </c>
      <c r="C555" s="18">
        <v>0</v>
      </c>
      <c r="D555" s="18">
        <v>0</v>
      </c>
      <c r="E555" s="18">
        <v>7.1719696999999999E-2</v>
      </c>
      <c r="F555" s="18">
        <v>-6.7396892999999998E-3</v>
      </c>
      <c r="G555" s="18">
        <v>0</v>
      </c>
      <c r="H555" s="18">
        <v>0</v>
      </c>
      <c r="I555" s="18">
        <v>0</v>
      </c>
      <c r="J555" s="18">
        <v>7.1462253000000003E-2</v>
      </c>
      <c r="K555" s="18">
        <v>-2.3240623999999999E-6</v>
      </c>
      <c r="L555" s="18">
        <v>4.3322362E-5</v>
      </c>
      <c r="M555" s="18">
        <v>2.5246798000000001E-6</v>
      </c>
      <c r="N555" s="18">
        <v>3.9823549000000002E-22</v>
      </c>
    </row>
    <row r="556" spans="1:14" x14ac:dyDescent="0.25">
      <c r="A556" s="18">
        <v>988.5</v>
      </c>
      <c r="B556" s="18">
        <v>6.4849054000000001E-3</v>
      </c>
      <c r="C556" s="18">
        <v>0</v>
      </c>
      <c r="D556" s="18">
        <v>0</v>
      </c>
      <c r="E556" s="18">
        <v>7.1731716000000001E-2</v>
      </c>
      <c r="F556" s="18">
        <v>-6.7535258999999997E-3</v>
      </c>
      <c r="G556" s="18">
        <v>0</v>
      </c>
      <c r="H556" s="18">
        <v>0</v>
      </c>
      <c r="I556" s="18">
        <v>0</v>
      </c>
      <c r="J556" s="18">
        <v>7.1463096000000004E-2</v>
      </c>
      <c r="K556" s="18">
        <v>-2.3250160000000002E-6</v>
      </c>
      <c r="L556" s="18">
        <v>4.3473290999999998E-5</v>
      </c>
      <c r="M556" s="18">
        <v>2.5257157E-6</v>
      </c>
      <c r="N556" s="18">
        <v>0</v>
      </c>
    </row>
    <row r="557" spans="1:14" x14ac:dyDescent="0.25">
      <c r="A557" s="18">
        <v>990</v>
      </c>
      <c r="B557" s="18">
        <v>6.4872953999999998E-3</v>
      </c>
      <c r="C557" s="18">
        <v>0</v>
      </c>
      <c r="D557" s="18">
        <v>0</v>
      </c>
      <c r="E557" s="18">
        <v>7.1743130000000002E-2</v>
      </c>
      <c r="F557" s="18">
        <v>-6.7672462999999999E-3</v>
      </c>
      <c r="G557" s="18">
        <v>0</v>
      </c>
      <c r="H557" s="18">
        <v>0</v>
      </c>
      <c r="I557" s="18">
        <v>0</v>
      </c>
      <c r="J557" s="18">
        <v>7.1463179000000002E-2</v>
      </c>
      <c r="K557" s="18">
        <v>-2.3258729999999999E-6</v>
      </c>
      <c r="L557" s="18">
        <v>4.3623062000000002E-5</v>
      </c>
      <c r="M557" s="18">
        <v>2.5266467000000001E-6</v>
      </c>
      <c r="N557" s="18">
        <v>0</v>
      </c>
    </row>
    <row r="558" spans="1:14" x14ac:dyDescent="0.25">
      <c r="A558" s="18">
        <v>992</v>
      </c>
      <c r="B558" s="18">
        <v>6.4902952000000002E-3</v>
      </c>
      <c r="C558" s="18">
        <v>0</v>
      </c>
      <c r="D558" s="18">
        <v>0</v>
      </c>
      <c r="E558" s="18">
        <v>7.1756422E-2</v>
      </c>
      <c r="F558" s="18">
        <v>-6.7805864999999996E-3</v>
      </c>
      <c r="G558" s="18">
        <v>0</v>
      </c>
      <c r="H558" s="18">
        <v>0</v>
      </c>
      <c r="I558" s="18">
        <v>0</v>
      </c>
      <c r="J558" s="18">
        <v>7.1466131000000002E-2</v>
      </c>
      <c r="K558" s="18">
        <v>-2.3269316999999999E-6</v>
      </c>
      <c r="L558" s="18">
        <v>4.3767550999999997E-5</v>
      </c>
      <c r="M558" s="18">
        <v>2.5277967000000001E-6</v>
      </c>
      <c r="N558" s="18">
        <v>0</v>
      </c>
    </row>
    <row r="559" spans="1:14" x14ac:dyDescent="0.25">
      <c r="A559" s="18">
        <v>994</v>
      </c>
      <c r="B559" s="18">
        <v>6.4932519999999997E-3</v>
      </c>
      <c r="C559" s="18">
        <v>0</v>
      </c>
      <c r="D559" s="18">
        <v>0</v>
      </c>
      <c r="E559" s="18">
        <v>7.1769788000000001E-2</v>
      </c>
      <c r="F559" s="18">
        <v>-6.7969629999999996E-3</v>
      </c>
      <c r="G559" s="18">
        <v>0</v>
      </c>
      <c r="H559" s="18">
        <v>0</v>
      </c>
      <c r="I559" s="18">
        <v>0</v>
      </c>
      <c r="J559" s="18">
        <v>7.1466077000000003E-2</v>
      </c>
      <c r="K559" s="18">
        <v>-2.3279799999999999E-6</v>
      </c>
      <c r="L559" s="18">
        <v>4.3948025000000002E-5</v>
      </c>
      <c r="M559" s="18">
        <v>2.5289356E-6</v>
      </c>
      <c r="N559" s="18">
        <v>0</v>
      </c>
    </row>
    <row r="560" spans="1:14" x14ac:dyDescent="0.25">
      <c r="A560" s="18">
        <v>995.5</v>
      </c>
      <c r="B560" s="18">
        <v>6.4961812999999998E-3</v>
      </c>
      <c r="C560" s="18">
        <v>0</v>
      </c>
      <c r="D560" s="18">
        <v>0</v>
      </c>
      <c r="E560" s="18">
        <v>7.1782949999999998E-2</v>
      </c>
      <c r="F560" s="18">
        <v>-6.8112216000000003E-3</v>
      </c>
      <c r="G560" s="18">
        <v>0</v>
      </c>
      <c r="H560" s="18">
        <v>0</v>
      </c>
      <c r="I560" s="18">
        <v>0</v>
      </c>
      <c r="J560" s="18">
        <v>7.1467908999999996E-2</v>
      </c>
      <c r="K560" s="18">
        <v>-2.3290137000000002E-6</v>
      </c>
      <c r="L560" s="18">
        <v>4.4103631000000001E-5</v>
      </c>
      <c r="M560" s="18">
        <v>2.5300584999999999E-6</v>
      </c>
      <c r="N560" s="18">
        <v>0</v>
      </c>
    </row>
    <row r="561" spans="1:14" x14ac:dyDescent="0.25">
      <c r="A561" s="18">
        <v>997.5</v>
      </c>
      <c r="B561" s="18">
        <v>6.4989955999999998E-3</v>
      </c>
      <c r="C561" s="18">
        <v>0</v>
      </c>
      <c r="D561" s="18">
        <v>0</v>
      </c>
      <c r="E561" s="18">
        <v>7.1795454999999994E-2</v>
      </c>
      <c r="F561" s="18">
        <v>-6.8259460999999999E-3</v>
      </c>
      <c r="G561" s="18">
        <v>0</v>
      </c>
      <c r="H561" s="18">
        <v>0</v>
      </c>
      <c r="I561" s="18">
        <v>0</v>
      </c>
      <c r="J561" s="18">
        <v>7.1468505000000002E-2</v>
      </c>
      <c r="K561" s="18">
        <v>-2.330019E-6</v>
      </c>
      <c r="L561" s="18">
        <v>4.4266103999999997E-5</v>
      </c>
      <c r="M561" s="18">
        <v>2.5311506E-6</v>
      </c>
      <c r="N561" s="18">
        <v>0</v>
      </c>
    </row>
    <row r="562" spans="1:14" x14ac:dyDescent="0.25">
      <c r="A562" s="18">
        <v>999</v>
      </c>
      <c r="B562" s="18">
        <v>6.5019958999999999E-3</v>
      </c>
      <c r="C562" s="18">
        <v>0</v>
      </c>
      <c r="D562" s="18">
        <v>0</v>
      </c>
      <c r="E562" s="18">
        <v>7.1808945999999998E-2</v>
      </c>
      <c r="F562" s="18">
        <v>-6.8409587000000001E-3</v>
      </c>
      <c r="G562" s="18">
        <v>0</v>
      </c>
      <c r="H562" s="18">
        <v>0</v>
      </c>
      <c r="I562" s="18">
        <v>0</v>
      </c>
      <c r="J562" s="18">
        <v>7.1469983000000001E-2</v>
      </c>
      <c r="K562" s="18">
        <v>-2.3310948000000002E-6</v>
      </c>
      <c r="L562" s="18">
        <v>4.4431317999999999E-5</v>
      </c>
      <c r="M562" s="18">
        <v>2.5323192000000001E-6</v>
      </c>
      <c r="N562" s="18">
        <v>0</v>
      </c>
    </row>
    <row r="563" spans="1:14" x14ac:dyDescent="0.25">
      <c r="A563" s="18">
        <v>1001</v>
      </c>
      <c r="B563" s="18">
        <v>6.5047641000000002E-3</v>
      </c>
      <c r="C563" s="18">
        <v>0</v>
      </c>
      <c r="D563" s="18">
        <v>0</v>
      </c>
      <c r="E563" s="18">
        <v>7.1821395999999996E-2</v>
      </c>
      <c r="F563" s="18">
        <v>-6.8554358000000003E-3</v>
      </c>
      <c r="G563" s="18">
        <v>0</v>
      </c>
      <c r="H563" s="18">
        <v>0</v>
      </c>
      <c r="I563" s="18">
        <v>0</v>
      </c>
      <c r="J563" s="18">
        <v>7.1470723999999999E-2</v>
      </c>
      <c r="K563" s="18">
        <v>-2.3320873000000002E-6</v>
      </c>
      <c r="L563" s="18">
        <v>4.4591456000000001E-5</v>
      </c>
      <c r="M563" s="18">
        <v>2.5333974000000001E-6</v>
      </c>
      <c r="N563" s="18">
        <v>0</v>
      </c>
    </row>
    <row r="564" spans="1:14" x14ac:dyDescent="0.25">
      <c r="A564" s="18">
        <v>1003</v>
      </c>
      <c r="B564" s="18">
        <v>6.5076795000000003E-3</v>
      </c>
      <c r="C564" s="18">
        <v>0</v>
      </c>
      <c r="D564" s="18">
        <v>0</v>
      </c>
      <c r="E564" s="18">
        <v>7.1834686999999994E-2</v>
      </c>
      <c r="F564" s="18">
        <v>-6.8727018000000004E-3</v>
      </c>
      <c r="G564" s="18">
        <v>0</v>
      </c>
      <c r="H564" s="18">
        <v>0</v>
      </c>
      <c r="I564" s="18">
        <v>0</v>
      </c>
      <c r="J564" s="18">
        <v>7.1469665000000002E-2</v>
      </c>
      <c r="K564" s="18">
        <v>-2.3331325999999998E-6</v>
      </c>
      <c r="L564" s="18">
        <v>4.4784516000000002E-5</v>
      </c>
      <c r="M564" s="18">
        <v>2.5345329999999999E-6</v>
      </c>
      <c r="N564" s="18">
        <v>0</v>
      </c>
    </row>
    <row r="565" spans="1:14" x14ac:dyDescent="0.25">
      <c r="A565" s="18">
        <v>1004.5</v>
      </c>
      <c r="B565" s="18">
        <v>6.5099403999999998E-3</v>
      </c>
      <c r="C565" s="18">
        <v>0</v>
      </c>
      <c r="D565" s="18">
        <v>0</v>
      </c>
      <c r="E565" s="18">
        <v>7.1844662000000004E-2</v>
      </c>
      <c r="F565" s="18">
        <v>-6.8880162999999999E-3</v>
      </c>
      <c r="G565" s="18">
        <v>0</v>
      </c>
      <c r="H565" s="18">
        <v>0</v>
      </c>
      <c r="I565" s="18">
        <v>0</v>
      </c>
      <c r="J565" s="18">
        <v>7.1466585999999999E-2</v>
      </c>
      <c r="K565" s="18">
        <v>-2.3339431999999998E-6</v>
      </c>
      <c r="L565" s="18">
        <v>4.4957928000000002E-5</v>
      </c>
      <c r="M565" s="18">
        <v>2.5354136000000001E-6</v>
      </c>
      <c r="N565" s="18">
        <v>0</v>
      </c>
    </row>
    <row r="566" spans="1:14" x14ac:dyDescent="0.25">
      <c r="A566" s="18">
        <v>1006.5</v>
      </c>
      <c r="B566" s="18">
        <v>6.5123535999999996E-3</v>
      </c>
      <c r="C566" s="18">
        <v>0</v>
      </c>
      <c r="D566" s="18">
        <v>0</v>
      </c>
      <c r="E566" s="18">
        <v>7.1856165E-2</v>
      </c>
      <c r="F566" s="18">
        <v>-6.9037148000000003E-3</v>
      </c>
      <c r="G566" s="18">
        <v>0</v>
      </c>
      <c r="H566" s="18">
        <v>0</v>
      </c>
      <c r="I566" s="18">
        <v>0</v>
      </c>
      <c r="J566" s="18">
        <v>7.1464804000000007E-2</v>
      </c>
      <c r="K566" s="18">
        <v>-2.3347729E-6</v>
      </c>
      <c r="L566" s="18">
        <v>4.5133694000000001E-5</v>
      </c>
      <c r="M566" s="18">
        <v>2.5363149E-6</v>
      </c>
      <c r="N566" s="18">
        <v>0</v>
      </c>
    </row>
    <row r="567" spans="1:14" x14ac:dyDescent="0.25">
      <c r="A567" s="18">
        <v>1008</v>
      </c>
      <c r="B567" s="18">
        <v>6.5154532000000001E-3</v>
      </c>
      <c r="C567" s="18">
        <v>0</v>
      </c>
      <c r="D567" s="18">
        <v>0</v>
      </c>
      <c r="E567" s="18">
        <v>7.1870188000000002E-2</v>
      </c>
      <c r="F567" s="18">
        <v>-6.9192784000000002E-3</v>
      </c>
      <c r="G567" s="18">
        <v>0</v>
      </c>
      <c r="H567" s="18">
        <v>0</v>
      </c>
      <c r="I567" s="18">
        <v>0</v>
      </c>
      <c r="J567" s="18">
        <v>7.1466363000000005E-2</v>
      </c>
      <c r="K567" s="18">
        <v>-2.3358832E-6</v>
      </c>
      <c r="L567" s="18">
        <v>4.5306706000000001E-5</v>
      </c>
      <c r="M567" s="18">
        <v>2.5375209999999998E-6</v>
      </c>
      <c r="N567" s="18">
        <v>0</v>
      </c>
    </row>
    <row r="568" spans="1:14" x14ac:dyDescent="0.25">
      <c r="A568" s="18">
        <v>1010</v>
      </c>
      <c r="B568" s="18">
        <v>6.5185128E-3</v>
      </c>
      <c r="C568" s="18">
        <v>0</v>
      </c>
      <c r="D568" s="18">
        <v>0</v>
      </c>
      <c r="E568" s="18">
        <v>7.1883761000000004E-2</v>
      </c>
      <c r="F568" s="18">
        <v>-6.9362644999999999E-3</v>
      </c>
      <c r="G568" s="18">
        <v>0</v>
      </c>
      <c r="H568" s="18">
        <v>0</v>
      </c>
      <c r="I568" s="18">
        <v>0</v>
      </c>
      <c r="J568" s="18">
        <v>7.1466008999999997E-2</v>
      </c>
      <c r="K568" s="18">
        <v>-2.3369711E-6</v>
      </c>
      <c r="L568" s="18">
        <v>4.5498172999999997E-5</v>
      </c>
      <c r="M568" s="18">
        <v>2.5387027999999999E-6</v>
      </c>
      <c r="N568" s="18">
        <v>0</v>
      </c>
    </row>
    <row r="569" spans="1:14" x14ac:dyDescent="0.25">
      <c r="A569" s="18">
        <v>1012</v>
      </c>
      <c r="B569" s="18">
        <v>6.5219162999999997E-3</v>
      </c>
      <c r="C569" s="18">
        <v>0</v>
      </c>
      <c r="D569" s="18">
        <v>0</v>
      </c>
      <c r="E569" s="18">
        <v>7.1899120999999996E-2</v>
      </c>
      <c r="F569" s="18">
        <v>-6.9552562E-3</v>
      </c>
      <c r="G569" s="18">
        <v>0</v>
      </c>
      <c r="H569" s="18">
        <v>0</v>
      </c>
      <c r="I569" s="18">
        <v>0</v>
      </c>
      <c r="J569" s="18">
        <v>7.1465781000000006E-2</v>
      </c>
      <c r="K569" s="18">
        <v>-2.3381839999999999E-6</v>
      </c>
      <c r="L569" s="18">
        <v>4.5711879000000001E-5</v>
      </c>
      <c r="M569" s="18">
        <v>2.5400204000000001E-6</v>
      </c>
      <c r="N569" s="18">
        <v>0</v>
      </c>
    </row>
    <row r="570" spans="1:14" x14ac:dyDescent="0.25">
      <c r="A570" s="18">
        <v>1013.5</v>
      </c>
      <c r="B570" s="18">
        <v>6.5248414999999997E-3</v>
      </c>
      <c r="C570" s="18">
        <v>0</v>
      </c>
      <c r="D570" s="18">
        <v>0</v>
      </c>
      <c r="E570" s="18">
        <v>7.1912166E-2</v>
      </c>
      <c r="F570" s="18">
        <v>-6.9715382000000003E-3</v>
      </c>
      <c r="G570" s="18">
        <v>0</v>
      </c>
      <c r="H570" s="18">
        <v>0</v>
      </c>
      <c r="I570" s="18">
        <v>0</v>
      </c>
      <c r="J570" s="18">
        <v>7.1465470000000003E-2</v>
      </c>
      <c r="K570" s="18">
        <v>-2.3392215E-6</v>
      </c>
      <c r="L570" s="18">
        <v>4.5896119999999997E-5</v>
      </c>
      <c r="M570" s="18">
        <v>2.5411475000000001E-6</v>
      </c>
      <c r="N570" s="18">
        <v>0</v>
      </c>
    </row>
    <row r="571" spans="1:14" x14ac:dyDescent="0.25">
      <c r="A571" s="18">
        <v>1015.5</v>
      </c>
      <c r="B571" s="18">
        <v>6.5277121999999998E-3</v>
      </c>
      <c r="C571" s="18">
        <v>0</v>
      </c>
      <c r="D571" s="18">
        <v>0</v>
      </c>
      <c r="E571" s="18">
        <v>7.1924959999999996E-2</v>
      </c>
      <c r="F571" s="18">
        <v>-6.9891034999999997E-3</v>
      </c>
      <c r="G571" s="18">
        <v>0</v>
      </c>
      <c r="H571" s="18">
        <v>0</v>
      </c>
      <c r="I571" s="18">
        <v>0</v>
      </c>
      <c r="J571" s="18">
        <v>7.1463568000000005E-2</v>
      </c>
      <c r="K571" s="18">
        <v>-2.3402301999999999E-6</v>
      </c>
      <c r="L571" s="18">
        <v>4.6096415000000002E-5</v>
      </c>
      <c r="M571" s="18">
        <v>2.5422432E-6</v>
      </c>
      <c r="N571" s="18">
        <v>0</v>
      </c>
    </row>
    <row r="572" spans="1:14" x14ac:dyDescent="0.25">
      <c r="A572" s="18">
        <v>1017</v>
      </c>
      <c r="B572" s="18">
        <v>6.5300712999999998E-3</v>
      </c>
      <c r="C572" s="18">
        <v>0</v>
      </c>
      <c r="D572" s="18">
        <v>0</v>
      </c>
      <c r="E572" s="18">
        <v>7.1935544000000004E-2</v>
      </c>
      <c r="F572" s="18">
        <v>-7.0061986999999997E-3</v>
      </c>
      <c r="G572" s="18">
        <v>0</v>
      </c>
      <c r="H572" s="18">
        <v>0</v>
      </c>
      <c r="I572" s="18">
        <v>0</v>
      </c>
      <c r="J572" s="18">
        <v>7.1459416999999997E-2</v>
      </c>
      <c r="K572" s="18">
        <v>-2.3410760000000001E-6</v>
      </c>
      <c r="L572" s="18">
        <v>4.6293266E-5</v>
      </c>
      <c r="M572" s="18">
        <v>2.5431619999999999E-6</v>
      </c>
      <c r="N572" s="18">
        <v>0</v>
      </c>
    </row>
    <row r="573" spans="1:14" x14ac:dyDescent="0.25">
      <c r="A573" s="18">
        <v>1019</v>
      </c>
      <c r="B573" s="18">
        <v>6.5326966000000004E-3</v>
      </c>
      <c r="C573" s="18">
        <v>0</v>
      </c>
      <c r="D573" s="18">
        <v>0</v>
      </c>
      <c r="E573" s="18">
        <v>7.1947911000000003E-2</v>
      </c>
      <c r="F573" s="18">
        <v>-7.0239124999999999E-3</v>
      </c>
      <c r="G573" s="18">
        <v>0</v>
      </c>
      <c r="H573" s="18">
        <v>0</v>
      </c>
      <c r="I573" s="18">
        <v>0</v>
      </c>
      <c r="J573" s="18">
        <v>7.1456695000000001E-2</v>
      </c>
      <c r="K573" s="18">
        <v>-2.3420171999999999E-6</v>
      </c>
      <c r="L573" s="18">
        <v>4.6496665000000003E-5</v>
      </c>
      <c r="M573" s="18">
        <v>2.5441844999999998E-6</v>
      </c>
      <c r="N573" s="18">
        <v>0</v>
      </c>
    </row>
    <row r="574" spans="1:14" x14ac:dyDescent="0.25">
      <c r="A574" s="18">
        <v>1021</v>
      </c>
      <c r="B574" s="18">
        <v>6.5358263999999999E-3</v>
      </c>
      <c r="C574" s="18">
        <v>0</v>
      </c>
      <c r="D574" s="18">
        <v>0</v>
      </c>
      <c r="E574" s="18">
        <v>7.1962070000000003E-2</v>
      </c>
      <c r="F574" s="18">
        <v>-7.0444152999999997E-3</v>
      </c>
      <c r="G574" s="18">
        <v>0</v>
      </c>
      <c r="H574" s="18">
        <v>0</v>
      </c>
      <c r="I574" s="18">
        <v>0</v>
      </c>
      <c r="J574" s="18">
        <v>7.1453480999999999E-2</v>
      </c>
      <c r="K574" s="18">
        <v>-2.3431393999999998E-6</v>
      </c>
      <c r="L574" s="18">
        <v>4.6732739000000001E-5</v>
      </c>
      <c r="M574" s="18">
        <v>2.5454036000000002E-6</v>
      </c>
      <c r="N574" s="18">
        <v>0</v>
      </c>
    </row>
    <row r="575" spans="1:14" x14ac:dyDescent="0.25">
      <c r="A575" s="18">
        <v>1022.5</v>
      </c>
      <c r="B575" s="18">
        <v>6.5386547999999999E-3</v>
      </c>
      <c r="C575" s="18">
        <v>0</v>
      </c>
      <c r="D575" s="18">
        <v>0</v>
      </c>
      <c r="E575" s="18">
        <v>7.1974959000000005E-2</v>
      </c>
      <c r="F575" s="18">
        <v>-7.0624687000000004E-3</v>
      </c>
      <c r="G575" s="18">
        <v>0</v>
      </c>
      <c r="H575" s="18">
        <v>0</v>
      </c>
      <c r="I575" s="18">
        <v>0</v>
      </c>
      <c r="J575" s="18">
        <v>7.1451144999999994E-2</v>
      </c>
      <c r="K575" s="18">
        <v>-2.3441533999999999E-6</v>
      </c>
      <c r="L575" s="18">
        <v>4.6941131999999998E-5</v>
      </c>
      <c r="M575" s="18">
        <v>2.5465051E-6</v>
      </c>
      <c r="N575" s="18">
        <v>0</v>
      </c>
    </row>
    <row r="576" spans="1:14" x14ac:dyDescent="0.25">
      <c r="A576" s="18">
        <v>1024.5</v>
      </c>
      <c r="B576" s="18">
        <v>6.5412945999999998E-3</v>
      </c>
      <c r="C576" s="18">
        <v>0</v>
      </c>
      <c r="D576" s="18">
        <v>0</v>
      </c>
      <c r="E576" s="18">
        <v>7.1986950999999993E-2</v>
      </c>
      <c r="F576" s="18">
        <v>-7.0809211999999996E-3</v>
      </c>
      <c r="G576" s="18">
        <v>0</v>
      </c>
      <c r="H576" s="18">
        <v>0</v>
      </c>
      <c r="I576" s="18">
        <v>0</v>
      </c>
      <c r="J576" s="18">
        <v>7.1447324000000006E-2</v>
      </c>
      <c r="K576" s="18">
        <v>-2.3450998999999999E-6</v>
      </c>
      <c r="L576" s="18">
        <v>4.7155503000000001E-5</v>
      </c>
      <c r="M576" s="18">
        <v>2.5475332999999998E-6</v>
      </c>
      <c r="N576" s="18">
        <v>0</v>
      </c>
    </row>
    <row r="577" spans="1:14" x14ac:dyDescent="0.25">
      <c r="A577" s="18">
        <v>1026</v>
      </c>
      <c r="B577" s="18">
        <v>6.5442024E-3</v>
      </c>
      <c r="C577" s="18">
        <v>0</v>
      </c>
      <c r="D577" s="18">
        <v>0</v>
      </c>
      <c r="E577" s="18">
        <v>7.2000049999999996E-2</v>
      </c>
      <c r="F577" s="18">
        <v>-7.0996640999999999E-3</v>
      </c>
      <c r="G577" s="18">
        <v>0</v>
      </c>
      <c r="H577" s="18">
        <v>0</v>
      </c>
      <c r="I577" s="18">
        <v>0</v>
      </c>
      <c r="J577" s="18">
        <v>7.1444588000000003E-2</v>
      </c>
      <c r="K577" s="18">
        <v>-2.3461155000000002E-6</v>
      </c>
      <c r="L577" s="18">
        <v>4.7372707E-5</v>
      </c>
      <c r="M577" s="18">
        <v>2.5486365999999998E-6</v>
      </c>
      <c r="N577" s="18">
        <v>0</v>
      </c>
    </row>
    <row r="578" spans="1:14" x14ac:dyDescent="0.25">
      <c r="A578" s="18">
        <v>1028</v>
      </c>
      <c r="B578" s="18">
        <v>6.5470544999999998E-3</v>
      </c>
      <c r="C578" s="18">
        <v>0</v>
      </c>
      <c r="D578" s="18">
        <v>0</v>
      </c>
      <c r="E578" s="18">
        <v>7.2012770000000004E-2</v>
      </c>
      <c r="F578" s="18">
        <v>-7.1184604999999998E-3</v>
      </c>
      <c r="G578" s="18">
        <v>0</v>
      </c>
      <c r="H578" s="18">
        <v>0</v>
      </c>
      <c r="I578" s="18">
        <v>0</v>
      </c>
      <c r="J578" s="18">
        <v>7.1441363999999993E-2</v>
      </c>
      <c r="K578" s="18">
        <v>-2.3471258999999999E-6</v>
      </c>
      <c r="L578" s="18">
        <v>4.7592147000000003E-5</v>
      </c>
      <c r="M578" s="18">
        <v>2.5497340999999999E-6</v>
      </c>
      <c r="N578" s="18">
        <v>0</v>
      </c>
    </row>
    <row r="579" spans="1:14" x14ac:dyDescent="0.25">
      <c r="A579" s="18">
        <v>1030</v>
      </c>
      <c r="B579" s="18">
        <v>6.5503393999999998E-3</v>
      </c>
      <c r="C579" s="18">
        <v>0</v>
      </c>
      <c r="D579" s="18">
        <v>0</v>
      </c>
      <c r="E579" s="18">
        <v>7.2027724000000001E-2</v>
      </c>
      <c r="F579" s="18">
        <v>-7.1399862999999997E-3</v>
      </c>
      <c r="G579" s="18">
        <v>0</v>
      </c>
      <c r="H579" s="18">
        <v>0</v>
      </c>
      <c r="I579" s="18">
        <v>0</v>
      </c>
      <c r="J579" s="18">
        <v>7.1438077000000003E-2</v>
      </c>
      <c r="K579" s="18">
        <v>-2.3482918999999999E-6</v>
      </c>
      <c r="L579" s="18">
        <v>4.7843577000000001E-5</v>
      </c>
      <c r="M579" s="18">
        <v>2.5510009000000001E-6</v>
      </c>
      <c r="N579" s="18">
        <v>0</v>
      </c>
    </row>
    <row r="580" spans="1:14" x14ac:dyDescent="0.25">
      <c r="A580" s="18">
        <v>1031.5</v>
      </c>
      <c r="B580" s="18">
        <v>6.5530362999999996E-3</v>
      </c>
      <c r="C580" s="18">
        <v>0</v>
      </c>
      <c r="D580" s="18">
        <v>0</v>
      </c>
      <c r="E580" s="18">
        <v>7.2040086000000003E-2</v>
      </c>
      <c r="F580" s="18">
        <v>-7.1598709000000003E-3</v>
      </c>
      <c r="G580" s="18">
        <v>0</v>
      </c>
      <c r="H580" s="18">
        <v>0</v>
      </c>
      <c r="I580" s="18">
        <v>0</v>
      </c>
      <c r="J580" s="18">
        <v>7.1433252000000003E-2</v>
      </c>
      <c r="K580" s="18">
        <v>-2.3492528999999999E-6</v>
      </c>
      <c r="L580" s="18">
        <v>4.8077972E-5</v>
      </c>
      <c r="M580" s="18">
        <v>2.5520448000000002E-6</v>
      </c>
      <c r="N580" s="18">
        <v>0</v>
      </c>
    </row>
    <row r="581" spans="1:14" x14ac:dyDescent="0.25">
      <c r="A581" s="18">
        <v>1033.5</v>
      </c>
      <c r="B581" s="18">
        <v>6.5559125999999999E-3</v>
      </c>
      <c r="C581" s="18">
        <v>0</v>
      </c>
      <c r="D581" s="18">
        <v>0</v>
      </c>
      <c r="E581" s="18">
        <v>7.2053280999999997E-2</v>
      </c>
      <c r="F581" s="18">
        <v>-7.1790517000000003E-3</v>
      </c>
      <c r="G581" s="18">
        <v>0</v>
      </c>
      <c r="H581" s="18">
        <v>0</v>
      </c>
      <c r="I581" s="18">
        <v>0</v>
      </c>
      <c r="J581" s="18">
        <v>7.1430142000000002E-2</v>
      </c>
      <c r="K581" s="18">
        <v>-2.3502732999999999E-6</v>
      </c>
      <c r="L581" s="18">
        <v>4.8303085999999997E-5</v>
      </c>
      <c r="M581" s="18">
        <v>2.5531533E-6</v>
      </c>
      <c r="N581" s="18">
        <v>0</v>
      </c>
    </row>
    <row r="582" spans="1:14" x14ac:dyDescent="0.25">
      <c r="A582" s="18">
        <v>1035</v>
      </c>
      <c r="B582" s="18">
        <v>6.558716E-3</v>
      </c>
      <c r="C582" s="18">
        <v>0</v>
      </c>
      <c r="D582" s="18">
        <v>0</v>
      </c>
      <c r="E582" s="18">
        <v>7.2065717000000001E-2</v>
      </c>
      <c r="F582" s="18">
        <v>-7.1988201000000003E-3</v>
      </c>
      <c r="G582" s="18">
        <v>0</v>
      </c>
      <c r="H582" s="18">
        <v>0</v>
      </c>
      <c r="I582" s="18">
        <v>0</v>
      </c>
      <c r="J582" s="18">
        <v>7.1425612999999999E-2</v>
      </c>
      <c r="K582" s="18">
        <v>-2.3512606000000001E-6</v>
      </c>
      <c r="L582" s="18">
        <v>4.8537730999999999E-5</v>
      </c>
      <c r="M582" s="18">
        <v>2.5542258E-6</v>
      </c>
      <c r="N582" s="18">
        <v>0</v>
      </c>
    </row>
    <row r="583" spans="1:14" x14ac:dyDescent="0.25">
      <c r="A583" s="18">
        <v>1037</v>
      </c>
      <c r="B583" s="18">
        <v>6.5616648000000003E-3</v>
      </c>
      <c r="C583" s="18">
        <v>0</v>
      </c>
      <c r="D583" s="18">
        <v>0</v>
      </c>
      <c r="E583" s="18">
        <v>7.2079099999999993E-2</v>
      </c>
      <c r="F583" s="18">
        <v>-7.2192489999999996E-3</v>
      </c>
      <c r="G583" s="18">
        <v>0</v>
      </c>
      <c r="H583" s="18">
        <v>0</v>
      </c>
      <c r="I583" s="18">
        <v>0</v>
      </c>
      <c r="J583" s="18">
        <v>7.1421516000000004E-2</v>
      </c>
      <c r="K583" s="18">
        <v>-2.3523177000000002E-6</v>
      </c>
      <c r="L583" s="18">
        <v>4.8779651999999999E-5</v>
      </c>
      <c r="M583" s="18">
        <v>2.5553742000000001E-6</v>
      </c>
      <c r="N583" s="18">
        <v>0</v>
      </c>
    </row>
    <row r="584" spans="1:14" x14ac:dyDescent="0.25">
      <c r="A584" s="18">
        <v>1039</v>
      </c>
      <c r="B584" s="18">
        <v>6.5647175999999996E-3</v>
      </c>
      <c r="C584" s="18">
        <v>0</v>
      </c>
      <c r="D584" s="18">
        <v>0</v>
      </c>
      <c r="E584" s="18">
        <v>7.2092796000000001E-2</v>
      </c>
      <c r="F584" s="18">
        <v>-7.2421300999999999E-3</v>
      </c>
      <c r="G584" s="18">
        <v>0</v>
      </c>
      <c r="H584" s="18">
        <v>0</v>
      </c>
      <c r="I584" s="18">
        <v>0</v>
      </c>
      <c r="J584" s="18">
        <v>7.1415383999999998E-2</v>
      </c>
      <c r="K584" s="18">
        <v>-2.3534122E-6</v>
      </c>
      <c r="L584" s="18">
        <v>4.9053118999999998E-5</v>
      </c>
      <c r="M584" s="18">
        <v>2.5565631000000002E-6</v>
      </c>
      <c r="N584" s="18">
        <v>0</v>
      </c>
    </row>
    <row r="585" spans="1:14" x14ac:dyDescent="0.25">
      <c r="A585" s="18">
        <v>1040.5</v>
      </c>
      <c r="B585" s="18">
        <v>6.5671187000000001E-3</v>
      </c>
      <c r="C585" s="18">
        <v>0</v>
      </c>
      <c r="D585" s="18">
        <v>0</v>
      </c>
      <c r="E585" s="18">
        <v>7.2104254000000007E-2</v>
      </c>
      <c r="F585" s="18">
        <v>-7.2620682000000001E-3</v>
      </c>
      <c r="G585" s="18">
        <v>0</v>
      </c>
      <c r="H585" s="18">
        <v>0</v>
      </c>
      <c r="I585" s="18">
        <v>0</v>
      </c>
      <c r="J585" s="18">
        <v>7.1409304000000007E-2</v>
      </c>
      <c r="K585" s="18">
        <v>-2.3542730999999999E-6</v>
      </c>
      <c r="L585" s="18">
        <v>4.9292307999999998E-5</v>
      </c>
      <c r="M585" s="18">
        <v>2.5574982999999998E-6</v>
      </c>
      <c r="N585" s="18">
        <v>0</v>
      </c>
    </row>
    <row r="586" spans="1:14" x14ac:dyDescent="0.25">
      <c r="A586" s="18">
        <v>1042.5</v>
      </c>
      <c r="B586" s="18">
        <v>6.5698629E-3</v>
      </c>
      <c r="C586" s="18">
        <v>0</v>
      </c>
      <c r="D586" s="18">
        <v>0</v>
      </c>
      <c r="E586" s="18">
        <v>7.2116870999999999E-2</v>
      </c>
      <c r="F586" s="18">
        <v>-7.2831056E-3</v>
      </c>
      <c r="G586" s="18">
        <v>0</v>
      </c>
      <c r="H586" s="18">
        <v>0</v>
      </c>
      <c r="I586" s="18">
        <v>0</v>
      </c>
      <c r="J586" s="18">
        <v>7.1403627999999997E-2</v>
      </c>
      <c r="K586" s="18">
        <v>-2.3552560000000002E-6</v>
      </c>
      <c r="L586" s="18">
        <v>4.9545412000000001E-5</v>
      </c>
      <c r="M586" s="18">
        <v>2.5585660999999998E-6</v>
      </c>
      <c r="N586" s="18">
        <v>0</v>
      </c>
    </row>
    <row r="587" spans="1:14" x14ac:dyDescent="0.25">
      <c r="A587" s="18">
        <v>1044</v>
      </c>
      <c r="B587" s="18">
        <v>6.5727242999999999E-3</v>
      </c>
      <c r="C587" s="18">
        <v>0</v>
      </c>
      <c r="D587" s="18">
        <v>0</v>
      </c>
      <c r="E587" s="18">
        <v>7.2129721999999993E-2</v>
      </c>
      <c r="F587" s="18">
        <v>-7.3036500999999997E-3</v>
      </c>
      <c r="G587" s="18">
        <v>0</v>
      </c>
      <c r="H587" s="18">
        <v>0</v>
      </c>
      <c r="I587" s="18">
        <v>0</v>
      </c>
      <c r="J587" s="18">
        <v>7.1398796E-2</v>
      </c>
      <c r="K587" s="18">
        <v>-2.3562793000000001E-6</v>
      </c>
      <c r="L587" s="18">
        <v>4.9792486000000003E-5</v>
      </c>
      <c r="M587" s="18">
        <v>2.5596776999999998E-6</v>
      </c>
      <c r="N587" s="18">
        <v>0</v>
      </c>
    </row>
    <row r="588" spans="1:14" x14ac:dyDescent="0.25">
      <c r="A588" s="18">
        <v>1046</v>
      </c>
      <c r="B588" s="18">
        <v>6.5754804E-3</v>
      </c>
      <c r="C588" s="18">
        <v>0</v>
      </c>
      <c r="D588" s="18">
        <v>0</v>
      </c>
      <c r="E588" s="18">
        <v>7.2142423999999997E-2</v>
      </c>
      <c r="F588" s="18">
        <v>-7.3240431999999998E-3</v>
      </c>
      <c r="G588" s="18">
        <v>0</v>
      </c>
      <c r="H588" s="18">
        <v>0</v>
      </c>
      <c r="I588" s="18">
        <v>0</v>
      </c>
      <c r="J588" s="18">
        <v>7.1393862000000002E-2</v>
      </c>
      <c r="K588" s="18">
        <v>-2.3572487000000001E-6</v>
      </c>
      <c r="L588" s="18">
        <v>5.0038523999999998E-5</v>
      </c>
      <c r="M588" s="18">
        <v>2.5607307999999998E-6</v>
      </c>
      <c r="N588" s="18">
        <v>0</v>
      </c>
    </row>
    <row r="589" spans="1:14" x14ac:dyDescent="0.25">
      <c r="A589" s="18">
        <v>1048</v>
      </c>
      <c r="B589" s="18">
        <v>6.5790051999999998E-3</v>
      </c>
      <c r="C589" s="18">
        <v>0</v>
      </c>
      <c r="D589" s="18">
        <v>0</v>
      </c>
      <c r="E589" s="18">
        <v>7.2158089999999994E-2</v>
      </c>
      <c r="F589" s="18">
        <v>-7.3481201000000001E-3</v>
      </c>
      <c r="G589" s="18">
        <v>0</v>
      </c>
      <c r="H589" s="18">
        <v>0</v>
      </c>
      <c r="I589" s="18">
        <v>0</v>
      </c>
      <c r="J589" s="18">
        <v>7.1388974999999993E-2</v>
      </c>
      <c r="K589" s="18">
        <v>-2.3584871000000002E-6</v>
      </c>
      <c r="L589" s="18">
        <v>5.0329534E-5</v>
      </c>
      <c r="M589" s="18">
        <v>2.5620761000000001E-6</v>
      </c>
      <c r="N589" s="18">
        <v>0</v>
      </c>
    </row>
    <row r="590" spans="1:14" x14ac:dyDescent="0.25">
      <c r="A590" s="18">
        <v>1049.5</v>
      </c>
      <c r="B590" s="18">
        <v>6.5817545000000002E-3</v>
      </c>
      <c r="C590" s="18">
        <v>0</v>
      </c>
      <c r="D590" s="18">
        <v>0</v>
      </c>
      <c r="E590" s="18">
        <v>7.2170658999999998E-2</v>
      </c>
      <c r="F590" s="18">
        <v>-7.3689402000000001E-3</v>
      </c>
      <c r="G590" s="18">
        <v>0</v>
      </c>
      <c r="H590" s="18">
        <v>0</v>
      </c>
      <c r="I590" s="18">
        <v>0</v>
      </c>
      <c r="J590" s="18">
        <v>7.1383473000000003E-2</v>
      </c>
      <c r="K590" s="18">
        <v>-2.3594657000000001E-6</v>
      </c>
      <c r="L590" s="18">
        <v>5.0583157999999999E-5</v>
      </c>
      <c r="M590" s="18">
        <v>2.5631392E-6</v>
      </c>
      <c r="N590" s="18">
        <v>0</v>
      </c>
    </row>
    <row r="591" spans="1:14" x14ac:dyDescent="0.25">
      <c r="A591" s="18">
        <v>1051.5</v>
      </c>
      <c r="B591" s="18">
        <v>6.5843230000000004E-3</v>
      </c>
      <c r="C591" s="18">
        <v>0</v>
      </c>
      <c r="D591" s="18">
        <v>0</v>
      </c>
      <c r="E591" s="18">
        <v>7.2182661999999995E-2</v>
      </c>
      <c r="F591" s="18">
        <v>-7.3901219000000002E-3</v>
      </c>
      <c r="G591" s="18">
        <v>0</v>
      </c>
      <c r="H591" s="18">
        <v>0</v>
      </c>
      <c r="I591" s="18">
        <v>0</v>
      </c>
      <c r="J591" s="18">
        <v>7.1376863999999998E-2</v>
      </c>
      <c r="K591" s="18">
        <v>-2.3603791999999998E-6</v>
      </c>
      <c r="L591" s="18">
        <v>5.0842381999999997E-5</v>
      </c>
      <c r="M591" s="18">
        <v>2.5641315000000001E-6</v>
      </c>
      <c r="N591" s="18">
        <v>0</v>
      </c>
    </row>
    <row r="592" spans="1:14" x14ac:dyDescent="0.25">
      <c r="A592" s="18">
        <v>1053</v>
      </c>
      <c r="B592" s="18">
        <v>6.5870108999999998E-3</v>
      </c>
      <c r="C592" s="18">
        <v>0</v>
      </c>
      <c r="D592" s="18">
        <v>0</v>
      </c>
      <c r="E592" s="18">
        <v>7.2195074999999997E-2</v>
      </c>
      <c r="F592" s="18">
        <v>-7.4109856999999999E-3</v>
      </c>
      <c r="G592" s="18">
        <v>0</v>
      </c>
      <c r="H592" s="18">
        <v>0</v>
      </c>
      <c r="I592" s="18">
        <v>0</v>
      </c>
      <c r="J592" s="18">
        <v>7.1371101000000006E-2</v>
      </c>
      <c r="K592" s="18">
        <v>-2.3613428E-6</v>
      </c>
      <c r="L592" s="18">
        <v>5.1098036000000003E-5</v>
      </c>
      <c r="M592" s="18">
        <v>2.5651783000000001E-6</v>
      </c>
      <c r="N592" s="18">
        <v>0</v>
      </c>
    </row>
    <row r="593" spans="1:14" x14ac:dyDescent="0.25">
      <c r="A593" s="18">
        <v>1055</v>
      </c>
      <c r="B593" s="18">
        <v>6.5896593E-3</v>
      </c>
      <c r="C593" s="18">
        <v>0</v>
      </c>
      <c r="D593" s="18">
        <v>0</v>
      </c>
      <c r="E593" s="18">
        <v>7.2207284999999996E-2</v>
      </c>
      <c r="F593" s="18">
        <v>-7.4322025000000003E-3</v>
      </c>
      <c r="G593" s="18">
        <v>0</v>
      </c>
      <c r="H593" s="18">
        <v>0</v>
      </c>
      <c r="I593" s="18">
        <v>0</v>
      </c>
      <c r="J593" s="18">
        <v>7.1364740999999995E-2</v>
      </c>
      <c r="K593" s="18">
        <v>-2.3622684E-6</v>
      </c>
      <c r="L593" s="18">
        <v>5.1359320999999999E-5</v>
      </c>
      <c r="M593" s="18">
        <v>2.5661838000000002E-6</v>
      </c>
      <c r="N593" s="18">
        <v>0</v>
      </c>
    </row>
    <row r="594" spans="1:14" x14ac:dyDescent="0.25">
      <c r="A594" s="18">
        <v>1057</v>
      </c>
      <c r="B594" s="18">
        <v>6.5928838000000002E-3</v>
      </c>
      <c r="C594" s="18">
        <v>0</v>
      </c>
      <c r="D594" s="18">
        <v>0</v>
      </c>
      <c r="E594" s="18">
        <v>7.2222184999999994E-2</v>
      </c>
      <c r="F594" s="18">
        <v>-7.4561990000000002E-3</v>
      </c>
      <c r="G594" s="18">
        <v>0</v>
      </c>
      <c r="H594" s="18">
        <v>0</v>
      </c>
      <c r="I594" s="18">
        <v>0</v>
      </c>
      <c r="J594" s="18">
        <v>7.1358869000000005E-2</v>
      </c>
      <c r="K594" s="18">
        <v>-2.3634244000000001E-6</v>
      </c>
      <c r="L594" s="18">
        <v>5.1654474E-5</v>
      </c>
      <c r="M594" s="18">
        <v>2.5674395999999998E-6</v>
      </c>
      <c r="N594" s="18">
        <v>0</v>
      </c>
    </row>
    <row r="595" spans="1:14" x14ac:dyDescent="0.25">
      <c r="A595" s="18">
        <v>1058.5</v>
      </c>
      <c r="B595" s="18">
        <v>6.5955138000000002E-3</v>
      </c>
      <c r="C595" s="18">
        <v>0</v>
      </c>
      <c r="D595" s="18">
        <v>0</v>
      </c>
      <c r="E595" s="18">
        <v>7.2233808999999996E-2</v>
      </c>
      <c r="F595" s="18">
        <v>-7.4776621999999996E-3</v>
      </c>
      <c r="G595" s="18">
        <v>0</v>
      </c>
      <c r="H595" s="18">
        <v>0</v>
      </c>
      <c r="I595" s="18">
        <v>0</v>
      </c>
      <c r="J595" s="18">
        <v>7.1351660999999997E-2</v>
      </c>
      <c r="K595" s="18">
        <v>-2.3643669999999999E-6</v>
      </c>
      <c r="L595" s="18">
        <v>5.1921920000000003E-5</v>
      </c>
      <c r="M595" s="18">
        <v>2.5684634999999998E-6</v>
      </c>
      <c r="N595" s="18">
        <v>0</v>
      </c>
    </row>
    <row r="596" spans="1:14" x14ac:dyDescent="0.25">
      <c r="A596" s="18">
        <v>1060.5</v>
      </c>
      <c r="B596" s="18">
        <v>6.5981015999999997E-3</v>
      </c>
      <c r="C596" s="18">
        <v>0</v>
      </c>
      <c r="D596" s="18">
        <v>0</v>
      </c>
      <c r="E596" s="18">
        <v>7.2246272E-2</v>
      </c>
      <c r="F596" s="18">
        <v>-7.4986126999999998E-3</v>
      </c>
      <c r="G596" s="18">
        <v>0</v>
      </c>
      <c r="H596" s="18">
        <v>0</v>
      </c>
      <c r="I596" s="18">
        <v>0</v>
      </c>
      <c r="J596" s="18">
        <v>7.1345760999999994E-2</v>
      </c>
      <c r="K596" s="18">
        <v>-2.3652931E-6</v>
      </c>
      <c r="L596" s="18">
        <v>5.2181173000000001E-5</v>
      </c>
      <c r="M596" s="18">
        <v>2.5694696E-6</v>
      </c>
      <c r="N596" s="18">
        <v>0</v>
      </c>
    </row>
    <row r="597" spans="1:14" x14ac:dyDescent="0.25">
      <c r="A597" s="18">
        <v>1062</v>
      </c>
      <c r="B597" s="18">
        <v>6.6011463000000001E-3</v>
      </c>
      <c r="C597" s="18">
        <v>0</v>
      </c>
      <c r="D597" s="18">
        <v>0</v>
      </c>
      <c r="E597" s="18">
        <v>7.2260137000000002E-2</v>
      </c>
      <c r="F597" s="18">
        <v>-7.5198577000000003E-3</v>
      </c>
      <c r="G597" s="18">
        <v>0</v>
      </c>
      <c r="H597" s="18">
        <v>0</v>
      </c>
      <c r="I597" s="18">
        <v>0</v>
      </c>
      <c r="J597" s="18">
        <v>7.1341425999999999E-2</v>
      </c>
      <c r="K597" s="18">
        <v>-2.3663818999999999E-6</v>
      </c>
      <c r="L597" s="18">
        <v>5.2444626E-5</v>
      </c>
      <c r="M597" s="18">
        <v>2.5706523999999999E-6</v>
      </c>
      <c r="N597" s="18">
        <v>0</v>
      </c>
    </row>
    <row r="598" spans="1:14" x14ac:dyDescent="0.25">
      <c r="A598" s="18">
        <v>1064</v>
      </c>
      <c r="B598" s="18">
        <v>6.6038434999999996E-3</v>
      </c>
      <c r="C598" s="18">
        <v>0</v>
      </c>
      <c r="D598" s="18">
        <v>0</v>
      </c>
      <c r="E598" s="18">
        <v>7.2272554000000003E-2</v>
      </c>
      <c r="F598" s="18">
        <v>-7.5411030000000004E-3</v>
      </c>
      <c r="G598" s="18">
        <v>0</v>
      </c>
      <c r="H598" s="18">
        <v>0</v>
      </c>
      <c r="I598" s="18">
        <v>0</v>
      </c>
      <c r="J598" s="18">
        <v>7.1335295000000007E-2</v>
      </c>
      <c r="K598" s="18">
        <v>-2.3673489000000001E-6</v>
      </c>
      <c r="L598" s="18">
        <v>5.2710349000000003E-5</v>
      </c>
      <c r="M598" s="18">
        <v>2.5717028999999998E-6</v>
      </c>
      <c r="N598" s="18">
        <v>0</v>
      </c>
    </row>
    <row r="599" spans="1:14" x14ac:dyDescent="0.25">
      <c r="A599" s="18">
        <v>1066</v>
      </c>
      <c r="B599" s="18">
        <v>6.6067783999999999E-3</v>
      </c>
      <c r="C599" s="18">
        <v>0</v>
      </c>
      <c r="D599" s="18">
        <v>0</v>
      </c>
      <c r="E599" s="18">
        <v>7.2286040999999995E-2</v>
      </c>
      <c r="F599" s="18">
        <v>-7.5652005E-3</v>
      </c>
      <c r="G599" s="18">
        <v>0</v>
      </c>
      <c r="H599" s="18">
        <v>0</v>
      </c>
      <c r="I599" s="18">
        <v>0</v>
      </c>
      <c r="J599" s="18">
        <v>7.1327618999999995E-2</v>
      </c>
      <c r="K599" s="18">
        <v>-2.3684009999999999E-6</v>
      </c>
      <c r="L599" s="18">
        <v>5.3013597999999998E-5</v>
      </c>
      <c r="M599" s="18">
        <v>2.5728457999999999E-6</v>
      </c>
      <c r="N599" s="18">
        <v>0</v>
      </c>
    </row>
    <row r="600" spans="1:14" x14ac:dyDescent="0.25">
      <c r="A600" s="18">
        <v>1067.5</v>
      </c>
      <c r="B600" s="18">
        <v>6.6093955999999999E-3</v>
      </c>
      <c r="C600" s="18">
        <v>0</v>
      </c>
      <c r="D600" s="18">
        <v>0</v>
      </c>
      <c r="E600" s="18">
        <v>7.2298135999999999E-2</v>
      </c>
      <c r="F600" s="18">
        <v>-7.5858384000000003E-3</v>
      </c>
      <c r="G600" s="18">
        <v>0</v>
      </c>
      <c r="H600" s="18">
        <v>0</v>
      </c>
      <c r="I600" s="18">
        <v>0</v>
      </c>
      <c r="J600" s="18">
        <v>7.1321693000000005E-2</v>
      </c>
      <c r="K600" s="18">
        <v>-2.3692940000000002E-6</v>
      </c>
      <c r="L600" s="18">
        <v>5.3272912000000002E-5</v>
      </c>
      <c r="M600" s="18">
        <v>2.5738158999999999E-6</v>
      </c>
      <c r="N600" s="18">
        <v>0</v>
      </c>
    </row>
    <row r="601" spans="1:14" x14ac:dyDescent="0.25">
      <c r="A601" s="18">
        <v>1069.5</v>
      </c>
      <c r="B601" s="18">
        <v>6.6122439000000002E-3</v>
      </c>
      <c r="C601" s="18">
        <v>0</v>
      </c>
      <c r="D601" s="18">
        <v>0</v>
      </c>
      <c r="E601" s="18">
        <v>7.2311102000000002E-2</v>
      </c>
      <c r="F601" s="18">
        <v>-7.6072609999999997E-3</v>
      </c>
      <c r="G601" s="18">
        <v>0</v>
      </c>
      <c r="H601" s="18">
        <v>0</v>
      </c>
      <c r="I601" s="18">
        <v>0</v>
      </c>
      <c r="J601" s="18">
        <v>7.1316085000000001E-2</v>
      </c>
      <c r="K601" s="18">
        <v>-2.3703048E-6</v>
      </c>
      <c r="L601" s="18">
        <v>5.3543167000000002E-5</v>
      </c>
      <c r="M601" s="18">
        <v>2.5749139000000001E-6</v>
      </c>
      <c r="N601" s="18">
        <v>0</v>
      </c>
    </row>
    <row r="602" spans="1:14" x14ac:dyDescent="0.25">
      <c r="A602" s="18">
        <v>1071</v>
      </c>
      <c r="B602" s="18">
        <v>6.6148435999999998E-3</v>
      </c>
      <c r="C602" s="18">
        <v>0</v>
      </c>
      <c r="D602" s="18">
        <v>0</v>
      </c>
      <c r="E602" s="18">
        <v>7.2323485000000007E-2</v>
      </c>
      <c r="F602" s="18">
        <v>-7.6282937000000002E-3</v>
      </c>
      <c r="G602" s="18">
        <v>0</v>
      </c>
      <c r="H602" s="18">
        <v>0</v>
      </c>
      <c r="I602" s="18">
        <v>0</v>
      </c>
      <c r="J602" s="18">
        <v>7.1310034999999994E-2</v>
      </c>
      <c r="K602" s="18">
        <v>-2.3712348999999998E-6</v>
      </c>
      <c r="L602" s="18">
        <v>5.3808950000000003E-5</v>
      </c>
      <c r="M602" s="18">
        <v>2.5759244000000002E-6</v>
      </c>
      <c r="N602" s="18">
        <v>0</v>
      </c>
    </row>
    <row r="603" spans="1:14" x14ac:dyDescent="0.25">
      <c r="A603" s="18">
        <v>1073</v>
      </c>
      <c r="B603" s="18">
        <v>6.6176500999999997E-3</v>
      </c>
      <c r="C603" s="18">
        <v>0</v>
      </c>
      <c r="D603" s="18">
        <v>0</v>
      </c>
      <c r="E603" s="18">
        <v>7.2336526999999998E-2</v>
      </c>
      <c r="F603" s="18">
        <v>-7.6490979000000004E-3</v>
      </c>
      <c r="G603" s="18">
        <v>0</v>
      </c>
      <c r="H603" s="18">
        <v>0</v>
      </c>
      <c r="I603" s="18">
        <v>0</v>
      </c>
      <c r="J603" s="18">
        <v>7.1305078999999993E-2</v>
      </c>
      <c r="K603" s="18">
        <v>-2.3722409000000001E-6</v>
      </c>
      <c r="L603" s="18">
        <v>5.4072566999999998E-5</v>
      </c>
      <c r="M603" s="18">
        <v>2.5770172000000002E-6</v>
      </c>
      <c r="N603" s="18">
        <v>0</v>
      </c>
    </row>
    <row r="604" spans="1:14" x14ac:dyDescent="0.25">
      <c r="A604" s="18">
        <v>1075</v>
      </c>
      <c r="B604" s="18">
        <v>6.6208567999999999E-3</v>
      </c>
      <c r="C604" s="18">
        <v>0</v>
      </c>
      <c r="D604" s="18">
        <v>0</v>
      </c>
      <c r="E604" s="18">
        <v>7.2351139999999994E-2</v>
      </c>
      <c r="F604" s="18">
        <v>-7.6730239E-3</v>
      </c>
      <c r="G604" s="18">
        <v>0</v>
      </c>
      <c r="H604" s="18">
        <v>0</v>
      </c>
      <c r="I604" s="18">
        <v>0</v>
      </c>
      <c r="J604" s="18">
        <v>7.1298973000000002E-2</v>
      </c>
      <c r="K604" s="18">
        <v>-2.3733663000000002E-6</v>
      </c>
      <c r="L604" s="18">
        <v>5.4376809999999998E-5</v>
      </c>
      <c r="M604" s="18">
        <v>2.5782397000000002E-6</v>
      </c>
      <c r="N604" s="18">
        <v>0</v>
      </c>
    </row>
    <row r="605" spans="1:14" x14ac:dyDescent="0.25">
      <c r="A605" s="18">
        <v>1076.5</v>
      </c>
      <c r="B605" s="18">
        <v>6.6233836000000003E-3</v>
      </c>
      <c r="C605" s="18">
        <v>0</v>
      </c>
      <c r="D605" s="18">
        <v>0</v>
      </c>
      <c r="E605" s="18">
        <v>7.2363379000000005E-2</v>
      </c>
      <c r="F605" s="18">
        <v>-7.693526E-3</v>
      </c>
      <c r="G605" s="18">
        <v>0</v>
      </c>
      <c r="H605" s="18">
        <v>0</v>
      </c>
      <c r="I605" s="18">
        <v>0</v>
      </c>
      <c r="J605" s="18">
        <v>7.1293235999999996E-2</v>
      </c>
      <c r="K605" s="18">
        <v>-2.3742721999999998E-6</v>
      </c>
      <c r="L605" s="18">
        <v>5.4638515999999999E-5</v>
      </c>
      <c r="M605" s="18">
        <v>2.5792238000000002E-6</v>
      </c>
      <c r="N605" s="18">
        <v>0</v>
      </c>
    </row>
    <row r="606" spans="1:14" x14ac:dyDescent="0.25">
      <c r="A606" s="18">
        <v>1078.5</v>
      </c>
      <c r="B606" s="18">
        <v>6.6261914000000002E-3</v>
      </c>
      <c r="C606" s="18">
        <v>0</v>
      </c>
      <c r="D606" s="18">
        <v>0</v>
      </c>
      <c r="E606" s="18">
        <v>7.2375479000000006E-2</v>
      </c>
      <c r="F606" s="18">
        <v>-7.7141362E-3</v>
      </c>
      <c r="G606" s="18">
        <v>0</v>
      </c>
      <c r="H606" s="18">
        <v>0</v>
      </c>
      <c r="I606" s="18">
        <v>0</v>
      </c>
      <c r="J606" s="18">
        <v>7.1287534E-2</v>
      </c>
      <c r="K606" s="18">
        <v>-2.3752747000000001E-6</v>
      </c>
      <c r="L606" s="18">
        <v>5.4903213000000002E-5</v>
      </c>
      <c r="M606" s="18">
        <v>2.5803127999999999E-6</v>
      </c>
      <c r="N606" s="18">
        <v>0</v>
      </c>
    </row>
    <row r="607" spans="1:14" x14ac:dyDescent="0.25">
      <c r="A607" s="18">
        <v>1080</v>
      </c>
      <c r="B607" s="18">
        <v>6.6286957000000002E-3</v>
      </c>
      <c r="C607" s="18">
        <v>0</v>
      </c>
      <c r="D607" s="18">
        <v>0</v>
      </c>
      <c r="E607" s="18">
        <v>7.2387609000000006E-2</v>
      </c>
      <c r="F607" s="18">
        <v>-7.7342632999999996E-3</v>
      </c>
      <c r="G607" s="18">
        <v>0</v>
      </c>
      <c r="H607" s="18">
        <v>0</v>
      </c>
      <c r="I607" s="18">
        <v>0</v>
      </c>
      <c r="J607" s="18">
        <v>7.1282041000000004E-2</v>
      </c>
      <c r="K607" s="18">
        <v>-2.3761720999999998E-6</v>
      </c>
      <c r="L607" s="18">
        <v>5.5161331000000001E-5</v>
      </c>
      <c r="M607" s="18">
        <v>2.5812877E-6</v>
      </c>
      <c r="N607" s="18">
        <v>0</v>
      </c>
    </row>
    <row r="608" spans="1:14" x14ac:dyDescent="0.25">
      <c r="A608" s="18">
        <v>1082</v>
      </c>
      <c r="B608" s="18">
        <v>6.6313791999999998E-3</v>
      </c>
      <c r="C608" s="18">
        <v>0</v>
      </c>
      <c r="D608" s="18">
        <v>0</v>
      </c>
      <c r="E608" s="18">
        <v>7.2400395000000006E-2</v>
      </c>
      <c r="F608" s="18">
        <v>-7.7549320999999996E-3</v>
      </c>
      <c r="G608" s="18">
        <v>0</v>
      </c>
      <c r="H608" s="18">
        <v>0</v>
      </c>
      <c r="I608" s="18">
        <v>0</v>
      </c>
      <c r="J608" s="18">
        <v>7.1276842000000007E-2</v>
      </c>
      <c r="K608" s="18">
        <v>-2.3771341000000001E-6</v>
      </c>
      <c r="L608" s="18">
        <v>5.5427165000000001E-5</v>
      </c>
      <c r="M608" s="18">
        <v>2.5823326999999999E-6</v>
      </c>
      <c r="N608" s="18">
        <v>0</v>
      </c>
    </row>
    <row r="609" spans="1:14" x14ac:dyDescent="0.25">
      <c r="A609" s="18">
        <v>1084</v>
      </c>
      <c r="B609" s="18">
        <v>6.6347026000000003E-3</v>
      </c>
      <c r="C609" s="18">
        <v>0</v>
      </c>
      <c r="D609" s="18">
        <v>0</v>
      </c>
      <c r="E609" s="18">
        <v>7.2415755999999998E-2</v>
      </c>
      <c r="F609" s="18">
        <v>-7.7778910999999999E-3</v>
      </c>
      <c r="G609" s="18">
        <v>0</v>
      </c>
      <c r="H609" s="18">
        <v>0</v>
      </c>
      <c r="I609" s="18">
        <v>0</v>
      </c>
      <c r="J609" s="18">
        <v>7.1272566999999995E-2</v>
      </c>
      <c r="K609" s="18">
        <v>-2.3783254999999999E-6</v>
      </c>
      <c r="L609" s="18">
        <v>5.5722057000000002E-5</v>
      </c>
      <c r="M609" s="18">
        <v>2.5836269999999998E-6</v>
      </c>
      <c r="N609" s="18">
        <v>0</v>
      </c>
    </row>
    <row r="610" spans="1:14" x14ac:dyDescent="0.25">
      <c r="A610" s="18">
        <v>1085.5</v>
      </c>
      <c r="B610" s="18">
        <v>6.6374972000000001E-3</v>
      </c>
      <c r="C610" s="18">
        <v>0</v>
      </c>
      <c r="D610" s="18">
        <v>0</v>
      </c>
      <c r="E610" s="18">
        <v>7.2428452000000004E-2</v>
      </c>
      <c r="F610" s="18">
        <v>-7.7983992999999998E-3</v>
      </c>
      <c r="G610" s="18">
        <v>0</v>
      </c>
      <c r="H610" s="18">
        <v>0</v>
      </c>
      <c r="I610" s="18">
        <v>0</v>
      </c>
      <c r="J610" s="18">
        <v>7.1267549999999999E-2</v>
      </c>
      <c r="K610" s="18">
        <v>-2.3793273000000002E-6</v>
      </c>
      <c r="L610" s="18">
        <v>5.5988091000000002E-5</v>
      </c>
      <c r="M610" s="18">
        <v>2.5847153E-6</v>
      </c>
      <c r="N610" s="18">
        <v>0</v>
      </c>
    </row>
    <row r="611" spans="1:14" x14ac:dyDescent="0.25">
      <c r="A611" s="18">
        <v>1087.5</v>
      </c>
      <c r="B611" s="18">
        <v>6.6397039000000001E-3</v>
      </c>
      <c r="C611" s="18">
        <v>0</v>
      </c>
      <c r="D611" s="18">
        <v>0</v>
      </c>
      <c r="E611" s="18">
        <v>7.2438749999999996E-2</v>
      </c>
      <c r="F611" s="18">
        <v>-7.8181336000000008E-3</v>
      </c>
      <c r="G611" s="18">
        <v>0</v>
      </c>
      <c r="H611" s="18">
        <v>0</v>
      </c>
      <c r="I611" s="18">
        <v>0</v>
      </c>
      <c r="J611" s="18">
        <v>7.1260321000000001E-2</v>
      </c>
      <c r="K611" s="18">
        <v>-2.3800824E-6</v>
      </c>
      <c r="L611" s="18">
        <v>5.6246348000000002E-5</v>
      </c>
      <c r="M611" s="18">
        <v>2.5855356E-6</v>
      </c>
      <c r="N611" s="18">
        <v>0</v>
      </c>
    </row>
    <row r="612" spans="1:14" x14ac:dyDescent="0.25">
      <c r="A612" s="18">
        <v>1089</v>
      </c>
      <c r="B612" s="18">
        <v>6.6423117000000004E-3</v>
      </c>
      <c r="C612" s="18">
        <v>0</v>
      </c>
      <c r="D612" s="18">
        <v>0</v>
      </c>
      <c r="E612" s="18">
        <v>7.2451267E-2</v>
      </c>
      <c r="F612" s="18">
        <v>-7.8381548999999998E-3</v>
      </c>
      <c r="G612" s="18">
        <v>0</v>
      </c>
      <c r="H612" s="18">
        <v>0</v>
      </c>
      <c r="I612" s="18">
        <v>0</v>
      </c>
      <c r="J612" s="18">
        <v>7.1255423999999998E-2</v>
      </c>
      <c r="K612" s="18">
        <v>-2.3809953E-6</v>
      </c>
      <c r="L612" s="18">
        <v>5.6506345999999997E-5</v>
      </c>
      <c r="M612" s="18">
        <v>2.5865273000000001E-6</v>
      </c>
      <c r="N612" s="18">
        <v>0</v>
      </c>
    </row>
    <row r="613" spans="1:14" x14ac:dyDescent="0.25">
      <c r="A613" s="18">
        <v>1091</v>
      </c>
      <c r="B613" s="18">
        <v>6.6452111999999999E-3</v>
      </c>
      <c r="C613" s="18">
        <v>0</v>
      </c>
      <c r="D613" s="18">
        <v>0</v>
      </c>
      <c r="E613" s="18">
        <v>7.2464755000000006E-2</v>
      </c>
      <c r="F613" s="18">
        <v>-7.8583977000000003E-3</v>
      </c>
      <c r="G613" s="18">
        <v>0</v>
      </c>
      <c r="H613" s="18">
        <v>0</v>
      </c>
      <c r="I613" s="18">
        <v>0</v>
      </c>
      <c r="J613" s="18">
        <v>7.1251569000000001E-2</v>
      </c>
      <c r="K613" s="18">
        <v>-2.3820346999999999E-6</v>
      </c>
      <c r="L613" s="18">
        <v>5.6769873E-5</v>
      </c>
      <c r="M613" s="18">
        <v>2.5876564E-6</v>
      </c>
      <c r="N613" s="18">
        <v>0</v>
      </c>
    </row>
    <row r="614" spans="1:14" x14ac:dyDescent="0.25">
      <c r="A614" s="18">
        <v>1093</v>
      </c>
      <c r="B614" s="18">
        <v>6.6484266E-3</v>
      </c>
      <c r="C614" s="18">
        <v>0</v>
      </c>
      <c r="D614" s="18">
        <v>0</v>
      </c>
      <c r="E614" s="18">
        <v>7.2479859999999993E-2</v>
      </c>
      <c r="F614" s="18">
        <v>-7.8812437999999999E-3</v>
      </c>
      <c r="G614" s="18">
        <v>0</v>
      </c>
      <c r="H614" s="18">
        <v>0</v>
      </c>
      <c r="I614" s="18">
        <v>0</v>
      </c>
      <c r="J614" s="18">
        <v>7.1247042999999996E-2</v>
      </c>
      <c r="K614" s="18">
        <v>-2.3831814000000002E-6</v>
      </c>
      <c r="L614" s="18">
        <v>5.7067778999999999E-5</v>
      </c>
      <c r="M614" s="18">
        <v>2.588902E-6</v>
      </c>
      <c r="N614" s="18">
        <v>0</v>
      </c>
    </row>
    <row r="615" spans="1:14" x14ac:dyDescent="0.25">
      <c r="A615" s="18">
        <v>1094.5</v>
      </c>
      <c r="B615" s="18">
        <v>6.6513192000000002E-3</v>
      </c>
      <c r="C615" s="18">
        <v>0</v>
      </c>
      <c r="D615" s="18">
        <v>0</v>
      </c>
      <c r="E615" s="18">
        <v>7.2493038999999995E-2</v>
      </c>
      <c r="F615" s="18">
        <v>-7.9006527999999996E-3</v>
      </c>
      <c r="G615" s="18">
        <v>0</v>
      </c>
      <c r="H615" s="18">
        <v>0</v>
      </c>
      <c r="I615" s="18">
        <v>0</v>
      </c>
      <c r="J615" s="18">
        <v>7.1243706000000004E-2</v>
      </c>
      <c r="K615" s="18">
        <v>-2.3841983000000002E-6</v>
      </c>
      <c r="L615" s="18">
        <v>5.7321623E-5</v>
      </c>
      <c r="M615" s="18">
        <v>2.5900066999999999E-6</v>
      </c>
      <c r="N615" s="18">
        <v>0</v>
      </c>
    </row>
    <row r="616" spans="1:14" x14ac:dyDescent="0.25">
      <c r="A616" s="18">
        <v>1096.5</v>
      </c>
      <c r="B616" s="18">
        <v>6.6537953000000002E-3</v>
      </c>
      <c r="C616" s="18">
        <v>0</v>
      </c>
      <c r="D616" s="18">
        <v>0</v>
      </c>
      <c r="E616" s="18">
        <v>7.2504526999999999E-2</v>
      </c>
      <c r="F616" s="18">
        <v>-7.9204798999999992E-3</v>
      </c>
      <c r="G616" s="18">
        <v>0</v>
      </c>
      <c r="H616" s="18">
        <v>0</v>
      </c>
      <c r="I616" s="18">
        <v>0</v>
      </c>
      <c r="J616" s="18">
        <v>7.1237841999999996E-2</v>
      </c>
      <c r="K616" s="18">
        <v>-2.3850832999999998E-6</v>
      </c>
      <c r="L616" s="18">
        <v>5.7584328E-5</v>
      </c>
      <c r="M616" s="18">
        <v>2.5909682000000001E-6</v>
      </c>
      <c r="N616" s="18">
        <v>0</v>
      </c>
    </row>
    <row r="617" spans="1:14" x14ac:dyDescent="0.25">
      <c r="A617" s="18">
        <v>1098</v>
      </c>
      <c r="B617" s="18">
        <v>6.6562608000000001E-3</v>
      </c>
      <c r="C617" s="18">
        <v>0</v>
      </c>
      <c r="D617" s="18">
        <v>0</v>
      </c>
      <c r="E617" s="18">
        <v>7.2516497999999999E-2</v>
      </c>
      <c r="F617" s="18">
        <v>-7.9397231000000006E-3</v>
      </c>
      <c r="G617" s="18">
        <v>0</v>
      </c>
      <c r="H617" s="18">
        <v>0</v>
      </c>
      <c r="I617" s="18">
        <v>0</v>
      </c>
      <c r="J617" s="18">
        <v>7.1233036E-2</v>
      </c>
      <c r="K617" s="18">
        <v>-2.3859672000000001E-6</v>
      </c>
      <c r="L617" s="18">
        <v>5.7837909000000002E-5</v>
      </c>
      <c r="M617" s="18">
        <v>2.5919282999999999E-6</v>
      </c>
      <c r="N617" s="18">
        <v>0</v>
      </c>
    </row>
    <row r="618" spans="1:14" x14ac:dyDescent="0.25">
      <c r="A618" s="18">
        <v>1100</v>
      </c>
      <c r="B618" s="18">
        <v>6.6590184999999998E-3</v>
      </c>
      <c r="C618" s="18">
        <v>0</v>
      </c>
      <c r="D618" s="18">
        <v>0</v>
      </c>
      <c r="E618" s="18">
        <v>7.2529409000000003E-2</v>
      </c>
      <c r="F618" s="18">
        <v>-7.9591739999999994E-3</v>
      </c>
      <c r="G618" s="18">
        <v>0</v>
      </c>
      <c r="H618" s="18">
        <v>0</v>
      </c>
      <c r="I618" s="18">
        <v>0</v>
      </c>
      <c r="J618" s="18">
        <v>7.1229254000000006E-2</v>
      </c>
      <c r="K618" s="18">
        <v>-2.3869557999999999E-6</v>
      </c>
      <c r="L618" s="18">
        <v>5.8094428000000001E-5</v>
      </c>
      <c r="M618" s="18">
        <v>2.5930022999999999E-6</v>
      </c>
      <c r="N618" s="18">
        <v>0</v>
      </c>
    </row>
    <row r="619" spans="1:14" x14ac:dyDescent="0.25">
      <c r="A619" s="18">
        <v>1102</v>
      </c>
      <c r="B619" s="18">
        <v>6.6623022999999998E-3</v>
      </c>
      <c r="C619" s="18">
        <v>0</v>
      </c>
      <c r="D619" s="18">
        <v>0</v>
      </c>
      <c r="E619" s="18">
        <v>7.2544550999999999E-2</v>
      </c>
      <c r="F619" s="18">
        <v>-7.9809038999999991E-3</v>
      </c>
      <c r="G619" s="18">
        <v>0</v>
      </c>
      <c r="H619" s="18">
        <v>0</v>
      </c>
      <c r="I619" s="18">
        <v>0</v>
      </c>
      <c r="J619" s="18">
        <v>7.1225948999999997E-2</v>
      </c>
      <c r="K619" s="18">
        <v>-2.3881329999999999E-6</v>
      </c>
      <c r="L619" s="18">
        <v>5.8381573999999999E-5</v>
      </c>
      <c r="M619" s="18">
        <v>2.5942810999999999E-6</v>
      </c>
      <c r="N619" s="18">
        <v>0</v>
      </c>
    </row>
    <row r="620" spans="1:14" x14ac:dyDescent="0.25">
      <c r="A620" s="18">
        <v>1103.5</v>
      </c>
      <c r="B620" s="18">
        <v>6.6647377000000002E-3</v>
      </c>
      <c r="C620" s="18">
        <v>0</v>
      </c>
      <c r="D620" s="18">
        <v>0</v>
      </c>
      <c r="E620" s="18">
        <v>7.2556116000000004E-2</v>
      </c>
      <c r="F620" s="18">
        <v>-8.0003334999999998E-3</v>
      </c>
      <c r="G620" s="18">
        <v>0</v>
      </c>
      <c r="H620" s="18">
        <v>0</v>
      </c>
      <c r="I620" s="18">
        <v>0</v>
      </c>
      <c r="J620" s="18">
        <v>7.1220519999999995E-2</v>
      </c>
      <c r="K620" s="18">
        <v>-2.3890058000000002E-6</v>
      </c>
      <c r="L620" s="18">
        <v>5.8641570999999998E-5</v>
      </c>
      <c r="M620" s="18">
        <v>2.5952292000000002E-6</v>
      </c>
      <c r="N620" s="18">
        <v>0</v>
      </c>
    </row>
    <row r="621" spans="1:14" x14ac:dyDescent="0.25">
      <c r="A621" s="18">
        <v>1105.5</v>
      </c>
      <c r="B621" s="18">
        <v>6.6671695999999999E-3</v>
      </c>
      <c r="C621" s="18">
        <v>0</v>
      </c>
      <c r="D621" s="18">
        <v>0</v>
      </c>
      <c r="E621" s="18">
        <v>7.2567965999999998E-2</v>
      </c>
      <c r="F621" s="18">
        <v>-8.0190061999999996E-3</v>
      </c>
      <c r="G621" s="18">
        <v>0</v>
      </c>
      <c r="H621" s="18">
        <v>0</v>
      </c>
      <c r="I621" s="18">
        <v>0</v>
      </c>
      <c r="J621" s="18">
        <v>7.1216129000000003E-2</v>
      </c>
      <c r="K621" s="18">
        <v>-2.3898701000000001E-6</v>
      </c>
      <c r="L621" s="18">
        <v>5.8889832000000001E-5</v>
      </c>
      <c r="M621" s="18">
        <v>2.5961682000000001E-6</v>
      </c>
      <c r="N621" s="18">
        <v>0</v>
      </c>
    </row>
    <row r="622" spans="1:14" x14ac:dyDescent="0.25">
      <c r="A622" s="18">
        <v>1107</v>
      </c>
      <c r="B622" s="18">
        <v>6.6700646000000001E-3</v>
      </c>
      <c r="C622" s="18">
        <v>0</v>
      </c>
      <c r="D622" s="18">
        <v>0</v>
      </c>
      <c r="E622" s="18">
        <v>7.2581437999999998E-2</v>
      </c>
      <c r="F622" s="18">
        <v>-8.0375893999999996E-3</v>
      </c>
      <c r="G622" s="18">
        <v>0</v>
      </c>
      <c r="H622" s="18">
        <v>0</v>
      </c>
      <c r="I622" s="18">
        <v>0</v>
      </c>
      <c r="J622" s="18">
        <v>7.1213913000000004E-2</v>
      </c>
      <c r="K622" s="18">
        <v>-2.3908933000000001E-6</v>
      </c>
      <c r="L622" s="18">
        <v>5.9136686999999997E-5</v>
      </c>
      <c r="M622" s="18">
        <v>2.5972795999999998E-6</v>
      </c>
      <c r="N622" s="18">
        <v>0</v>
      </c>
    </row>
    <row r="623" spans="1:14" x14ac:dyDescent="0.25">
      <c r="A623" s="18">
        <v>1109</v>
      </c>
      <c r="B623" s="18">
        <v>6.6730327000000004E-3</v>
      </c>
      <c r="C623" s="18">
        <v>0</v>
      </c>
      <c r="D623" s="18">
        <v>0</v>
      </c>
      <c r="E623" s="18">
        <v>7.2594849000000003E-2</v>
      </c>
      <c r="F623" s="18">
        <v>-8.0563422999999999E-3</v>
      </c>
      <c r="G623" s="18">
        <v>0</v>
      </c>
      <c r="H623" s="18">
        <v>0</v>
      </c>
      <c r="I623" s="18">
        <v>0</v>
      </c>
      <c r="J623" s="18">
        <v>7.1211539000000004E-2</v>
      </c>
      <c r="K623" s="18">
        <v>-2.3919213000000001E-6</v>
      </c>
      <c r="L623" s="18">
        <v>5.9386555999999998E-5</v>
      </c>
      <c r="M623" s="18">
        <v>2.5983964E-6</v>
      </c>
      <c r="N623" s="18">
        <v>0</v>
      </c>
    </row>
    <row r="624" spans="1:14" x14ac:dyDescent="0.25">
      <c r="A624" s="18">
        <v>1111</v>
      </c>
      <c r="B624" s="18">
        <v>6.6761210999999997E-3</v>
      </c>
      <c r="C624" s="18">
        <v>0</v>
      </c>
      <c r="D624" s="18">
        <v>0</v>
      </c>
      <c r="E624" s="18">
        <v>7.2609479000000005E-2</v>
      </c>
      <c r="F624" s="18">
        <v>-8.0771769999999996E-3</v>
      </c>
      <c r="G624" s="18">
        <v>0</v>
      </c>
      <c r="H624" s="18">
        <v>0</v>
      </c>
      <c r="I624" s="18">
        <v>0</v>
      </c>
      <c r="J624" s="18">
        <v>7.1208423000000007E-2</v>
      </c>
      <c r="K624" s="18">
        <v>-2.3930277999999998E-6</v>
      </c>
      <c r="L624" s="18">
        <v>5.9665288E-5</v>
      </c>
      <c r="M624" s="18">
        <v>2.5995984000000002E-6</v>
      </c>
      <c r="N624" s="18">
        <v>0</v>
      </c>
    </row>
    <row r="625" spans="1:14" x14ac:dyDescent="0.25">
      <c r="A625" s="18">
        <v>1112.5</v>
      </c>
      <c r="B625" s="18">
        <v>6.6787525000000002E-3</v>
      </c>
      <c r="C625" s="18">
        <v>0</v>
      </c>
      <c r="D625" s="18">
        <v>0</v>
      </c>
      <c r="E625" s="18">
        <v>7.2622178999999995E-2</v>
      </c>
      <c r="F625" s="18">
        <v>-8.0954740000000001E-3</v>
      </c>
      <c r="G625" s="18">
        <v>0</v>
      </c>
      <c r="H625" s="18">
        <v>0</v>
      </c>
      <c r="I625" s="18">
        <v>0</v>
      </c>
      <c r="J625" s="18">
        <v>7.1205457999999999E-2</v>
      </c>
      <c r="K625" s="18">
        <v>-2.3939682000000001E-6</v>
      </c>
      <c r="L625" s="18">
        <v>5.9910751999999998E-5</v>
      </c>
      <c r="M625" s="18">
        <v>2.6006199999999998E-6</v>
      </c>
      <c r="N625" s="18">
        <v>0</v>
      </c>
    </row>
    <row r="626" spans="1:14" x14ac:dyDescent="0.25">
      <c r="A626" s="18">
        <v>1114.5</v>
      </c>
      <c r="B626" s="18">
        <v>6.6816838999999998E-3</v>
      </c>
      <c r="C626" s="18">
        <v>0</v>
      </c>
      <c r="D626" s="18">
        <v>0</v>
      </c>
      <c r="E626" s="18">
        <v>7.2635599999999995E-2</v>
      </c>
      <c r="F626" s="18">
        <v>-8.1137733999999996E-3</v>
      </c>
      <c r="G626" s="18">
        <v>0</v>
      </c>
      <c r="H626" s="18">
        <v>0</v>
      </c>
      <c r="I626" s="18">
        <v>0</v>
      </c>
      <c r="J626" s="18">
        <v>7.1203510999999997E-2</v>
      </c>
      <c r="K626" s="18">
        <v>-2.3949937E-6</v>
      </c>
      <c r="L626" s="18">
        <v>6.0156126999999999E-5</v>
      </c>
      <c r="M626" s="18">
        <v>2.6017341E-6</v>
      </c>
      <c r="N626" s="18">
        <v>0</v>
      </c>
    </row>
    <row r="627" spans="1:14" x14ac:dyDescent="0.25">
      <c r="A627" s="18">
        <v>1116</v>
      </c>
      <c r="B627" s="18">
        <v>6.6843474000000003E-3</v>
      </c>
      <c r="C627" s="18">
        <v>0</v>
      </c>
      <c r="D627" s="18">
        <v>0</v>
      </c>
      <c r="E627" s="18">
        <v>7.2648045999999994E-2</v>
      </c>
      <c r="F627" s="18">
        <v>-8.1315109999999993E-3</v>
      </c>
      <c r="G627" s="18">
        <v>0</v>
      </c>
      <c r="H627" s="18">
        <v>0</v>
      </c>
      <c r="I627" s="18">
        <v>0</v>
      </c>
      <c r="J627" s="18">
        <v>7.1200883000000006E-2</v>
      </c>
      <c r="K627" s="18">
        <v>-2.3959485999999999E-6</v>
      </c>
      <c r="L627" s="18">
        <v>6.0395352999999999E-5</v>
      </c>
      <c r="M627" s="18">
        <v>2.6027713E-6</v>
      </c>
      <c r="N627" s="18">
        <v>0</v>
      </c>
    </row>
    <row r="628" spans="1:14" x14ac:dyDescent="0.25">
      <c r="A628" s="18">
        <v>1118</v>
      </c>
      <c r="B628" s="18">
        <v>6.6870751999999999E-3</v>
      </c>
      <c r="C628" s="18">
        <v>0</v>
      </c>
      <c r="D628" s="18">
        <v>0</v>
      </c>
      <c r="E628" s="18">
        <v>7.2661039999999996E-2</v>
      </c>
      <c r="F628" s="18">
        <v>-8.1493864999999995E-3</v>
      </c>
      <c r="G628" s="18">
        <v>0</v>
      </c>
      <c r="H628" s="18">
        <v>0</v>
      </c>
      <c r="I628" s="18">
        <v>0</v>
      </c>
      <c r="J628" s="18">
        <v>7.1198729000000002E-2</v>
      </c>
      <c r="K628" s="18">
        <v>-2.3969263E-6</v>
      </c>
      <c r="L628" s="18">
        <v>6.0636439999999997E-5</v>
      </c>
      <c r="M628" s="18">
        <v>2.6038334E-6</v>
      </c>
      <c r="N628" s="18">
        <v>0</v>
      </c>
    </row>
    <row r="629" spans="1:14" x14ac:dyDescent="0.25">
      <c r="A629" s="18">
        <v>1120</v>
      </c>
      <c r="B629" s="18">
        <v>6.6900127999999998E-3</v>
      </c>
      <c r="C629" s="18">
        <v>0</v>
      </c>
      <c r="D629" s="18">
        <v>0</v>
      </c>
      <c r="E629" s="18">
        <v>7.2674855999999996E-2</v>
      </c>
      <c r="F629" s="18">
        <v>-8.1694896999999992E-3</v>
      </c>
      <c r="G629" s="18">
        <v>0</v>
      </c>
      <c r="H629" s="18">
        <v>0</v>
      </c>
      <c r="I629" s="18">
        <v>0</v>
      </c>
      <c r="J629" s="18">
        <v>7.1195379000000003E-2</v>
      </c>
      <c r="K629" s="18">
        <v>-2.3979791000000002E-6</v>
      </c>
      <c r="L629" s="18">
        <v>6.0909080000000001E-5</v>
      </c>
      <c r="M629" s="18">
        <v>2.6049771E-6</v>
      </c>
      <c r="N629" s="18">
        <v>0</v>
      </c>
    </row>
    <row r="630" spans="1:14" x14ac:dyDescent="0.25">
      <c r="A630" s="18">
        <v>1121.5</v>
      </c>
      <c r="B630" s="18">
        <v>6.6924432999999998E-3</v>
      </c>
      <c r="C630" s="18">
        <v>0</v>
      </c>
      <c r="D630" s="18">
        <v>0</v>
      </c>
      <c r="E630" s="18">
        <v>7.2686706000000004E-2</v>
      </c>
      <c r="F630" s="18">
        <v>-8.1871674000000005E-3</v>
      </c>
      <c r="G630" s="18">
        <v>0</v>
      </c>
      <c r="H630" s="18">
        <v>0</v>
      </c>
      <c r="I630" s="18">
        <v>0</v>
      </c>
      <c r="J630" s="18">
        <v>7.1191982000000001E-2</v>
      </c>
      <c r="K630" s="18">
        <v>-2.3988503000000002E-6</v>
      </c>
      <c r="L630" s="18">
        <v>6.1150066999999999E-5</v>
      </c>
      <c r="M630" s="18">
        <v>2.6059236E-6</v>
      </c>
      <c r="N630" s="18">
        <v>0</v>
      </c>
    </row>
    <row r="631" spans="1:14" x14ac:dyDescent="0.25">
      <c r="A631" s="18">
        <v>1123.5</v>
      </c>
      <c r="B631" s="18">
        <v>6.6952052999999997E-3</v>
      </c>
      <c r="C631" s="18">
        <v>0</v>
      </c>
      <c r="D631" s="18">
        <v>0</v>
      </c>
      <c r="E631" s="18">
        <v>7.2699878999999995E-2</v>
      </c>
      <c r="F631" s="18">
        <v>-8.2046299999999992E-3</v>
      </c>
      <c r="G631" s="18">
        <v>0</v>
      </c>
      <c r="H631" s="18">
        <v>0</v>
      </c>
      <c r="I631" s="18">
        <v>0</v>
      </c>
      <c r="J631" s="18">
        <v>7.1190454E-2</v>
      </c>
      <c r="K631" s="18">
        <v>-2.3998366000000001E-6</v>
      </c>
      <c r="L631" s="18">
        <v>6.1386382999999999E-5</v>
      </c>
      <c r="M631" s="18">
        <v>2.6069948999999999E-6</v>
      </c>
      <c r="N631" s="18">
        <v>0</v>
      </c>
    </row>
    <row r="632" spans="1:14" x14ac:dyDescent="0.25">
      <c r="A632" s="18">
        <v>1125</v>
      </c>
      <c r="B632" s="18">
        <v>6.6982355E-3</v>
      </c>
      <c r="C632" s="18">
        <v>0</v>
      </c>
      <c r="D632" s="18">
        <v>0</v>
      </c>
      <c r="E632" s="18">
        <v>7.2713745999999996E-2</v>
      </c>
      <c r="F632" s="18">
        <v>-8.2221384000000005E-3</v>
      </c>
      <c r="G632" s="18">
        <v>0</v>
      </c>
      <c r="H632" s="18">
        <v>0</v>
      </c>
      <c r="I632" s="18">
        <v>0</v>
      </c>
      <c r="J632" s="18">
        <v>7.1189843000000003E-2</v>
      </c>
      <c r="K632" s="18">
        <v>-2.4009044E-6</v>
      </c>
      <c r="L632" s="18">
        <v>6.1623760999999998E-5</v>
      </c>
      <c r="M632" s="18">
        <v>2.6081549000000002E-6</v>
      </c>
      <c r="N632" s="18">
        <v>0</v>
      </c>
    </row>
    <row r="633" spans="1:14" x14ac:dyDescent="0.25">
      <c r="A633" s="18">
        <v>1127</v>
      </c>
      <c r="B633" s="18">
        <v>6.7010196000000001E-3</v>
      </c>
      <c r="C633" s="18">
        <v>0</v>
      </c>
      <c r="D633" s="18">
        <v>0</v>
      </c>
      <c r="E633" s="18">
        <v>7.2726853999999994E-2</v>
      </c>
      <c r="F633" s="18">
        <v>-8.2392973999999997E-3</v>
      </c>
      <c r="G633" s="18">
        <v>0</v>
      </c>
      <c r="H633" s="18">
        <v>0</v>
      </c>
      <c r="I633" s="18">
        <v>0</v>
      </c>
      <c r="J633" s="18">
        <v>7.1188576000000003E-2</v>
      </c>
      <c r="K633" s="18">
        <v>-2.4019018E-6</v>
      </c>
      <c r="L633" s="18">
        <v>6.1857148000000006E-5</v>
      </c>
      <c r="M633" s="18">
        <v>2.6092384999999998E-6</v>
      </c>
      <c r="N633" s="18">
        <v>0</v>
      </c>
    </row>
    <row r="634" spans="1:14" x14ac:dyDescent="0.25">
      <c r="A634" s="18">
        <v>1129</v>
      </c>
      <c r="B634" s="18">
        <v>6.7042378999999999E-3</v>
      </c>
      <c r="C634" s="18">
        <v>0</v>
      </c>
      <c r="D634" s="18">
        <v>0</v>
      </c>
      <c r="E634" s="18">
        <v>7.2741757000000004E-2</v>
      </c>
      <c r="F634" s="18">
        <v>-8.2587249999999997E-3</v>
      </c>
      <c r="G634" s="18">
        <v>0</v>
      </c>
      <c r="H634" s="18">
        <v>0</v>
      </c>
      <c r="I634" s="18">
        <v>0</v>
      </c>
      <c r="J634" s="18">
        <v>7.1187269999999997E-2</v>
      </c>
      <c r="K634" s="18">
        <v>-2.4030180000000002E-6</v>
      </c>
      <c r="L634" s="18">
        <v>6.2122309999999994E-5</v>
      </c>
      <c r="M634" s="18">
        <v>2.610451E-6</v>
      </c>
      <c r="N634" s="18">
        <v>0</v>
      </c>
    </row>
    <row r="635" spans="1:14" x14ac:dyDescent="0.25">
      <c r="A635" s="18">
        <v>1130.5</v>
      </c>
      <c r="B635" s="18">
        <v>6.7067689E-3</v>
      </c>
      <c r="C635" s="18">
        <v>0</v>
      </c>
      <c r="D635" s="18">
        <v>0</v>
      </c>
      <c r="E635" s="18">
        <v>7.2754042000000005E-2</v>
      </c>
      <c r="F635" s="18">
        <v>-8.2760538000000005E-3</v>
      </c>
      <c r="G635" s="18">
        <v>0</v>
      </c>
      <c r="H635" s="18">
        <v>0</v>
      </c>
      <c r="I635" s="18">
        <v>0</v>
      </c>
      <c r="J635" s="18">
        <v>7.1184758000000001E-2</v>
      </c>
      <c r="K635" s="18">
        <v>-2.4039227000000002E-6</v>
      </c>
      <c r="L635" s="18">
        <v>6.2360466000000001E-5</v>
      </c>
      <c r="M635" s="18">
        <v>2.6114337999999999E-6</v>
      </c>
      <c r="N635" s="18">
        <v>0</v>
      </c>
    </row>
    <row r="636" spans="1:14" x14ac:dyDescent="0.25">
      <c r="A636" s="18">
        <v>1132.5</v>
      </c>
      <c r="B636" s="18">
        <v>6.7094685000000003E-3</v>
      </c>
      <c r="C636" s="18">
        <v>0</v>
      </c>
      <c r="D636" s="18">
        <v>0</v>
      </c>
      <c r="E636" s="18">
        <v>7.2766912000000003E-2</v>
      </c>
      <c r="F636" s="18">
        <v>-8.2931028000000004E-3</v>
      </c>
      <c r="G636" s="18">
        <v>0</v>
      </c>
      <c r="H636" s="18">
        <v>0</v>
      </c>
      <c r="I636" s="18">
        <v>0</v>
      </c>
      <c r="J636" s="18">
        <v>7.1183278000000003E-2</v>
      </c>
      <c r="K636" s="18">
        <v>-2.4048844000000002E-6</v>
      </c>
      <c r="L636" s="18">
        <v>6.2594391E-5</v>
      </c>
      <c r="M636" s="18">
        <v>2.6124784999999999E-6</v>
      </c>
      <c r="N636" s="18">
        <v>0</v>
      </c>
    </row>
    <row r="637" spans="1:14" x14ac:dyDescent="0.25">
      <c r="A637" s="18">
        <v>1134</v>
      </c>
      <c r="B637" s="18">
        <v>6.7122724999999998E-3</v>
      </c>
      <c r="C637" s="18">
        <v>0</v>
      </c>
      <c r="D637" s="18">
        <v>0</v>
      </c>
      <c r="E637" s="18">
        <v>7.2779977999999995E-2</v>
      </c>
      <c r="F637" s="18">
        <v>-8.3102816999999999E-3</v>
      </c>
      <c r="G637" s="18">
        <v>0</v>
      </c>
      <c r="H637" s="18">
        <v>0</v>
      </c>
      <c r="I637" s="18">
        <v>0</v>
      </c>
      <c r="J637" s="18">
        <v>7.1181968999999998E-2</v>
      </c>
      <c r="K637" s="18">
        <v>-2.4058709E-6</v>
      </c>
      <c r="L637" s="18">
        <v>6.2830744999999998E-5</v>
      </c>
      <c r="M637" s="18">
        <v>2.6135502E-6</v>
      </c>
      <c r="N637" s="18">
        <v>0</v>
      </c>
    </row>
    <row r="638" spans="1:14" x14ac:dyDescent="0.25">
      <c r="A638" s="18">
        <v>1136</v>
      </c>
      <c r="B638" s="18">
        <v>6.7150016000000002E-3</v>
      </c>
      <c r="C638" s="18">
        <v>0</v>
      </c>
      <c r="D638" s="18">
        <v>0</v>
      </c>
      <c r="E638" s="18">
        <v>7.2792956000000006E-2</v>
      </c>
      <c r="F638" s="18">
        <v>-8.3277066999999996E-3</v>
      </c>
      <c r="G638" s="18">
        <v>0</v>
      </c>
      <c r="H638" s="18">
        <v>0</v>
      </c>
      <c r="I638" s="18">
        <v>0</v>
      </c>
      <c r="J638" s="18">
        <v>7.1180251E-2</v>
      </c>
      <c r="K638" s="18">
        <v>-2.4068491000000002E-6</v>
      </c>
      <c r="L638" s="18">
        <v>6.3071215000000001E-5</v>
      </c>
      <c r="M638" s="18">
        <v>2.6146128000000002E-6</v>
      </c>
      <c r="N638" s="18">
        <v>0</v>
      </c>
    </row>
    <row r="639" spans="1:14" x14ac:dyDescent="0.25">
      <c r="A639" s="18">
        <v>1138</v>
      </c>
      <c r="B639" s="18">
        <v>6.7182776000000001E-3</v>
      </c>
      <c r="C639" s="18">
        <v>0</v>
      </c>
      <c r="D639" s="18">
        <v>0</v>
      </c>
      <c r="E639" s="18">
        <v>7.2808496E-2</v>
      </c>
      <c r="F639" s="18">
        <v>-8.3469970999999997E-3</v>
      </c>
      <c r="G639" s="18">
        <v>0</v>
      </c>
      <c r="H639" s="18">
        <v>0</v>
      </c>
      <c r="I639" s="18">
        <v>0</v>
      </c>
      <c r="J639" s="18">
        <v>7.1179777E-2</v>
      </c>
      <c r="K639" s="18">
        <v>-2.4080233999999998E-6</v>
      </c>
      <c r="L639" s="18">
        <v>6.3336574000000002E-5</v>
      </c>
      <c r="M639" s="18">
        <v>2.6158885E-6</v>
      </c>
      <c r="N639" s="18">
        <v>0</v>
      </c>
    </row>
    <row r="640" spans="1:14" x14ac:dyDescent="0.25">
      <c r="A640" s="18">
        <v>1139.5</v>
      </c>
      <c r="B640" s="18">
        <v>6.7210361000000001E-3</v>
      </c>
      <c r="C640" s="18">
        <v>0</v>
      </c>
      <c r="D640" s="18">
        <v>0</v>
      </c>
      <c r="E640" s="18">
        <v>7.2821542000000003E-2</v>
      </c>
      <c r="F640" s="18">
        <v>-8.3642193999999993E-3</v>
      </c>
      <c r="G640" s="18">
        <v>0</v>
      </c>
      <c r="H640" s="18">
        <v>0</v>
      </c>
      <c r="I640" s="18">
        <v>0</v>
      </c>
      <c r="J640" s="18">
        <v>7.1178358999999997E-2</v>
      </c>
      <c r="K640" s="18">
        <v>-2.4090121999999999E-6</v>
      </c>
      <c r="L640" s="18">
        <v>6.3574982000000004E-5</v>
      </c>
      <c r="M640" s="18">
        <v>2.6169626999999999E-6</v>
      </c>
      <c r="N640" s="18">
        <v>0</v>
      </c>
    </row>
    <row r="641" spans="1:14" x14ac:dyDescent="0.25">
      <c r="A641" s="18">
        <v>1141.5</v>
      </c>
      <c r="B641" s="18">
        <v>6.7238265000000002E-3</v>
      </c>
      <c r="C641" s="18">
        <v>0</v>
      </c>
      <c r="D641" s="18">
        <v>0</v>
      </c>
      <c r="E641" s="18">
        <v>7.2834547999999999E-2</v>
      </c>
      <c r="F641" s="18">
        <v>-8.3812539999999994E-3</v>
      </c>
      <c r="G641" s="18">
        <v>0</v>
      </c>
      <c r="H641" s="18">
        <v>0</v>
      </c>
      <c r="I641" s="18">
        <v>0</v>
      </c>
      <c r="J641" s="18">
        <v>7.1177119999999997E-2</v>
      </c>
      <c r="K641" s="18">
        <v>-2.4100067E-6</v>
      </c>
      <c r="L641" s="18">
        <v>6.3811882000000002E-5</v>
      </c>
      <c r="M641" s="18">
        <v>2.6180429999999999E-6</v>
      </c>
      <c r="N641" s="18">
        <v>0</v>
      </c>
    </row>
    <row r="642" spans="1:14" x14ac:dyDescent="0.25">
      <c r="A642" s="18">
        <v>1143</v>
      </c>
      <c r="B642" s="18">
        <v>6.7261622E-3</v>
      </c>
      <c r="C642" s="18">
        <v>0</v>
      </c>
      <c r="D642" s="18">
        <v>0</v>
      </c>
      <c r="E642" s="18">
        <v>7.2845777E-2</v>
      </c>
      <c r="F642" s="18">
        <v>-8.3984803000000004E-3</v>
      </c>
      <c r="G642" s="18">
        <v>0</v>
      </c>
      <c r="H642" s="18">
        <v>0</v>
      </c>
      <c r="I642" s="18">
        <v>0</v>
      </c>
      <c r="J642" s="18">
        <v>7.1173458999999994E-2</v>
      </c>
      <c r="K642" s="18">
        <v>-2.4108359000000001E-6</v>
      </c>
      <c r="L642" s="18">
        <v>6.4054541E-5</v>
      </c>
      <c r="M642" s="18">
        <v>2.6189437000000002E-6</v>
      </c>
      <c r="N642" s="18">
        <v>0</v>
      </c>
    </row>
    <row r="643" spans="1:14" x14ac:dyDescent="0.25">
      <c r="A643" s="18">
        <v>1145</v>
      </c>
      <c r="B643" s="18">
        <v>6.7289048999999998E-3</v>
      </c>
      <c r="C643" s="18">
        <v>0</v>
      </c>
      <c r="D643" s="18">
        <v>0</v>
      </c>
      <c r="E643" s="18">
        <v>7.2859198E-2</v>
      </c>
      <c r="F643" s="18">
        <v>-8.4160916999999995E-3</v>
      </c>
      <c r="G643" s="18">
        <v>0</v>
      </c>
      <c r="H643" s="18">
        <v>0</v>
      </c>
      <c r="I643" s="18">
        <v>0</v>
      </c>
      <c r="J643" s="18">
        <v>7.1172010999999993E-2</v>
      </c>
      <c r="K643" s="18">
        <v>-2.4118091999999998E-6</v>
      </c>
      <c r="L643" s="18">
        <v>6.4299400999999999E-5</v>
      </c>
      <c r="M643" s="18">
        <v>2.6200011000000001E-6</v>
      </c>
      <c r="N643" s="18">
        <v>0</v>
      </c>
    </row>
    <row r="644" spans="1:14" x14ac:dyDescent="0.25">
      <c r="A644" s="18">
        <v>1147</v>
      </c>
      <c r="B644" s="18">
        <v>6.7323202999999996E-3</v>
      </c>
      <c r="C644" s="18">
        <v>0</v>
      </c>
      <c r="D644" s="18">
        <v>0</v>
      </c>
      <c r="E644" s="18">
        <v>7.2875243000000006E-2</v>
      </c>
      <c r="F644" s="18">
        <v>-8.4360331000000004E-3</v>
      </c>
      <c r="G644" s="18">
        <v>0</v>
      </c>
      <c r="H644" s="18">
        <v>0</v>
      </c>
      <c r="I644" s="18">
        <v>0</v>
      </c>
      <c r="J644" s="18">
        <v>7.1171529999999997E-2</v>
      </c>
      <c r="K644" s="18">
        <v>-2.4130308999999999E-6</v>
      </c>
      <c r="L644" s="18">
        <v>6.4577438E-5</v>
      </c>
      <c r="M644" s="18">
        <v>2.6213282E-6</v>
      </c>
      <c r="N644" s="18">
        <v>0</v>
      </c>
    </row>
    <row r="645" spans="1:14" x14ac:dyDescent="0.25">
      <c r="A645" s="18">
        <v>1148.5</v>
      </c>
      <c r="B645" s="18">
        <v>6.7351301000000002E-3</v>
      </c>
      <c r="C645" s="18">
        <v>0</v>
      </c>
      <c r="D645" s="18">
        <v>0</v>
      </c>
      <c r="E645" s="18">
        <v>7.2888219000000004E-2</v>
      </c>
      <c r="F645" s="18">
        <v>-8.4537854999999999E-3</v>
      </c>
      <c r="G645" s="18">
        <v>0</v>
      </c>
      <c r="H645" s="18">
        <v>0</v>
      </c>
      <c r="I645" s="18">
        <v>0</v>
      </c>
      <c r="J645" s="18">
        <v>7.1169564000000005E-2</v>
      </c>
      <c r="K645" s="18">
        <v>-2.4140009E-6</v>
      </c>
      <c r="L645" s="18">
        <v>6.4827084999999994E-5</v>
      </c>
      <c r="M645" s="18">
        <v>2.622382E-6</v>
      </c>
      <c r="N645" s="18">
        <v>0</v>
      </c>
    </row>
    <row r="646" spans="1:14" x14ac:dyDescent="0.25">
      <c r="A646" s="18">
        <v>1150.5</v>
      </c>
      <c r="B646" s="18">
        <v>6.7377345999999998E-3</v>
      </c>
      <c r="C646" s="18">
        <v>0</v>
      </c>
      <c r="D646" s="18">
        <v>0</v>
      </c>
      <c r="E646" s="18">
        <v>7.2900783999999996E-2</v>
      </c>
      <c r="F646" s="18">
        <v>-8.4712907E-3</v>
      </c>
      <c r="G646" s="18">
        <v>0</v>
      </c>
      <c r="H646" s="18">
        <v>0</v>
      </c>
      <c r="I646" s="18">
        <v>0</v>
      </c>
      <c r="J646" s="18">
        <v>7.1167227999999999E-2</v>
      </c>
      <c r="K646" s="18">
        <v>-2.4149343999999998E-6</v>
      </c>
      <c r="L646" s="18">
        <v>6.5074419999999996E-5</v>
      </c>
      <c r="M646" s="18">
        <v>2.623396E-6</v>
      </c>
      <c r="N646" s="18">
        <v>0</v>
      </c>
    </row>
    <row r="647" spans="1:14" x14ac:dyDescent="0.25">
      <c r="A647" s="18">
        <v>1152</v>
      </c>
      <c r="B647" s="18">
        <v>6.7404874999999996E-3</v>
      </c>
      <c r="C647" s="18">
        <v>0</v>
      </c>
      <c r="D647" s="18">
        <v>0</v>
      </c>
      <c r="E647" s="18">
        <v>7.2914010000000001E-2</v>
      </c>
      <c r="F647" s="18">
        <v>-8.4894654999999996E-3</v>
      </c>
      <c r="G647" s="18">
        <v>0</v>
      </c>
      <c r="H647" s="18">
        <v>0</v>
      </c>
      <c r="I647" s="18">
        <v>0</v>
      </c>
      <c r="J647" s="18">
        <v>7.1165032000000003E-2</v>
      </c>
      <c r="K647" s="18">
        <v>-2.4159130000000002E-6</v>
      </c>
      <c r="L647" s="18">
        <v>6.5331373000000002E-5</v>
      </c>
      <c r="M647" s="18">
        <v>2.6244590999999999E-6</v>
      </c>
      <c r="N647" s="18">
        <v>0</v>
      </c>
    </row>
    <row r="648" spans="1:14" x14ac:dyDescent="0.25">
      <c r="A648" s="18">
        <v>1154</v>
      </c>
      <c r="B648" s="18">
        <v>6.7434666999999998E-3</v>
      </c>
      <c r="C648" s="18">
        <v>0</v>
      </c>
      <c r="D648" s="18">
        <v>0</v>
      </c>
      <c r="E648" s="18">
        <v>7.2927787999999993E-2</v>
      </c>
      <c r="F648" s="18">
        <v>-8.5073652000000003E-3</v>
      </c>
      <c r="G648" s="18">
        <v>0</v>
      </c>
      <c r="H648" s="18">
        <v>0</v>
      </c>
      <c r="I648" s="18">
        <v>0</v>
      </c>
      <c r="J648" s="18">
        <v>7.1163888999999994E-2</v>
      </c>
      <c r="K648" s="18">
        <v>-2.4169645999999998E-6</v>
      </c>
      <c r="L648" s="18">
        <v>6.5583897000000006E-5</v>
      </c>
      <c r="M648" s="18">
        <v>2.6256014999999998E-6</v>
      </c>
      <c r="N648" s="18">
        <v>0</v>
      </c>
    </row>
    <row r="649" spans="1:14" x14ac:dyDescent="0.25">
      <c r="A649" s="18">
        <v>1156</v>
      </c>
      <c r="B649" s="18">
        <v>6.7463252999999997E-3</v>
      </c>
      <c r="C649" s="18">
        <v>0</v>
      </c>
      <c r="D649" s="18">
        <v>0</v>
      </c>
      <c r="E649" s="18">
        <v>7.2941690000000003E-2</v>
      </c>
      <c r="F649" s="18">
        <v>-8.5277844999999998E-3</v>
      </c>
      <c r="G649" s="18">
        <v>0</v>
      </c>
      <c r="H649" s="18">
        <v>0</v>
      </c>
      <c r="I649" s="18">
        <v>0</v>
      </c>
      <c r="J649" s="18">
        <v>7.1160231000000004E-2</v>
      </c>
      <c r="K649" s="18">
        <v>-2.4179893000000001E-6</v>
      </c>
      <c r="L649" s="18">
        <v>6.5875699999999997E-5</v>
      </c>
      <c r="M649" s="18">
        <v>2.6267145999999998E-6</v>
      </c>
      <c r="N649" s="18">
        <v>0</v>
      </c>
    </row>
    <row r="650" spans="1:14" x14ac:dyDescent="0.25">
      <c r="A650" s="18">
        <v>1157.5</v>
      </c>
      <c r="B650" s="18">
        <v>6.7487388000000001E-3</v>
      </c>
      <c r="C650" s="18">
        <v>0</v>
      </c>
      <c r="D650" s="18">
        <v>0</v>
      </c>
      <c r="E650" s="18">
        <v>7.2954028000000004E-2</v>
      </c>
      <c r="F650" s="18">
        <v>-8.5461861000000004E-3</v>
      </c>
      <c r="G650" s="18">
        <v>0</v>
      </c>
      <c r="H650" s="18">
        <v>0</v>
      </c>
      <c r="I650" s="18">
        <v>0</v>
      </c>
      <c r="J650" s="18">
        <v>7.1156580999999997E-2</v>
      </c>
      <c r="K650" s="18">
        <v>-2.4188544E-6</v>
      </c>
      <c r="L650" s="18">
        <v>6.6138661999999993E-5</v>
      </c>
      <c r="M650" s="18">
        <v>2.6276544E-6</v>
      </c>
      <c r="N650" s="18">
        <v>0</v>
      </c>
    </row>
    <row r="651" spans="1:14" x14ac:dyDescent="0.25">
      <c r="A651" s="18">
        <v>1159.5</v>
      </c>
      <c r="B651" s="18">
        <v>6.7516102E-3</v>
      </c>
      <c r="C651" s="18">
        <v>0</v>
      </c>
      <c r="D651" s="18">
        <v>0</v>
      </c>
      <c r="E651" s="18">
        <v>7.2967017999999995E-2</v>
      </c>
      <c r="F651" s="18">
        <v>-8.5642954999999993E-3</v>
      </c>
      <c r="G651" s="18">
        <v>0</v>
      </c>
      <c r="H651" s="18">
        <v>0</v>
      </c>
      <c r="I651" s="18">
        <v>0</v>
      </c>
      <c r="J651" s="18">
        <v>7.1154333E-2</v>
      </c>
      <c r="K651" s="18">
        <v>-2.4198765000000002E-6</v>
      </c>
      <c r="L651" s="18">
        <v>6.6398084E-5</v>
      </c>
      <c r="M651" s="18">
        <v>2.6287647999999999E-6</v>
      </c>
      <c r="N651" s="18">
        <v>0</v>
      </c>
    </row>
    <row r="652" spans="1:14" x14ac:dyDescent="0.25">
      <c r="A652" s="18">
        <v>1161</v>
      </c>
      <c r="B652" s="18">
        <v>6.7544839000000002E-3</v>
      </c>
      <c r="C652" s="18">
        <v>0</v>
      </c>
      <c r="D652" s="18">
        <v>0</v>
      </c>
      <c r="E652" s="18">
        <v>7.2980918000000006E-2</v>
      </c>
      <c r="F652" s="18">
        <v>-8.5825316999999998E-3</v>
      </c>
      <c r="G652" s="18">
        <v>0</v>
      </c>
      <c r="H652" s="18">
        <v>0</v>
      </c>
      <c r="I652" s="18">
        <v>0</v>
      </c>
      <c r="J652" s="18">
        <v>7.1152869999999993E-2</v>
      </c>
      <c r="K652" s="18">
        <v>-2.4208997000000002E-6</v>
      </c>
      <c r="L652" s="18">
        <v>6.6658382999999999E-5</v>
      </c>
      <c r="M652" s="18">
        <v>2.6298763E-6</v>
      </c>
      <c r="N652" s="18">
        <v>0</v>
      </c>
    </row>
    <row r="653" spans="1:14" x14ac:dyDescent="0.25">
      <c r="A653" s="18">
        <v>1163</v>
      </c>
      <c r="B653" s="18">
        <v>6.7574215999999998E-3</v>
      </c>
      <c r="C653" s="18">
        <v>0</v>
      </c>
      <c r="D653" s="18">
        <v>0</v>
      </c>
      <c r="E653" s="18">
        <v>7.2994590999999998E-2</v>
      </c>
      <c r="F653" s="18">
        <v>-8.6014131000000001E-3</v>
      </c>
      <c r="G653" s="18">
        <v>0</v>
      </c>
      <c r="H653" s="18">
        <v>0</v>
      </c>
      <c r="I653" s="18">
        <v>0</v>
      </c>
      <c r="J653" s="18">
        <v>7.1150599999999994E-2</v>
      </c>
      <c r="K653" s="18">
        <v>-2.4219409000000002E-6</v>
      </c>
      <c r="L653" s="18">
        <v>6.6929382000000001E-5</v>
      </c>
      <c r="M653" s="18">
        <v>2.6310073000000001E-6</v>
      </c>
      <c r="N653" s="18">
        <v>0</v>
      </c>
    </row>
    <row r="654" spans="1:14" x14ac:dyDescent="0.25">
      <c r="A654" s="18">
        <v>1165</v>
      </c>
      <c r="B654" s="18">
        <v>6.7607402000000004E-3</v>
      </c>
      <c r="C654" s="18">
        <v>0</v>
      </c>
      <c r="D654" s="18">
        <v>0</v>
      </c>
      <c r="E654" s="18">
        <v>7.3010379E-2</v>
      </c>
      <c r="F654" s="18">
        <v>-8.6223518000000006E-3</v>
      </c>
      <c r="G654" s="18">
        <v>0</v>
      </c>
      <c r="H654" s="18">
        <v>0</v>
      </c>
      <c r="I654" s="18">
        <v>0</v>
      </c>
      <c r="J654" s="18">
        <v>7.1148768000000001E-2</v>
      </c>
      <c r="K654" s="18">
        <v>-2.4231283999999998E-6</v>
      </c>
      <c r="L654" s="18">
        <v>6.7230296000000001E-5</v>
      </c>
      <c r="M654" s="18">
        <v>2.6322974000000001E-6</v>
      </c>
      <c r="N654" s="18">
        <v>0</v>
      </c>
    </row>
    <row r="655" spans="1:14" x14ac:dyDescent="0.25">
      <c r="A655" s="18">
        <v>1166.5</v>
      </c>
      <c r="B655" s="18">
        <v>6.7633199999999997E-3</v>
      </c>
      <c r="C655" s="18">
        <v>0</v>
      </c>
      <c r="D655" s="18">
        <v>0</v>
      </c>
      <c r="E655" s="18">
        <v>7.3022788000000005E-2</v>
      </c>
      <c r="F655" s="18">
        <v>-8.6410372999999995E-3</v>
      </c>
      <c r="G655" s="18">
        <v>0</v>
      </c>
      <c r="H655" s="18">
        <v>0</v>
      </c>
      <c r="I655" s="18">
        <v>0</v>
      </c>
      <c r="J655" s="18">
        <v>7.1145070000000005E-2</v>
      </c>
      <c r="K655" s="18">
        <v>-2.4240531999999999E-6</v>
      </c>
      <c r="L655" s="18">
        <v>6.7501957999999997E-5</v>
      </c>
      <c r="M655" s="18">
        <v>2.6333019E-6</v>
      </c>
      <c r="N655" s="18">
        <v>0</v>
      </c>
    </row>
    <row r="656" spans="1:14" x14ac:dyDescent="0.25">
      <c r="A656" s="18">
        <v>1168.5</v>
      </c>
      <c r="B656" s="18">
        <v>6.7656358000000002E-3</v>
      </c>
      <c r="C656" s="18">
        <v>0</v>
      </c>
      <c r="D656" s="18">
        <v>0</v>
      </c>
      <c r="E656" s="18">
        <v>7.3034144999999995E-2</v>
      </c>
      <c r="F656" s="18">
        <v>-8.6593408999999996E-3</v>
      </c>
      <c r="G656" s="18">
        <v>0</v>
      </c>
      <c r="H656" s="18">
        <v>0</v>
      </c>
      <c r="I656" s="18">
        <v>0</v>
      </c>
      <c r="J656" s="18">
        <v>7.1140439999999999E-2</v>
      </c>
      <c r="K656" s="18">
        <v>-2.4248561999999998E-6</v>
      </c>
      <c r="L656" s="18">
        <v>6.7769547000000004E-5</v>
      </c>
      <c r="M656" s="18">
        <v>2.6341743000000001E-6</v>
      </c>
      <c r="N656" s="18">
        <v>0</v>
      </c>
    </row>
    <row r="657" spans="1:14" x14ac:dyDescent="0.25">
      <c r="A657" s="18">
        <v>1170</v>
      </c>
      <c r="B657" s="18">
        <v>6.7682947E-3</v>
      </c>
      <c r="C657" s="18">
        <v>0</v>
      </c>
      <c r="D657" s="18">
        <v>0</v>
      </c>
      <c r="E657" s="18">
        <v>7.3047056999999999E-2</v>
      </c>
      <c r="F657" s="18">
        <v>-8.6784600000000007E-3</v>
      </c>
      <c r="G657" s="18">
        <v>0</v>
      </c>
      <c r="H657" s="18">
        <v>0</v>
      </c>
      <c r="I657" s="18">
        <v>0</v>
      </c>
      <c r="J657" s="18">
        <v>7.1136891999999993E-2</v>
      </c>
      <c r="K657" s="18">
        <v>-2.4258002E-6</v>
      </c>
      <c r="L657" s="18">
        <v>6.8048398000000005E-5</v>
      </c>
      <c r="M657" s="18">
        <v>2.6351998999999998E-6</v>
      </c>
      <c r="N657" s="18">
        <v>0</v>
      </c>
    </row>
    <row r="658" spans="1:14" x14ac:dyDescent="0.25">
      <c r="A658" s="18">
        <v>1172</v>
      </c>
      <c r="B658" s="18">
        <v>6.770791E-3</v>
      </c>
      <c r="C658" s="18">
        <v>0</v>
      </c>
      <c r="D658" s="18">
        <v>0</v>
      </c>
      <c r="E658" s="18">
        <v>7.3059260000000001E-2</v>
      </c>
      <c r="F658" s="18">
        <v>-8.6971598999999993E-3</v>
      </c>
      <c r="G658" s="18">
        <v>0</v>
      </c>
      <c r="H658" s="18">
        <v>0</v>
      </c>
      <c r="I658" s="18">
        <v>0</v>
      </c>
      <c r="J658" s="18">
        <v>7.1132891000000004E-2</v>
      </c>
      <c r="K658" s="18">
        <v>-2.4266827999999999E-6</v>
      </c>
      <c r="L658" s="18">
        <v>6.8322152000000003E-5</v>
      </c>
      <c r="M658" s="18">
        <v>2.6361586E-6</v>
      </c>
      <c r="N658" s="18">
        <v>0</v>
      </c>
    </row>
    <row r="659" spans="1:14" x14ac:dyDescent="0.25">
      <c r="A659" s="18">
        <v>1174</v>
      </c>
      <c r="B659" s="18">
        <v>6.7740834000000003E-3</v>
      </c>
      <c r="C659" s="18">
        <v>0</v>
      </c>
      <c r="D659" s="18">
        <v>0</v>
      </c>
      <c r="E659" s="18">
        <v>7.3074998000000002E-2</v>
      </c>
      <c r="F659" s="18">
        <v>-8.7190238999999992E-3</v>
      </c>
      <c r="G659" s="18">
        <v>0</v>
      </c>
      <c r="H659" s="18">
        <v>0</v>
      </c>
      <c r="I659" s="18">
        <v>0</v>
      </c>
      <c r="J659" s="18">
        <v>7.1130056999999997E-2</v>
      </c>
      <c r="K659" s="18">
        <v>-2.4278502999999998E-6</v>
      </c>
      <c r="L659" s="18">
        <v>6.8641368000000002E-5</v>
      </c>
      <c r="M659" s="18">
        <v>2.6374269000000001E-6</v>
      </c>
      <c r="N659" s="18">
        <v>0</v>
      </c>
    </row>
    <row r="660" spans="1:14" x14ac:dyDescent="0.25">
      <c r="A660" s="18">
        <v>1175.5</v>
      </c>
      <c r="B660" s="18">
        <v>6.7768296E-3</v>
      </c>
      <c r="C660" s="18">
        <v>0</v>
      </c>
      <c r="D660" s="18">
        <v>0</v>
      </c>
      <c r="E660" s="18">
        <v>7.3088243999999997E-2</v>
      </c>
      <c r="F660" s="18">
        <v>-8.7384652999999996E-3</v>
      </c>
      <c r="G660" s="18">
        <v>0</v>
      </c>
      <c r="H660" s="18">
        <v>0</v>
      </c>
      <c r="I660" s="18">
        <v>0</v>
      </c>
      <c r="J660" s="18">
        <v>7.1126608999999993E-2</v>
      </c>
      <c r="K660" s="18">
        <v>-2.4288337000000002E-6</v>
      </c>
      <c r="L660" s="18">
        <v>6.8927512999999996E-5</v>
      </c>
      <c r="M660" s="18">
        <v>2.6384950999999998E-6</v>
      </c>
      <c r="N660" s="18">
        <v>0</v>
      </c>
    </row>
    <row r="661" spans="1:14" x14ac:dyDescent="0.25">
      <c r="A661" s="18">
        <v>1177.5</v>
      </c>
      <c r="B661" s="18">
        <v>6.7795659000000003E-3</v>
      </c>
      <c r="C661" s="18">
        <v>0</v>
      </c>
      <c r="D661" s="18">
        <v>0</v>
      </c>
      <c r="E661" s="18">
        <v>7.3101727000000005E-2</v>
      </c>
      <c r="F661" s="18">
        <v>-8.7576871999999993E-3</v>
      </c>
      <c r="G661" s="18">
        <v>0</v>
      </c>
      <c r="H661" s="18">
        <v>0</v>
      </c>
      <c r="I661" s="18">
        <v>0</v>
      </c>
      <c r="J661" s="18">
        <v>7.1123606000000006E-2</v>
      </c>
      <c r="K661" s="18">
        <v>-2.4298063999999999E-6</v>
      </c>
      <c r="L661" s="18">
        <v>6.9209476999999999E-5</v>
      </c>
      <c r="M661" s="18">
        <v>2.6395518000000002E-6</v>
      </c>
      <c r="N661" s="18">
        <v>0</v>
      </c>
    </row>
    <row r="662" spans="1:14" x14ac:dyDescent="0.25">
      <c r="A662" s="18">
        <v>1179</v>
      </c>
      <c r="B662" s="18">
        <v>6.7824319999999997E-3</v>
      </c>
      <c r="C662" s="18">
        <v>0</v>
      </c>
      <c r="D662" s="18">
        <v>0</v>
      </c>
      <c r="E662" s="18">
        <v>7.3114788E-2</v>
      </c>
      <c r="F662" s="18">
        <v>-8.7770502000000007E-3</v>
      </c>
      <c r="G662" s="18">
        <v>0</v>
      </c>
      <c r="H662" s="18">
        <v>0</v>
      </c>
      <c r="I662" s="18">
        <v>0</v>
      </c>
      <c r="J662" s="18">
        <v>7.1120169999999996E-2</v>
      </c>
      <c r="K662" s="18">
        <v>-2.4308334000000001E-6</v>
      </c>
      <c r="L662" s="18">
        <v>6.9497103999999993E-5</v>
      </c>
      <c r="M662" s="18">
        <v>2.6406674999999998E-6</v>
      </c>
      <c r="N662" s="18">
        <v>0</v>
      </c>
    </row>
    <row r="663" spans="1:14" x14ac:dyDescent="0.25">
      <c r="A663" s="18">
        <v>1181</v>
      </c>
      <c r="B663" s="18">
        <v>6.7849099000000003E-3</v>
      </c>
      <c r="C663" s="18">
        <v>0</v>
      </c>
      <c r="D663" s="18">
        <v>0</v>
      </c>
      <c r="E663" s="18">
        <v>7.3127093000000004E-2</v>
      </c>
      <c r="F663" s="18">
        <v>-8.7963829999999996E-3</v>
      </c>
      <c r="G663" s="18">
        <v>0</v>
      </c>
      <c r="H663" s="18">
        <v>0</v>
      </c>
      <c r="I663" s="18">
        <v>0</v>
      </c>
      <c r="J663" s="18">
        <v>7.1115620000000004E-2</v>
      </c>
      <c r="K663" s="18">
        <v>-2.4317069E-6</v>
      </c>
      <c r="L663" s="18">
        <v>6.9783904999999995E-5</v>
      </c>
      <c r="M663" s="18">
        <v>2.6416164E-6</v>
      </c>
      <c r="N663" s="18">
        <v>0</v>
      </c>
    </row>
    <row r="664" spans="1:14" x14ac:dyDescent="0.25">
      <c r="A664" s="18">
        <v>1183</v>
      </c>
      <c r="B664" s="18">
        <v>6.7879435E-3</v>
      </c>
      <c r="C664" s="18">
        <v>0</v>
      </c>
      <c r="D664" s="18">
        <v>0</v>
      </c>
      <c r="E664" s="18">
        <v>7.3141780000000003E-2</v>
      </c>
      <c r="F664" s="18">
        <v>-8.8185065E-3</v>
      </c>
      <c r="G664" s="18">
        <v>0</v>
      </c>
      <c r="H664" s="18">
        <v>0</v>
      </c>
      <c r="I664" s="18">
        <v>0</v>
      </c>
      <c r="J664" s="18">
        <v>7.1111217000000004E-2</v>
      </c>
      <c r="K664" s="18">
        <v>-2.4327905000000001E-6</v>
      </c>
      <c r="L664" s="18">
        <v>7.0113519999999993E-5</v>
      </c>
      <c r="M664" s="18">
        <v>2.6427935000000001E-6</v>
      </c>
      <c r="N664" s="18">
        <v>0</v>
      </c>
    </row>
    <row r="665" spans="1:14" x14ac:dyDescent="0.25">
      <c r="A665" s="18">
        <v>1184.5</v>
      </c>
      <c r="B665" s="18">
        <v>6.7904654999999996E-3</v>
      </c>
      <c r="C665" s="18">
        <v>0</v>
      </c>
      <c r="D665" s="18">
        <v>0</v>
      </c>
      <c r="E665" s="18">
        <v>7.3154348999999994E-2</v>
      </c>
      <c r="F665" s="18">
        <v>-8.8382628999999994E-3</v>
      </c>
      <c r="G665" s="18">
        <v>0</v>
      </c>
      <c r="H665" s="18">
        <v>0</v>
      </c>
      <c r="I665" s="18">
        <v>0</v>
      </c>
      <c r="J665" s="18">
        <v>7.1106552000000003E-2</v>
      </c>
      <c r="K665" s="18">
        <v>-2.4336944000000001E-6</v>
      </c>
      <c r="L665" s="18">
        <v>7.0409123000000006E-5</v>
      </c>
      <c r="M665" s="18">
        <v>2.6437755000000001E-6</v>
      </c>
      <c r="N665" s="18">
        <v>0</v>
      </c>
    </row>
    <row r="666" spans="1:14" x14ac:dyDescent="0.25">
      <c r="A666" s="18">
        <v>1186.5</v>
      </c>
      <c r="B666" s="18">
        <v>6.793014E-3</v>
      </c>
      <c r="C666" s="18">
        <v>0</v>
      </c>
      <c r="D666" s="18">
        <v>0</v>
      </c>
      <c r="E666" s="18">
        <v>7.3166941999999999E-2</v>
      </c>
      <c r="F666" s="18">
        <v>-8.8576920999999999E-3</v>
      </c>
      <c r="G666" s="18">
        <v>0</v>
      </c>
      <c r="H666" s="18">
        <v>0</v>
      </c>
      <c r="I666" s="18">
        <v>0</v>
      </c>
      <c r="J666" s="18">
        <v>7.1102263999999998E-2</v>
      </c>
      <c r="K666" s="18">
        <v>-2.4346078999999998E-6</v>
      </c>
      <c r="L666" s="18">
        <v>7.0700263000000004E-5</v>
      </c>
      <c r="M666" s="18">
        <v>2.6447678000000002E-6</v>
      </c>
      <c r="N666" s="18">
        <v>0</v>
      </c>
    </row>
    <row r="667" spans="1:14" x14ac:dyDescent="0.25">
      <c r="A667" s="18">
        <v>1188</v>
      </c>
      <c r="B667" s="18">
        <v>6.7958443000000002E-3</v>
      </c>
      <c r="C667" s="18">
        <v>0</v>
      </c>
      <c r="D667" s="18">
        <v>0</v>
      </c>
      <c r="E667" s="18">
        <v>7.3180239999999994E-2</v>
      </c>
      <c r="F667" s="18">
        <v>-8.8773871999999997E-3</v>
      </c>
      <c r="G667" s="18">
        <v>0</v>
      </c>
      <c r="H667" s="18">
        <v>0</v>
      </c>
      <c r="I667" s="18">
        <v>0</v>
      </c>
      <c r="J667" s="18">
        <v>7.1098697000000002E-2</v>
      </c>
      <c r="K667" s="18">
        <v>-2.4355983000000002E-6</v>
      </c>
      <c r="L667" s="18">
        <v>7.0995945999999995E-5</v>
      </c>
      <c r="M667" s="18">
        <v>2.6458436999999998E-6</v>
      </c>
      <c r="N667" s="18">
        <v>0</v>
      </c>
    </row>
    <row r="668" spans="1:14" x14ac:dyDescent="0.25">
      <c r="A668" s="18">
        <v>1190</v>
      </c>
      <c r="B668" s="18">
        <v>6.7981685E-3</v>
      </c>
      <c r="C668" s="18">
        <v>0</v>
      </c>
      <c r="D668" s="18">
        <v>0</v>
      </c>
      <c r="E668" s="18">
        <v>7.3191985000000001E-2</v>
      </c>
      <c r="F668" s="18">
        <v>-8.8970857999999993E-3</v>
      </c>
      <c r="G668" s="18">
        <v>0</v>
      </c>
      <c r="H668" s="18">
        <v>0</v>
      </c>
      <c r="I668" s="18">
        <v>0</v>
      </c>
      <c r="J668" s="18">
        <v>7.1093067999999995E-2</v>
      </c>
      <c r="K668" s="18">
        <v>-2.436419E-6</v>
      </c>
      <c r="L668" s="18">
        <v>7.1294023000000002E-5</v>
      </c>
      <c r="M668" s="18">
        <v>2.6467353000000002E-6</v>
      </c>
      <c r="N668" s="18">
        <v>0</v>
      </c>
    </row>
    <row r="669" spans="1:14" x14ac:dyDescent="0.25">
      <c r="A669" s="18">
        <v>1192</v>
      </c>
      <c r="B669" s="18">
        <v>6.8013396999999998E-3</v>
      </c>
      <c r="C669" s="18">
        <v>0</v>
      </c>
      <c r="D669" s="18">
        <v>0</v>
      </c>
      <c r="E669" s="18">
        <v>7.3207209999999995E-2</v>
      </c>
      <c r="F669" s="18">
        <v>-8.9192989000000007E-3</v>
      </c>
      <c r="G669" s="18">
        <v>0</v>
      </c>
      <c r="H669" s="18">
        <v>0</v>
      </c>
      <c r="I669" s="18">
        <v>0</v>
      </c>
      <c r="J669" s="18">
        <v>7.1089251000000006E-2</v>
      </c>
      <c r="K669" s="18">
        <v>-2.4375299999999999E-6</v>
      </c>
      <c r="L669" s="18">
        <v>7.1628423999999999E-5</v>
      </c>
      <c r="M669" s="18">
        <v>2.6479421999999999E-6</v>
      </c>
      <c r="N669" s="18">
        <v>0</v>
      </c>
    </row>
    <row r="670" spans="1:14" x14ac:dyDescent="0.25">
      <c r="A670" s="18">
        <v>1193.5</v>
      </c>
      <c r="B670" s="18">
        <v>6.8040178999999998E-3</v>
      </c>
      <c r="C670" s="18">
        <v>0</v>
      </c>
      <c r="D670" s="18">
        <v>0</v>
      </c>
      <c r="E670" s="18">
        <v>7.3220361999999997E-2</v>
      </c>
      <c r="F670" s="18">
        <v>-8.9391131999999995E-3</v>
      </c>
      <c r="G670" s="18">
        <v>0</v>
      </c>
      <c r="H670" s="18">
        <v>0</v>
      </c>
      <c r="I670" s="18">
        <v>0</v>
      </c>
      <c r="J670" s="18">
        <v>7.1085265999999994E-2</v>
      </c>
      <c r="K670" s="18">
        <v>-2.4384896E-6</v>
      </c>
      <c r="L670" s="18">
        <v>7.1928537999999998E-5</v>
      </c>
      <c r="M670" s="18">
        <v>2.6489845000000001E-6</v>
      </c>
      <c r="N670" s="18">
        <v>0</v>
      </c>
    </row>
    <row r="671" spans="1:14" x14ac:dyDescent="0.25">
      <c r="A671" s="18">
        <v>1195.5</v>
      </c>
      <c r="B671" s="18">
        <v>6.8068275999999999E-3</v>
      </c>
      <c r="C671" s="18">
        <v>0</v>
      </c>
      <c r="D671" s="18">
        <v>0</v>
      </c>
      <c r="E671" s="18">
        <v>7.3234039000000001E-2</v>
      </c>
      <c r="F671" s="18">
        <v>-8.9587963999999999E-3</v>
      </c>
      <c r="G671" s="18">
        <v>0</v>
      </c>
      <c r="H671" s="18">
        <v>0</v>
      </c>
      <c r="I671" s="18">
        <v>0</v>
      </c>
      <c r="J671" s="18">
        <v>7.1082070999999997E-2</v>
      </c>
      <c r="K671" s="18">
        <v>-2.4394887000000002E-6</v>
      </c>
      <c r="L671" s="18">
        <v>7.2226338000000001E-5</v>
      </c>
      <c r="M671" s="18">
        <v>2.6500698999999999E-6</v>
      </c>
      <c r="N671" s="18">
        <v>0</v>
      </c>
    </row>
    <row r="672" spans="1:14" x14ac:dyDescent="0.25">
      <c r="A672" s="18">
        <v>1197</v>
      </c>
      <c r="B672" s="18">
        <v>6.8095289000000003E-3</v>
      </c>
      <c r="C672" s="18">
        <v>0</v>
      </c>
      <c r="D672" s="18">
        <v>0</v>
      </c>
      <c r="E672" s="18">
        <v>7.3247249E-2</v>
      </c>
      <c r="F672" s="18">
        <v>-8.9785600999999996E-3</v>
      </c>
      <c r="G672" s="18">
        <v>0</v>
      </c>
      <c r="H672" s="18">
        <v>0</v>
      </c>
      <c r="I672" s="18">
        <v>0</v>
      </c>
      <c r="J672" s="18">
        <v>7.1078217999999999E-2</v>
      </c>
      <c r="K672" s="18">
        <v>-2.4404544999999999E-6</v>
      </c>
      <c r="L672" s="18">
        <v>7.2527063999999994E-5</v>
      </c>
      <c r="M672" s="18">
        <v>2.6511191000000002E-6</v>
      </c>
      <c r="N672" s="18">
        <v>0</v>
      </c>
    </row>
    <row r="673" spans="1:14" x14ac:dyDescent="0.25">
      <c r="A673" s="18">
        <v>1199</v>
      </c>
      <c r="B673" s="18">
        <v>6.8121932999999999E-3</v>
      </c>
      <c r="C673" s="18">
        <v>0</v>
      </c>
      <c r="D673" s="18">
        <v>0</v>
      </c>
      <c r="E673" s="18">
        <v>7.326009E-2</v>
      </c>
      <c r="F673" s="18">
        <v>-8.9983761000000002E-3</v>
      </c>
      <c r="G673" s="18">
        <v>0</v>
      </c>
      <c r="H673" s="18">
        <v>0</v>
      </c>
      <c r="I673" s="18">
        <v>0</v>
      </c>
      <c r="J673" s="18">
        <v>7.1073907000000006E-2</v>
      </c>
      <c r="K673" s="18">
        <v>-2.4414007E-6</v>
      </c>
      <c r="L673" s="18">
        <v>7.2830251000000006E-5</v>
      </c>
      <c r="M673" s="18">
        <v>2.6521469999999998E-6</v>
      </c>
      <c r="N673" s="18">
        <v>0</v>
      </c>
    </row>
    <row r="674" spans="1:14" x14ac:dyDescent="0.25">
      <c r="A674" s="18">
        <v>1201</v>
      </c>
      <c r="B674" s="18">
        <v>6.8149815000000001E-3</v>
      </c>
      <c r="C674" s="18">
        <v>0</v>
      </c>
      <c r="D674" s="18">
        <v>0</v>
      </c>
      <c r="E674" s="18">
        <v>7.3273780999999996E-2</v>
      </c>
      <c r="F674" s="18">
        <v>-9.0204966000000004E-3</v>
      </c>
      <c r="G674" s="18">
        <v>0</v>
      </c>
      <c r="H674" s="18">
        <v>0</v>
      </c>
      <c r="I674" s="18">
        <v>0</v>
      </c>
      <c r="J674" s="18">
        <v>7.1068266000000005E-2</v>
      </c>
      <c r="K674" s="18">
        <v>-2.4423926E-6</v>
      </c>
      <c r="L674" s="18">
        <v>7.31703E-5</v>
      </c>
      <c r="M674" s="18">
        <v>2.6532244999999998E-6</v>
      </c>
      <c r="N674" s="18">
        <v>0</v>
      </c>
    </row>
    <row r="675" spans="1:14" x14ac:dyDescent="0.25">
      <c r="A675" s="18">
        <v>1202.5</v>
      </c>
      <c r="B675" s="18">
        <v>6.8174519999999999E-3</v>
      </c>
      <c r="C675" s="18">
        <v>0</v>
      </c>
      <c r="D675" s="18">
        <v>0</v>
      </c>
      <c r="E675" s="18">
        <v>7.3286272999999999E-2</v>
      </c>
      <c r="F675" s="18">
        <v>-9.0405306000000008E-3</v>
      </c>
      <c r="G675" s="18">
        <v>0</v>
      </c>
      <c r="H675" s="18">
        <v>0</v>
      </c>
      <c r="I675" s="18">
        <v>0</v>
      </c>
      <c r="J675" s="18">
        <v>7.1063194999999996E-2</v>
      </c>
      <c r="K675" s="18">
        <v>-2.4432781000000001E-6</v>
      </c>
      <c r="L675" s="18">
        <v>7.3478919000000004E-5</v>
      </c>
      <c r="M675" s="18">
        <v>2.6541864000000001E-6</v>
      </c>
      <c r="N675" s="18">
        <v>0</v>
      </c>
    </row>
    <row r="676" spans="1:14" x14ac:dyDescent="0.25">
      <c r="A676" s="18">
        <v>1204.5</v>
      </c>
      <c r="B676" s="18">
        <v>6.8199779000000004E-3</v>
      </c>
      <c r="C676" s="18">
        <v>0</v>
      </c>
      <c r="D676" s="18">
        <v>0</v>
      </c>
      <c r="E676" s="18">
        <v>7.3298832999999994E-2</v>
      </c>
      <c r="F676" s="18">
        <v>-9.0601045000000009E-3</v>
      </c>
      <c r="G676" s="18">
        <v>0</v>
      </c>
      <c r="H676" s="18">
        <v>0</v>
      </c>
      <c r="I676" s="18">
        <v>0</v>
      </c>
      <c r="J676" s="18">
        <v>7.1058705999999999E-2</v>
      </c>
      <c r="K676" s="18">
        <v>-2.4441834000000002E-6</v>
      </c>
      <c r="L676" s="18">
        <v>7.3780937999999994E-5</v>
      </c>
      <c r="M676" s="18">
        <v>2.6551699000000001E-6</v>
      </c>
      <c r="N676" s="18">
        <v>0</v>
      </c>
    </row>
    <row r="677" spans="1:14" x14ac:dyDescent="0.25">
      <c r="A677" s="18">
        <v>1206</v>
      </c>
      <c r="B677" s="18">
        <v>6.8224618000000004E-3</v>
      </c>
      <c r="C677" s="18">
        <v>0</v>
      </c>
      <c r="D677" s="18">
        <v>0</v>
      </c>
      <c r="E677" s="18">
        <v>7.3311333000000006E-2</v>
      </c>
      <c r="F677" s="18">
        <v>-9.0796442000000005E-3</v>
      </c>
      <c r="G677" s="18">
        <v>0</v>
      </c>
      <c r="H677" s="18">
        <v>0</v>
      </c>
      <c r="I677" s="18">
        <v>0</v>
      </c>
      <c r="J677" s="18">
        <v>7.1054150999999996E-2</v>
      </c>
      <c r="K677" s="18">
        <v>-2.4450731999999999E-6</v>
      </c>
      <c r="L677" s="18">
        <v>7.4083356999999999E-5</v>
      </c>
      <c r="M677" s="18">
        <v>2.6561365000000001E-6</v>
      </c>
      <c r="N677" s="18">
        <v>0</v>
      </c>
    </row>
    <row r="678" spans="1:14" x14ac:dyDescent="0.25">
      <c r="A678" s="18">
        <v>1208</v>
      </c>
      <c r="B678" s="18">
        <v>6.8253048000000002E-3</v>
      </c>
      <c r="C678" s="18">
        <v>0</v>
      </c>
      <c r="D678" s="18">
        <v>0</v>
      </c>
      <c r="E678" s="18">
        <v>7.3325070000000006E-2</v>
      </c>
      <c r="F678" s="18">
        <v>-9.0995863999999999E-3</v>
      </c>
      <c r="G678" s="18">
        <v>0</v>
      </c>
      <c r="H678" s="18">
        <v>0</v>
      </c>
      <c r="I678" s="18">
        <v>0</v>
      </c>
      <c r="J678" s="18">
        <v>7.1050788000000004E-2</v>
      </c>
      <c r="K678" s="18">
        <v>-2.4460730000000001E-6</v>
      </c>
      <c r="L678" s="18">
        <v>7.4391261E-5</v>
      </c>
      <c r="M678" s="18">
        <v>2.6572226E-6</v>
      </c>
      <c r="N678" s="18">
        <v>0</v>
      </c>
    </row>
    <row r="679" spans="1:14" x14ac:dyDescent="0.25">
      <c r="A679" s="18">
        <v>1210</v>
      </c>
      <c r="B679" s="18">
        <v>6.8283346000000003E-3</v>
      </c>
      <c r="C679" s="18">
        <v>0</v>
      </c>
      <c r="D679" s="18">
        <v>0</v>
      </c>
      <c r="E679" s="18">
        <v>7.3339825999999997E-2</v>
      </c>
      <c r="F679" s="18">
        <v>-9.1219825000000004E-3</v>
      </c>
      <c r="G679" s="18">
        <v>0</v>
      </c>
      <c r="H679" s="18">
        <v>0</v>
      </c>
      <c r="I679" s="18">
        <v>0</v>
      </c>
      <c r="J679" s="18">
        <v>7.1046178000000001E-2</v>
      </c>
      <c r="K679" s="18">
        <v>-2.4471345E-6</v>
      </c>
      <c r="L679" s="18">
        <v>7.4738699999999996E-5</v>
      </c>
      <c r="M679" s="18">
        <v>2.6583758000000001E-6</v>
      </c>
      <c r="N679" s="18">
        <v>0</v>
      </c>
    </row>
    <row r="680" spans="1:14" x14ac:dyDescent="0.25">
      <c r="A680" s="18">
        <v>1211.5</v>
      </c>
      <c r="B680" s="18">
        <v>6.8309852000000004E-3</v>
      </c>
      <c r="C680" s="18">
        <v>0</v>
      </c>
      <c r="D680" s="18">
        <v>0</v>
      </c>
      <c r="E680" s="18">
        <v>7.3352599000000004E-2</v>
      </c>
      <c r="F680" s="18">
        <v>-9.1415725000000003E-3</v>
      </c>
      <c r="G680" s="18">
        <v>0</v>
      </c>
      <c r="H680" s="18">
        <v>0</v>
      </c>
      <c r="I680" s="18">
        <v>0</v>
      </c>
      <c r="J680" s="18">
        <v>7.1042012000000002E-2</v>
      </c>
      <c r="K680" s="18">
        <v>-2.4480659999999998E-6</v>
      </c>
      <c r="L680" s="18">
        <v>7.5044731999999997E-5</v>
      </c>
      <c r="M680" s="18">
        <v>2.6593877000000002E-6</v>
      </c>
      <c r="N680" s="18">
        <v>0</v>
      </c>
    </row>
    <row r="681" spans="1:14" x14ac:dyDescent="0.25">
      <c r="A681" s="18">
        <v>1213.5</v>
      </c>
      <c r="B681" s="18">
        <v>6.8333837999999996E-3</v>
      </c>
      <c r="C681" s="18">
        <v>0</v>
      </c>
      <c r="D681" s="18">
        <v>0</v>
      </c>
      <c r="E681" s="18">
        <v>7.3364910000000005E-2</v>
      </c>
      <c r="F681" s="18">
        <v>-9.1612168999999997E-3</v>
      </c>
      <c r="G681" s="18">
        <v>0</v>
      </c>
      <c r="H681" s="18">
        <v>0</v>
      </c>
      <c r="I681" s="18">
        <v>0</v>
      </c>
      <c r="J681" s="18">
        <v>7.1037077000000004E-2</v>
      </c>
      <c r="K681" s="18">
        <v>-2.4489167999999999E-6</v>
      </c>
      <c r="L681" s="18">
        <v>7.5352080999999994E-5</v>
      </c>
      <c r="M681" s="18">
        <v>2.6603118000000002E-6</v>
      </c>
      <c r="N681" s="18">
        <v>0</v>
      </c>
    </row>
    <row r="682" spans="1:14" x14ac:dyDescent="0.25">
      <c r="A682" s="18">
        <v>1215</v>
      </c>
      <c r="B682" s="18">
        <v>6.8359661999999998E-3</v>
      </c>
      <c r="C682" s="18">
        <v>0</v>
      </c>
      <c r="D682" s="18">
        <v>0</v>
      </c>
      <c r="E682" s="18">
        <v>7.3377722000000006E-2</v>
      </c>
      <c r="F682" s="18">
        <v>-9.1808954999999994E-3</v>
      </c>
      <c r="G682" s="18">
        <v>0</v>
      </c>
      <c r="H682" s="18">
        <v>0</v>
      </c>
      <c r="I682" s="18">
        <v>0</v>
      </c>
      <c r="J682" s="18">
        <v>7.1032791999999997E-2</v>
      </c>
      <c r="K682" s="18">
        <v>-2.4498395999999999E-6</v>
      </c>
      <c r="L682" s="18">
        <v>7.5660838000000003E-5</v>
      </c>
      <c r="M682" s="18">
        <v>2.6613143E-6</v>
      </c>
      <c r="N682" s="18">
        <v>0</v>
      </c>
    </row>
    <row r="683" spans="1:14" x14ac:dyDescent="0.25">
      <c r="A683" s="18">
        <v>1217</v>
      </c>
      <c r="B683" s="18">
        <v>6.8385117999999996E-3</v>
      </c>
      <c r="C683" s="18">
        <v>0</v>
      </c>
      <c r="D683" s="18">
        <v>0</v>
      </c>
      <c r="E683" s="18">
        <v>7.3390768999999995E-2</v>
      </c>
      <c r="F683" s="18">
        <v>-9.2003338999999996E-3</v>
      </c>
      <c r="G683" s="18">
        <v>0</v>
      </c>
      <c r="H683" s="18">
        <v>0</v>
      </c>
      <c r="I683" s="18">
        <v>0</v>
      </c>
      <c r="J683" s="18">
        <v>7.1028946999999995E-2</v>
      </c>
      <c r="K683" s="18">
        <v>-2.4507519999999998E-6</v>
      </c>
      <c r="L683" s="18">
        <v>7.5965169999999994E-5</v>
      </c>
      <c r="M683" s="18">
        <v>2.6623055E-6</v>
      </c>
      <c r="N683" s="18">
        <v>0</v>
      </c>
    </row>
    <row r="684" spans="1:14" x14ac:dyDescent="0.25">
      <c r="A684" s="18">
        <v>1219</v>
      </c>
      <c r="B684" s="18">
        <v>6.8418478000000001E-3</v>
      </c>
      <c r="C684" s="18">
        <v>0</v>
      </c>
      <c r="D684" s="18">
        <v>0</v>
      </c>
      <c r="E684" s="18">
        <v>7.3406572000000003E-2</v>
      </c>
      <c r="F684" s="18">
        <v>-9.2229760000000008E-3</v>
      </c>
      <c r="G684" s="18">
        <v>0</v>
      </c>
      <c r="H684" s="18">
        <v>0</v>
      </c>
      <c r="I684" s="18">
        <v>0</v>
      </c>
      <c r="J684" s="18">
        <v>7.1025442999999994E-2</v>
      </c>
      <c r="K684" s="18">
        <v>-2.4519324E-6</v>
      </c>
      <c r="L684" s="18">
        <v>7.6320933E-5</v>
      </c>
      <c r="M684" s="18">
        <v>2.6635878E-6</v>
      </c>
      <c r="N684" s="18">
        <v>0</v>
      </c>
    </row>
    <row r="685" spans="1:14" x14ac:dyDescent="0.25">
      <c r="A685" s="18">
        <v>1220.5</v>
      </c>
      <c r="B685" s="18">
        <v>6.8441613000000002E-3</v>
      </c>
      <c r="C685" s="18">
        <v>0</v>
      </c>
      <c r="D685" s="18">
        <v>0</v>
      </c>
      <c r="E685" s="18">
        <v>7.3418201000000002E-2</v>
      </c>
      <c r="F685" s="18">
        <v>-9.2422058000000001E-3</v>
      </c>
      <c r="G685" s="18">
        <v>0</v>
      </c>
      <c r="H685" s="18">
        <v>0</v>
      </c>
      <c r="I685" s="18">
        <v>0</v>
      </c>
      <c r="J685" s="18">
        <v>7.1020156000000001E-2</v>
      </c>
      <c r="K685" s="18">
        <v>-2.4527616000000001E-6</v>
      </c>
      <c r="L685" s="18">
        <v>7.6626246999999997E-5</v>
      </c>
      <c r="M685" s="18">
        <v>2.6644885999999998E-6</v>
      </c>
      <c r="N685" s="18">
        <v>0</v>
      </c>
    </row>
    <row r="686" spans="1:14" x14ac:dyDescent="0.25">
      <c r="A686" s="18">
        <v>1222.5</v>
      </c>
      <c r="B686" s="18">
        <v>6.8465888999999997E-3</v>
      </c>
      <c r="C686" s="18">
        <v>0</v>
      </c>
      <c r="D686" s="18">
        <v>0</v>
      </c>
      <c r="E686" s="18">
        <v>7.3430507000000006E-2</v>
      </c>
      <c r="F686" s="18">
        <v>-9.2621655000000008E-3</v>
      </c>
      <c r="G686" s="18">
        <v>0</v>
      </c>
      <c r="H686" s="18">
        <v>0</v>
      </c>
      <c r="I686" s="18">
        <v>0</v>
      </c>
      <c r="J686" s="18">
        <v>7.1014930000000004E-2</v>
      </c>
      <c r="K686" s="18">
        <v>-2.4536309E-6</v>
      </c>
      <c r="L686" s="18">
        <v>7.6943708000000002E-5</v>
      </c>
      <c r="M686" s="18">
        <v>2.6654328999999998E-6</v>
      </c>
      <c r="N686" s="18">
        <v>0</v>
      </c>
    </row>
    <row r="687" spans="1:14" x14ac:dyDescent="0.25">
      <c r="A687" s="18">
        <v>1224</v>
      </c>
      <c r="B687" s="18">
        <v>6.8490657000000003E-3</v>
      </c>
      <c r="C687" s="18">
        <v>0</v>
      </c>
      <c r="D687" s="18">
        <v>0</v>
      </c>
      <c r="E687" s="18">
        <v>7.3443157999999995E-2</v>
      </c>
      <c r="F687" s="18">
        <v>-9.2813695000000009E-3</v>
      </c>
      <c r="G687" s="18">
        <v>0</v>
      </c>
      <c r="H687" s="18">
        <v>0</v>
      </c>
      <c r="I687" s="18">
        <v>0</v>
      </c>
      <c r="J687" s="18">
        <v>7.1010853999999998E-2</v>
      </c>
      <c r="K687" s="18">
        <v>-2.4545175999999999E-6</v>
      </c>
      <c r="L687" s="18">
        <v>7.7248371999999994E-5</v>
      </c>
      <c r="M687" s="18">
        <v>2.6663960999999998E-6</v>
      </c>
      <c r="N687" s="18">
        <v>0</v>
      </c>
    </row>
    <row r="688" spans="1:14" x14ac:dyDescent="0.25">
      <c r="A688" s="18">
        <v>1226</v>
      </c>
      <c r="B688" s="18">
        <v>6.8516384000000003E-3</v>
      </c>
      <c r="C688" s="18">
        <v>0</v>
      </c>
      <c r="D688" s="18">
        <v>0</v>
      </c>
      <c r="E688" s="18">
        <v>7.3456192000000003E-2</v>
      </c>
      <c r="F688" s="18">
        <v>-9.3012487000000005E-3</v>
      </c>
      <c r="G688" s="18">
        <v>0</v>
      </c>
      <c r="H688" s="18">
        <v>0</v>
      </c>
      <c r="I688" s="18">
        <v>0</v>
      </c>
      <c r="J688" s="18">
        <v>7.1006581999999999E-2</v>
      </c>
      <c r="K688" s="18">
        <v>-2.4554395999999999E-6</v>
      </c>
      <c r="L688" s="18">
        <v>7.7565211000000004E-5</v>
      </c>
      <c r="M688" s="18">
        <v>2.6673978000000001E-6</v>
      </c>
      <c r="N688" s="18">
        <v>0</v>
      </c>
    </row>
    <row r="689" spans="1:14" x14ac:dyDescent="0.25">
      <c r="A689" s="18">
        <v>1228</v>
      </c>
      <c r="B689" s="18">
        <v>6.8547577999999998E-3</v>
      </c>
      <c r="C689" s="18">
        <v>0</v>
      </c>
      <c r="D689" s="18">
        <v>0</v>
      </c>
      <c r="E689" s="18">
        <v>7.3471575999999997E-2</v>
      </c>
      <c r="F689" s="18">
        <v>-9.3235259000000008E-3</v>
      </c>
      <c r="G689" s="18">
        <v>0</v>
      </c>
      <c r="H689" s="18">
        <v>0</v>
      </c>
      <c r="I689" s="18">
        <v>0</v>
      </c>
      <c r="J689" s="18">
        <v>7.1002808000000001E-2</v>
      </c>
      <c r="K689" s="18">
        <v>-2.4565485999999998E-6</v>
      </c>
      <c r="L689" s="18">
        <v>7.7919786999999997E-5</v>
      </c>
      <c r="M689" s="18">
        <v>2.6686024999999999E-6</v>
      </c>
      <c r="N689" s="18">
        <v>0</v>
      </c>
    </row>
    <row r="690" spans="1:14" x14ac:dyDescent="0.25">
      <c r="A690" s="18">
        <v>1229.5</v>
      </c>
      <c r="B690" s="18">
        <v>6.8574303E-3</v>
      </c>
      <c r="C690" s="18">
        <v>0</v>
      </c>
      <c r="D690" s="18">
        <v>0</v>
      </c>
      <c r="E690" s="18">
        <v>7.3484422999999993E-2</v>
      </c>
      <c r="F690" s="18">
        <v>-9.3429557000000007E-3</v>
      </c>
      <c r="G690" s="18">
        <v>0</v>
      </c>
      <c r="H690" s="18">
        <v>0</v>
      </c>
      <c r="I690" s="18">
        <v>0</v>
      </c>
      <c r="J690" s="18">
        <v>7.0998897000000005E-2</v>
      </c>
      <c r="K690" s="18">
        <v>-2.4574711999999999E-6</v>
      </c>
      <c r="L690" s="18">
        <v>7.8231089E-5</v>
      </c>
      <c r="M690" s="18">
        <v>2.6696046999999999E-6</v>
      </c>
      <c r="N690" s="18">
        <v>0</v>
      </c>
    </row>
    <row r="691" spans="1:14" x14ac:dyDescent="0.25">
      <c r="A691" s="18">
        <v>1231.5</v>
      </c>
      <c r="B691" s="18">
        <v>6.8596226000000003E-3</v>
      </c>
      <c r="C691" s="18">
        <v>0</v>
      </c>
      <c r="D691" s="18">
        <v>0</v>
      </c>
      <c r="E691" s="18">
        <v>7.3495589E-2</v>
      </c>
      <c r="F691" s="18">
        <v>-9.3623509000000001E-3</v>
      </c>
      <c r="G691" s="18">
        <v>0</v>
      </c>
      <c r="H691" s="18">
        <v>0</v>
      </c>
      <c r="I691" s="18">
        <v>0</v>
      </c>
      <c r="J691" s="18">
        <v>7.0992861000000004E-2</v>
      </c>
      <c r="K691" s="18">
        <v>-2.4582304000000002E-6</v>
      </c>
      <c r="L691" s="18">
        <v>7.8545406000000005E-5</v>
      </c>
      <c r="M691" s="18">
        <v>2.6704293999999998E-6</v>
      </c>
      <c r="N691" s="18">
        <v>0</v>
      </c>
    </row>
    <row r="692" spans="1:14" x14ac:dyDescent="0.25">
      <c r="A692" s="18">
        <v>1233</v>
      </c>
      <c r="B692" s="18">
        <v>6.8621363000000001E-3</v>
      </c>
      <c r="C692" s="18">
        <v>0</v>
      </c>
      <c r="D692" s="18">
        <v>0</v>
      </c>
      <c r="E692" s="18">
        <v>7.3508724999999997E-2</v>
      </c>
      <c r="F692" s="18">
        <v>-9.3816918999999992E-3</v>
      </c>
      <c r="G692" s="18">
        <v>0</v>
      </c>
      <c r="H692" s="18">
        <v>0</v>
      </c>
      <c r="I692" s="18">
        <v>0</v>
      </c>
      <c r="J692" s="18">
        <v>7.0989169000000005E-2</v>
      </c>
      <c r="K692" s="18">
        <v>-2.4591293999999998E-6</v>
      </c>
      <c r="L692" s="18">
        <v>7.8855377999999997E-5</v>
      </c>
      <c r="M692" s="18">
        <v>2.6714060000000001E-6</v>
      </c>
      <c r="N692" s="18">
        <v>0</v>
      </c>
    </row>
    <row r="693" spans="1:14" x14ac:dyDescent="0.25">
      <c r="A693" s="18">
        <v>1235</v>
      </c>
      <c r="B693" s="18">
        <v>6.8649317999999997E-3</v>
      </c>
      <c r="C693" s="18">
        <v>0</v>
      </c>
      <c r="D693" s="18">
        <v>0</v>
      </c>
      <c r="E693" s="18">
        <v>7.3522562E-2</v>
      </c>
      <c r="F693" s="18">
        <v>-9.4010928999999997E-3</v>
      </c>
      <c r="G693" s="18">
        <v>0</v>
      </c>
      <c r="H693" s="18">
        <v>0</v>
      </c>
      <c r="I693" s="18">
        <v>0</v>
      </c>
      <c r="J693" s="18">
        <v>7.0986401000000005E-2</v>
      </c>
      <c r="K693" s="18">
        <v>-2.4601313E-6</v>
      </c>
      <c r="L693" s="18">
        <v>7.9167128E-5</v>
      </c>
      <c r="M693" s="18">
        <v>2.6724943999999998E-6</v>
      </c>
      <c r="N693" s="18">
        <v>0</v>
      </c>
    </row>
    <row r="694" spans="1:14" x14ac:dyDescent="0.25">
      <c r="A694" s="18">
        <v>1237</v>
      </c>
      <c r="B694" s="18">
        <v>6.8678977000000002E-3</v>
      </c>
      <c r="C694" s="18">
        <v>0</v>
      </c>
      <c r="D694" s="18">
        <v>0</v>
      </c>
      <c r="E694" s="18">
        <v>7.3537396000000005E-2</v>
      </c>
      <c r="F694" s="18">
        <v>-9.4234460000000003E-3</v>
      </c>
      <c r="G694" s="18">
        <v>0</v>
      </c>
      <c r="H694" s="18">
        <v>0</v>
      </c>
      <c r="I694" s="18">
        <v>0</v>
      </c>
      <c r="J694" s="18">
        <v>7.0981848E-2</v>
      </c>
      <c r="K694" s="18">
        <v>-2.4611828000000001E-6</v>
      </c>
      <c r="L694" s="18">
        <v>7.9529269999999996E-5</v>
      </c>
      <c r="M694" s="18">
        <v>2.6736366999999998E-6</v>
      </c>
      <c r="N694" s="18">
        <v>0</v>
      </c>
    </row>
    <row r="695" spans="1:14" x14ac:dyDescent="0.25">
      <c r="A695" s="18">
        <v>1238.5</v>
      </c>
      <c r="B695" s="18">
        <v>6.8706106000000003E-3</v>
      </c>
      <c r="C695" s="18">
        <v>0</v>
      </c>
      <c r="D695" s="18">
        <v>0</v>
      </c>
      <c r="E695" s="18">
        <v>7.3550879E-2</v>
      </c>
      <c r="F695" s="18">
        <v>-9.4428416999999994E-3</v>
      </c>
      <c r="G695" s="18">
        <v>0</v>
      </c>
      <c r="H695" s="18">
        <v>0</v>
      </c>
      <c r="I695" s="18">
        <v>0</v>
      </c>
      <c r="J695" s="18">
        <v>7.0978648000000005E-2</v>
      </c>
      <c r="K695" s="18">
        <v>-2.4621498999999999E-6</v>
      </c>
      <c r="L695" s="18">
        <v>7.9842792000000006E-5</v>
      </c>
      <c r="M695" s="18">
        <v>2.6746873000000001E-6</v>
      </c>
      <c r="N695" s="18">
        <v>0</v>
      </c>
    </row>
    <row r="696" spans="1:14" x14ac:dyDescent="0.25">
      <c r="A696" s="18">
        <v>1240.5</v>
      </c>
      <c r="B696" s="18">
        <v>6.8727336999999996E-3</v>
      </c>
      <c r="C696" s="18">
        <v>0</v>
      </c>
      <c r="D696" s="18">
        <v>0</v>
      </c>
      <c r="E696" s="18">
        <v>7.3561662999999999E-2</v>
      </c>
      <c r="F696" s="18">
        <v>-9.4620053999999992E-3</v>
      </c>
      <c r="G696" s="18">
        <v>0</v>
      </c>
      <c r="H696" s="18">
        <v>0</v>
      </c>
      <c r="I696" s="18">
        <v>0</v>
      </c>
      <c r="J696" s="18">
        <v>7.0972390999999996E-2</v>
      </c>
      <c r="K696" s="18">
        <v>-2.4629104000000002E-6</v>
      </c>
      <c r="L696" s="18">
        <v>8.0158414999999996E-5</v>
      </c>
      <c r="M696" s="18">
        <v>2.6755134999999999E-6</v>
      </c>
      <c r="N696" s="18">
        <v>0</v>
      </c>
    </row>
    <row r="697" spans="1:14" x14ac:dyDescent="0.25">
      <c r="A697" s="18">
        <v>1242</v>
      </c>
      <c r="B697" s="18">
        <v>6.8752834000000004E-3</v>
      </c>
      <c r="C697" s="18">
        <v>0</v>
      </c>
      <c r="D697" s="18">
        <v>0</v>
      </c>
      <c r="E697" s="18">
        <v>7.3574870000000001E-2</v>
      </c>
      <c r="F697" s="18">
        <v>-9.4814609000000005E-3</v>
      </c>
      <c r="G697" s="18">
        <v>0</v>
      </c>
      <c r="H697" s="18">
        <v>0</v>
      </c>
      <c r="I697" s="18">
        <v>0</v>
      </c>
      <c r="J697" s="18">
        <v>7.0968692E-2</v>
      </c>
      <c r="K697" s="18">
        <v>-2.4638242000000001E-6</v>
      </c>
      <c r="L697" s="18">
        <v>8.0474118000000005E-5</v>
      </c>
      <c r="M697" s="18">
        <v>2.6765060999999998E-6</v>
      </c>
      <c r="N697" s="18">
        <v>0</v>
      </c>
    </row>
    <row r="698" spans="1:14" x14ac:dyDescent="0.25">
      <c r="A698" s="18">
        <v>1244</v>
      </c>
      <c r="B698" s="18">
        <v>6.8778904000000004E-3</v>
      </c>
      <c r="C698" s="18">
        <v>0</v>
      </c>
      <c r="D698" s="18">
        <v>0</v>
      </c>
      <c r="E698" s="18">
        <v>7.3587940000000004E-2</v>
      </c>
      <c r="F698" s="18">
        <v>-9.5006593000000004E-3</v>
      </c>
      <c r="G698" s="18">
        <v>0</v>
      </c>
      <c r="H698" s="18">
        <v>0</v>
      </c>
      <c r="I698" s="18">
        <v>0</v>
      </c>
      <c r="J698" s="18">
        <v>7.0965170999999994E-2</v>
      </c>
      <c r="K698" s="18">
        <v>-2.4647585999999998E-6</v>
      </c>
      <c r="L698" s="18">
        <v>8.0788573E-5</v>
      </c>
      <c r="M698" s="18">
        <v>2.6775211000000001E-6</v>
      </c>
      <c r="N698" s="18">
        <v>0</v>
      </c>
    </row>
    <row r="699" spans="1:14" x14ac:dyDescent="0.25">
      <c r="A699" s="18">
        <v>1246</v>
      </c>
      <c r="B699" s="18">
        <v>6.8806405999999997E-3</v>
      </c>
      <c r="C699" s="18">
        <v>0</v>
      </c>
      <c r="D699" s="18">
        <v>0</v>
      </c>
      <c r="E699" s="18">
        <v>7.3602150000000005E-2</v>
      </c>
      <c r="F699" s="18">
        <v>-9.5226600000000005E-3</v>
      </c>
      <c r="G699" s="18">
        <v>0</v>
      </c>
      <c r="H699" s="18">
        <v>0</v>
      </c>
      <c r="I699" s="18">
        <v>0</v>
      </c>
      <c r="J699" s="18">
        <v>7.0960129999999996E-2</v>
      </c>
      <c r="K699" s="18">
        <v>-2.4657442000000002E-6</v>
      </c>
      <c r="L699" s="18">
        <v>8.1149927999999997E-5</v>
      </c>
      <c r="M699" s="18">
        <v>2.6785918999999999E-6</v>
      </c>
      <c r="N699" s="18">
        <v>0</v>
      </c>
    </row>
    <row r="700" spans="1:14" x14ac:dyDescent="0.25">
      <c r="A700" s="18">
        <v>1247.5</v>
      </c>
      <c r="B700" s="18">
        <v>6.883017E-3</v>
      </c>
      <c r="C700" s="18">
        <v>0</v>
      </c>
      <c r="D700" s="18">
        <v>0</v>
      </c>
      <c r="E700" s="18">
        <v>7.3614410000000005E-2</v>
      </c>
      <c r="F700" s="18">
        <v>-9.5417421000000002E-3</v>
      </c>
      <c r="G700" s="18">
        <v>0</v>
      </c>
      <c r="H700" s="18">
        <v>0</v>
      </c>
      <c r="I700" s="18">
        <v>0</v>
      </c>
      <c r="J700" s="18">
        <v>7.0955685000000004E-2</v>
      </c>
      <c r="K700" s="18">
        <v>-2.4665959000000002E-6</v>
      </c>
      <c r="L700" s="18">
        <v>8.1464917999999996E-5</v>
      </c>
      <c r="M700" s="18">
        <v>2.6795170000000002E-6</v>
      </c>
      <c r="N700" s="18">
        <v>0</v>
      </c>
    </row>
    <row r="701" spans="1:14" x14ac:dyDescent="0.25">
      <c r="A701" s="18">
        <v>1249.5</v>
      </c>
      <c r="B701" s="18">
        <v>6.8857249000000001E-3</v>
      </c>
      <c r="C701" s="18">
        <v>0</v>
      </c>
      <c r="D701" s="18">
        <v>0</v>
      </c>
      <c r="E701" s="18">
        <v>7.3627697000000006E-2</v>
      </c>
      <c r="F701" s="18">
        <v>-9.5609796E-3</v>
      </c>
      <c r="G701" s="18">
        <v>0</v>
      </c>
      <c r="H701" s="18">
        <v>0</v>
      </c>
      <c r="I701" s="18">
        <v>0</v>
      </c>
      <c r="J701" s="18">
        <v>7.0952442000000004E-2</v>
      </c>
      <c r="K701" s="18">
        <v>-2.4675148999999999E-6</v>
      </c>
      <c r="L701" s="18">
        <v>8.1780883000000002E-5</v>
      </c>
      <c r="M701" s="18">
        <v>2.6805154E-6</v>
      </c>
      <c r="N701" s="18">
        <v>0</v>
      </c>
    </row>
    <row r="702" spans="1:14" x14ac:dyDescent="0.25">
      <c r="A702" s="18">
        <v>1251</v>
      </c>
      <c r="B702" s="18">
        <v>6.8883447999999996E-3</v>
      </c>
      <c r="C702" s="18">
        <v>0</v>
      </c>
      <c r="D702" s="18">
        <v>0</v>
      </c>
      <c r="E702" s="18">
        <v>7.3640800000000006E-2</v>
      </c>
      <c r="F702" s="18">
        <v>-9.5801415999999997E-3</v>
      </c>
      <c r="G702" s="18">
        <v>0</v>
      </c>
      <c r="H702" s="18">
        <v>0</v>
      </c>
      <c r="I702" s="18">
        <v>0</v>
      </c>
      <c r="J702" s="18">
        <v>7.0949002999999997E-2</v>
      </c>
      <c r="K702" s="18">
        <v>-2.4684324000000002E-6</v>
      </c>
      <c r="L702" s="18">
        <v>8.2096915999999994E-5</v>
      </c>
      <c r="M702" s="18">
        <v>2.6815120999999999E-6</v>
      </c>
      <c r="N702" s="18">
        <v>0</v>
      </c>
    </row>
    <row r="703" spans="1:14" x14ac:dyDescent="0.25">
      <c r="A703" s="18">
        <v>1253</v>
      </c>
      <c r="B703" s="18">
        <v>6.8909148E-3</v>
      </c>
      <c r="C703" s="18">
        <v>0</v>
      </c>
      <c r="D703" s="18">
        <v>0</v>
      </c>
      <c r="E703" s="18">
        <v>7.3653908000000004E-2</v>
      </c>
      <c r="F703" s="18">
        <v>-9.5994739000000006E-3</v>
      </c>
      <c r="G703" s="18">
        <v>0</v>
      </c>
      <c r="H703" s="18">
        <v>0</v>
      </c>
      <c r="I703" s="18">
        <v>0</v>
      </c>
      <c r="J703" s="18">
        <v>7.0945349000000005E-2</v>
      </c>
      <c r="K703" s="18">
        <v>-2.4693532000000001E-6</v>
      </c>
      <c r="L703" s="18">
        <v>8.2417453999999996E-5</v>
      </c>
      <c r="M703" s="18">
        <v>2.6825123999999998E-6</v>
      </c>
      <c r="N703" s="18">
        <v>0</v>
      </c>
    </row>
    <row r="704" spans="1:14" x14ac:dyDescent="0.25">
      <c r="A704" s="18">
        <v>1255</v>
      </c>
      <c r="B704" s="18">
        <v>6.8938452000000001E-3</v>
      </c>
      <c r="C704" s="18">
        <v>0</v>
      </c>
      <c r="D704" s="18">
        <v>0</v>
      </c>
      <c r="E704" s="18">
        <v>7.3669022000000001E-2</v>
      </c>
      <c r="F704" s="18">
        <v>-9.6212520000000003E-3</v>
      </c>
      <c r="G704" s="18">
        <v>0</v>
      </c>
      <c r="H704" s="18">
        <v>0</v>
      </c>
      <c r="I704" s="18">
        <v>0</v>
      </c>
      <c r="J704" s="18">
        <v>7.0941615E-2</v>
      </c>
      <c r="K704" s="18">
        <v>-2.4703987E-6</v>
      </c>
      <c r="L704" s="18">
        <v>8.2778023999999998E-5</v>
      </c>
      <c r="M704" s="18">
        <v>2.6836481E-6</v>
      </c>
      <c r="N704" s="18">
        <v>0</v>
      </c>
    </row>
    <row r="705" spans="1:14" x14ac:dyDescent="0.25">
      <c r="A705" s="18">
        <v>1256.5</v>
      </c>
      <c r="B705" s="18">
        <v>6.8964836999999999E-3</v>
      </c>
      <c r="C705" s="18">
        <v>0</v>
      </c>
      <c r="D705" s="18">
        <v>0</v>
      </c>
      <c r="E705" s="18">
        <v>7.3682119000000004E-2</v>
      </c>
      <c r="F705" s="18">
        <v>-9.6404792999999992E-3</v>
      </c>
      <c r="G705" s="18">
        <v>0</v>
      </c>
      <c r="H705" s="18">
        <v>0</v>
      </c>
      <c r="I705" s="18">
        <v>0</v>
      </c>
      <c r="J705" s="18">
        <v>7.0938123000000006E-2</v>
      </c>
      <c r="K705" s="18">
        <v>-2.471332E-6</v>
      </c>
      <c r="L705" s="18">
        <v>8.3098639000000004E-5</v>
      </c>
      <c r="M705" s="18">
        <v>2.6846620000000001E-6</v>
      </c>
      <c r="N705" s="18">
        <v>0</v>
      </c>
    </row>
    <row r="706" spans="1:14" x14ac:dyDescent="0.25">
      <c r="A706" s="18">
        <v>1258.5</v>
      </c>
      <c r="B706" s="18">
        <v>6.8987277999999997E-3</v>
      </c>
      <c r="C706" s="18">
        <v>0</v>
      </c>
      <c r="D706" s="18">
        <v>0</v>
      </c>
      <c r="E706" s="18">
        <v>7.3694211999999995E-2</v>
      </c>
      <c r="F706" s="18">
        <v>-9.6591009000000002E-3</v>
      </c>
      <c r="G706" s="18">
        <v>0</v>
      </c>
      <c r="H706" s="18">
        <v>0</v>
      </c>
      <c r="I706" s="18">
        <v>0</v>
      </c>
      <c r="J706" s="18">
        <v>7.0933838999999999E-2</v>
      </c>
      <c r="K706" s="18">
        <v>-2.4721363E-6</v>
      </c>
      <c r="L706" s="18">
        <v>8.3409803000000004E-5</v>
      </c>
      <c r="M706" s="18">
        <v>2.6855356999999999E-6</v>
      </c>
      <c r="N706" s="18">
        <v>0</v>
      </c>
    </row>
    <row r="707" spans="1:14" x14ac:dyDescent="0.25">
      <c r="A707" s="18">
        <v>1260</v>
      </c>
      <c r="B707" s="18">
        <v>6.9013872999999998E-3</v>
      </c>
      <c r="C707" s="18">
        <v>0</v>
      </c>
      <c r="D707" s="18">
        <v>0</v>
      </c>
      <c r="E707" s="18">
        <v>7.3706770000000005E-2</v>
      </c>
      <c r="F707" s="18">
        <v>-9.6784094000000008E-3</v>
      </c>
      <c r="G707" s="18">
        <v>0</v>
      </c>
      <c r="H707" s="18">
        <v>0</v>
      </c>
      <c r="I707" s="18">
        <v>0</v>
      </c>
      <c r="J707" s="18">
        <v>7.0929748000000001E-2</v>
      </c>
      <c r="K707" s="18">
        <v>-2.4730892999999998E-6</v>
      </c>
      <c r="L707" s="18">
        <v>8.3735339999999994E-5</v>
      </c>
      <c r="M707" s="18">
        <v>2.6865710000000001E-6</v>
      </c>
      <c r="N707" s="18">
        <v>0</v>
      </c>
    </row>
    <row r="708" spans="1:14" x14ac:dyDescent="0.25">
      <c r="A708" s="18">
        <v>1262</v>
      </c>
      <c r="B708" s="18">
        <v>6.9034804999999998E-3</v>
      </c>
      <c r="C708" s="18">
        <v>0</v>
      </c>
      <c r="D708" s="18">
        <v>0</v>
      </c>
      <c r="E708" s="18">
        <v>7.3718638000000003E-2</v>
      </c>
      <c r="F708" s="18">
        <v>-9.6971191999999998E-3</v>
      </c>
      <c r="G708" s="18">
        <v>0</v>
      </c>
      <c r="H708" s="18">
        <v>0</v>
      </c>
      <c r="I708" s="18">
        <v>0</v>
      </c>
      <c r="J708" s="18">
        <v>7.0924999000000002E-2</v>
      </c>
      <c r="K708" s="18">
        <v>-2.4738395000000001E-6</v>
      </c>
      <c r="L708" s="18">
        <v>8.4049378999999998E-5</v>
      </c>
      <c r="M708" s="18">
        <v>2.6873859999999999E-6</v>
      </c>
      <c r="N708" s="18">
        <v>0</v>
      </c>
    </row>
    <row r="709" spans="1:14" x14ac:dyDescent="0.25">
      <c r="A709" s="18">
        <v>1264</v>
      </c>
      <c r="B709" s="18">
        <v>6.9064028000000001E-3</v>
      </c>
      <c r="C709" s="18">
        <v>0</v>
      </c>
      <c r="D709" s="18">
        <v>0</v>
      </c>
      <c r="E709" s="18">
        <v>7.3733699E-2</v>
      </c>
      <c r="F709" s="18">
        <v>-9.7188402000000004E-3</v>
      </c>
      <c r="G709" s="18">
        <v>0</v>
      </c>
      <c r="H709" s="18">
        <v>0</v>
      </c>
      <c r="I709" s="18">
        <v>0</v>
      </c>
      <c r="J709" s="18">
        <v>7.0921261999999999E-2</v>
      </c>
      <c r="K709" s="18">
        <v>-2.4748868000000002E-6</v>
      </c>
      <c r="L709" s="18">
        <v>8.4414375999999997E-5</v>
      </c>
      <c r="M709" s="18">
        <v>2.6885237000000002E-6</v>
      </c>
      <c r="N709" s="18">
        <v>0</v>
      </c>
    </row>
    <row r="710" spans="1:14" x14ac:dyDescent="0.25">
      <c r="A710" s="18">
        <v>1265.5</v>
      </c>
      <c r="B710" s="18">
        <v>6.9090250000000001E-3</v>
      </c>
      <c r="C710" s="18">
        <v>0</v>
      </c>
      <c r="D710" s="18">
        <v>0</v>
      </c>
      <c r="E710" s="18">
        <v>7.3746968999999996E-2</v>
      </c>
      <c r="F710" s="18">
        <v>-9.7377785000000005E-3</v>
      </c>
      <c r="G710" s="18">
        <v>0</v>
      </c>
      <c r="H710" s="18">
        <v>0</v>
      </c>
      <c r="I710" s="18">
        <v>0</v>
      </c>
      <c r="J710" s="18">
        <v>7.0918215000000007E-2</v>
      </c>
      <c r="K710" s="18">
        <v>-2.4758239999999999E-6</v>
      </c>
      <c r="L710" s="18">
        <v>8.4733152000000006E-5</v>
      </c>
      <c r="M710" s="18">
        <v>2.6895417999999998E-6</v>
      </c>
      <c r="N710" s="18">
        <v>0</v>
      </c>
    </row>
    <row r="711" spans="1:14" x14ac:dyDescent="0.25">
      <c r="A711" s="18">
        <v>1267.5</v>
      </c>
      <c r="B711" s="18">
        <v>6.9115575999999998E-3</v>
      </c>
      <c r="C711" s="18">
        <v>0</v>
      </c>
      <c r="D711" s="18">
        <v>0</v>
      </c>
      <c r="E711" s="18">
        <v>7.3759963999999997E-2</v>
      </c>
      <c r="F711" s="18">
        <v>-9.7564233000000007E-3</v>
      </c>
      <c r="G711" s="18">
        <v>0</v>
      </c>
      <c r="H711" s="18">
        <v>0</v>
      </c>
      <c r="I711" s="18">
        <v>0</v>
      </c>
      <c r="J711" s="18">
        <v>7.0915097999999996E-2</v>
      </c>
      <c r="K711" s="18">
        <v>-2.4767219000000002E-6</v>
      </c>
      <c r="L711" s="18">
        <v>8.5047952000000005E-5</v>
      </c>
      <c r="M711" s="18">
        <v>2.6905172E-6</v>
      </c>
      <c r="N711" s="18">
        <v>0</v>
      </c>
    </row>
    <row r="712" spans="1:14" x14ac:dyDescent="0.25">
      <c r="A712" s="18">
        <v>1269</v>
      </c>
      <c r="B712" s="18">
        <v>6.9141884000000001E-3</v>
      </c>
      <c r="C712" s="18">
        <v>0</v>
      </c>
      <c r="D712" s="18">
        <v>0</v>
      </c>
      <c r="E712" s="18">
        <v>7.3772988999999997E-2</v>
      </c>
      <c r="F712" s="18">
        <v>-9.7753019999999996E-3</v>
      </c>
      <c r="G712" s="18">
        <v>0</v>
      </c>
      <c r="H712" s="18">
        <v>0</v>
      </c>
      <c r="I712" s="18">
        <v>0</v>
      </c>
      <c r="J712" s="18">
        <v>7.0911875999999999E-2</v>
      </c>
      <c r="K712" s="18">
        <v>-2.4776238000000002E-6</v>
      </c>
      <c r="L712" s="18">
        <v>8.5367874000000002E-5</v>
      </c>
      <c r="M712" s="18">
        <v>2.6914969000000002E-6</v>
      </c>
      <c r="N712" s="18">
        <v>0</v>
      </c>
    </row>
    <row r="713" spans="1:14" x14ac:dyDescent="0.25">
      <c r="A713" s="18">
        <v>1271</v>
      </c>
      <c r="B713" s="18">
        <v>6.9165709999999998E-3</v>
      </c>
      <c r="C713" s="18">
        <v>0</v>
      </c>
      <c r="D713" s="18">
        <v>0</v>
      </c>
      <c r="E713" s="18">
        <v>7.3785303999999996E-2</v>
      </c>
      <c r="F713" s="18">
        <v>-9.7937677000000008E-3</v>
      </c>
      <c r="G713" s="18">
        <v>0</v>
      </c>
      <c r="H713" s="18">
        <v>0</v>
      </c>
      <c r="I713" s="18">
        <v>0</v>
      </c>
      <c r="J713" s="18">
        <v>7.0908106999999998E-2</v>
      </c>
      <c r="K713" s="18">
        <v>-2.4784566000000002E-6</v>
      </c>
      <c r="L713" s="18">
        <v>8.5682263000000003E-5</v>
      </c>
      <c r="M713" s="18">
        <v>2.6924016000000001E-6</v>
      </c>
      <c r="N713" s="18">
        <v>0</v>
      </c>
    </row>
    <row r="714" spans="1:14" x14ac:dyDescent="0.25">
      <c r="A714" s="18">
        <v>1273</v>
      </c>
      <c r="B714" s="18">
        <v>6.9193229000000002E-3</v>
      </c>
      <c r="C714" s="18">
        <v>0</v>
      </c>
      <c r="D714" s="18">
        <v>0</v>
      </c>
      <c r="E714" s="18">
        <v>7.3799943000000007E-2</v>
      </c>
      <c r="F714" s="18">
        <v>-9.8150609999999999E-3</v>
      </c>
      <c r="G714" s="18">
        <v>0</v>
      </c>
      <c r="H714" s="18">
        <v>0</v>
      </c>
      <c r="I714" s="18">
        <v>0</v>
      </c>
      <c r="J714" s="18">
        <v>7.0904204999999998E-2</v>
      </c>
      <c r="K714" s="18">
        <v>-2.4794421000000002E-6</v>
      </c>
      <c r="L714" s="18">
        <v>8.6044438000000003E-5</v>
      </c>
      <c r="M714" s="18">
        <v>2.6934722000000001E-6</v>
      </c>
      <c r="N714" s="18">
        <v>0</v>
      </c>
    </row>
    <row r="715" spans="1:14" x14ac:dyDescent="0.25">
      <c r="A715" s="18">
        <v>1274.5</v>
      </c>
      <c r="B715" s="18">
        <v>6.9219143999999996E-3</v>
      </c>
      <c r="C715" s="18">
        <v>0</v>
      </c>
      <c r="D715" s="18">
        <v>0</v>
      </c>
      <c r="E715" s="18">
        <v>7.3813138E-2</v>
      </c>
      <c r="F715" s="18">
        <v>-9.8337913000000002E-3</v>
      </c>
      <c r="G715" s="18">
        <v>0</v>
      </c>
      <c r="H715" s="18">
        <v>0</v>
      </c>
      <c r="I715" s="18">
        <v>0</v>
      </c>
      <c r="J715" s="18">
        <v>7.0901260999999993E-2</v>
      </c>
      <c r="K715" s="18">
        <v>-2.4803603999999999E-6</v>
      </c>
      <c r="L715" s="18">
        <v>8.6364081999999999E-5</v>
      </c>
      <c r="M715" s="18">
        <v>2.6944697999999999E-6</v>
      </c>
      <c r="N715" s="18">
        <v>0</v>
      </c>
    </row>
    <row r="716" spans="1:14" x14ac:dyDescent="0.25">
      <c r="A716" s="18">
        <v>1276.5</v>
      </c>
      <c r="B716" s="18">
        <v>6.9243129999999996E-3</v>
      </c>
      <c r="C716" s="18">
        <v>0</v>
      </c>
      <c r="D716" s="18">
        <v>0</v>
      </c>
      <c r="E716" s="18">
        <v>7.3825609E-2</v>
      </c>
      <c r="F716" s="18">
        <v>-9.8523441000000003E-3</v>
      </c>
      <c r="G716" s="18">
        <v>0</v>
      </c>
      <c r="H716" s="18">
        <v>0</v>
      </c>
      <c r="I716" s="18">
        <v>0</v>
      </c>
      <c r="J716" s="18">
        <v>7.0897578000000003E-2</v>
      </c>
      <c r="K716" s="18">
        <v>-2.4812148999999999E-6</v>
      </c>
      <c r="L716" s="18">
        <v>8.6682232999999999E-5</v>
      </c>
      <c r="M716" s="18">
        <v>2.695398E-6</v>
      </c>
      <c r="N716" s="18">
        <v>0</v>
      </c>
    </row>
    <row r="717" spans="1:14" x14ac:dyDescent="0.25">
      <c r="A717" s="18">
        <v>1278</v>
      </c>
      <c r="B717" s="18">
        <v>6.9267796000000003E-3</v>
      </c>
      <c r="C717" s="18">
        <v>0</v>
      </c>
      <c r="D717" s="18">
        <v>0</v>
      </c>
      <c r="E717" s="18">
        <v>7.3838640999999997E-2</v>
      </c>
      <c r="F717" s="18">
        <v>-9.8706460999999999E-3</v>
      </c>
      <c r="G717" s="18">
        <v>0</v>
      </c>
      <c r="H717" s="18">
        <v>0</v>
      </c>
      <c r="I717" s="18">
        <v>0</v>
      </c>
      <c r="J717" s="18">
        <v>7.0894774999999993E-2</v>
      </c>
      <c r="K717" s="18">
        <v>-2.4820989000000002E-6</v>
      </c>
      <c r="L717" s="18">
        <v>8.6995296999999995E-5</v>
      </c>
      <c r="M717" s="18">
        <v>2.6963583000000001E-6</v>
      </c>
      <c r="N717" s="18">
        <v>0</v>
      </c>
    </row>
    <row r="718" spans="1:14" x14ac:dyDescent="0.25">
      <c r="A718" s="18">
        <v>1280</v>
      </c>
      <c r="B718" s="18">
        <v>6.9294092000000002E-3</v>
      </c>
      <c r="C718" s="18">
        <v>0</v>
      </c>
      <c r="D718" s="18">
        <v>0</v>
      </c>
      <c r="E718" s="18">
        <v>7.3851864000000003E-2</v>
      </c>
      <c r="F718" s="18">
        <v>-9.8891295999999993E-3</v>
      </c>
      <c r="G718" s="18">
        <v>0</v>
      </c>
      <c r="H718" s="18">
        <v>0</v>
      </c>
      <c r="I718" s="18">
        <v>0</v>
      </c>
      <c r="J718" s="18">
        <v>7.0892143000000005E-2</v>
      </c>
      <c r="K718" s="18">
        <v>-2.4830412000000001E-6</v>
      </c>
      <c r="L718" s="18">
        <v>8.7312483000000001E-5</v>
      </c>
      <c r="M718" s="18">
        <v>2.6973820000000001E-6</v>
      </c>
      <c r="N718" s="18">
        <v>0</v>
      </c>
    </row>
    <row r="719" spans="1:14" x14ac:dyDescent="0.25">
      <c r="A719" s="18">
        <v>1282</v>
      </c>
      <c r="B719" s="18">
        <v>6.9320933E-3</v>
      </c>
      <c r="C719" s="18">
        <v>0</v>
      </c>
      <c r="D719" s="18">
        <v>0</v>
      </c>
      <c r="E719" s="18">
        <v>7.3865854999999994E-2</v>
      </c>
      <c r="F719" s="18">
        <v>-9.9096644000000005E-3</v>
      </c>
      <c r="G719" s="18">
        <v>0</v>
      </c>
      <c r="H719" s="18">
        <v>0</v>
      </c>
      <c r="I719" s="18">
        <v>0</v>
      </c>
      <c r="J719" s="18">
        <v>7.0888283999999996E-2</v>
      </c>
      <c r="K719" s="18">
        <v>-2.4840022000000002E-6</v>
      </c>
      <c r="L719" s="18">
        <v>8.7667173999999995E-5</v>
      </c>
      <c r="M719" s="18">
        <v>2.6984258999999998E-6</v>
      </c>
      <c r="N719" s="18">
        <v>0</v>
      </c>
    </row>
    <row r="720" spans="1:14" x14ac:dyDescent="0.25">
      <c r="A720" s="18">
        <v>1283.5</v>
      </c>
      <c r="B720" s="18">
        <v>6.9344159999999997E-3</v>
      </c>
      <c r="C720" s="18">
        <v>0</v>
      </c>
      <c r="D720" s="18">
        <v>0</v>
      </c>
      <c r="E720" s="18">
        <v>7.3878382000000006E-2</v>
      </c>
      <c r="F720" s="18">
        <v>-9.9278837000000009E-3</v>
      </c>
      <c r="G720" s="18">
        <v>0</v>
      </c>
      <c r="H720" s="18">
        <v>0</v>
      </c>
      <c r="I720" s="18">
        <v>0</v>
      </c>
      <c r="J720" s="18">
        <v>7.0884915000000007E-2</v>
      </c>
      <c r="K720" s="18">
        <v>-2.4848312E-6</v>
      </c>
      <c r="L720" s="18">
        <v>8.7982121000000003E-5</v>
      </c>
      <c r="M720" s="18">
        <v>2.6993265000000001E-6</v>
      </c>
      <c r="N720" s="18">
        <v>0</v>
      </c>
    </row>
    <row r="721" spans="1:14" x14ac:dyDescent="0.25">
      <c r="A721" s="18">
        <v>1285.5</v>
      </c>
      <c r="B721" s="18">
        <v>6.9367988000000004E-3</v>
      </c>
      <c r="C721" s="18">
        <v>0</v>
      </c>
      <c r="D721" s="18">
        <v>0</v>
      </c>
      <c r="E721" s="18">
        <v>7.3890826000000007E-2</v>
      </c>
      <c r="F721" s="18">
        <v>-9.9458107999999996E-3</v>
      </c>
      <c r="G721" s="18">
        <v>0</v>
      </c>
      <c r="H721" s="18">
        <v>0</v>
      </c>
      <c r="I721" s="18">
        <v>0</v>
      </c>
      <c r="J721" s="18">
        <v>7.0881814000000001E-2</v>
      </c>
      <c r="K721" s="18">
        <v>-2.4856766999999999E-6</v>
      </c>
      <c r="L721" s="18">
        <v>8.8292614000000001E-5</v>
      </c>
      <c r="M721" s="18">
        <v>2.7002450000000002E-6</v>
      </c>
      <c r="N721" s="18">
        <v>0</v>
      </c>
    </row>
    <row r="722" spans="1:14" x14ac:dyDescent="0.25">
      <c r="A722" s="18">
        <v>1287</v>
      </c>
      <c r="B722" s="18">
        <v>6.9392517999999999E-3</v>
      </c>
      <c r="C722" s="18">
        <v>0</v>
      </c>
      <c r="D722" s="18">
        <v>0</v>
      </c>
      <c r="E722" s="18">
        <v>7.3903939000000002E-2</v>
      </c>
      <c r="F722" s="18">
        <v>-9.9637470999999998E-3</v>
      </c>
      <c r="G722" s="18">
        <v>0</v>
      </c>
      <c r="H722" s="18">
        <v>0</v>
      </c>
      <c r="I722" s="18">
        <v>0</v>
      </c>
      <c r="J722" s="18">
        <v>7.0879443E-2</v>
      </c>
      <c r="K722" s="18">
        <v>-2.4865548E-6</v>
      </c>
      <c r="L722" s="18">
        <v>8.8602631000000003E-5</v>
      </c>
      <c r="M722" s="18">
        <v>2.7011988E-6</v>
      </c>
      <c r="N722" s="18">
        <v>0</v>
      </c>
    </row>
    <row r="723" spans="1:14" x14ac:dyDescent="0.25">
      <c r="A723" s="18">
        <v>1289</v>
      </c>
      <c r="B723" s="18">
        <v>6.9420499000000004E-3</v>
      </c>
      <c r="C723" s="18">
        <v>0</v>
      </c>
      <c r="D723" s="18">
        <v>0</v>
      </c>
      <c r="E723" s="18">
        <v>7.3917838E-2</v>
      </c>
      <c r="F723" s="18">
        <v>-9.9818197999999997E-3</v>
      </c>
      <c r="G723" s="18">
        <v>0</v>
      </c>
      <c r="H723" s="18">
        <v>0</v>
      </c>
      <c r="I723" s="18">
        <v>0</v>
      </c>
      <c r="J723" s="18">
        <v>7.0878068000000002E-2</v>
      </c>
      <c r="K723" s="18">
        <v>-2.4875201999999999E-6</v>
      </c>
      <c r="L723" s="18">
        <v>8.8914721000000002E-5</v>
      </c>
      <c r="M723" s="18">
        <v>2.7022475000000001E-6</v>
      </c>
      <c r="N723" s="18">
        <v>0</v>
      </c>
    </row>
    <row r="724" spans="1:14" x14ac:dyDescent="0.25">
      <c r="A724" s="18">
        <v>1291</v>
      </c>
      <c r="B724" s="18">
        <v>6.9450791999999999E-3</v>
      </c>
      <c r="C724" s="18">
        <v>0</v>
      </c>
      <c r="D724" s="18">
        <v>0</v>
      </c>
      <c r="E724" s="18">
        <v>7.3933131999999999E-2</v>
      </c>
      <c r="F724" s="18">
        <v>-1.0002316000000001E-2</v>
      </c>
      <c r="G724" s="18">
        <v>0</v>
      </c>
      <c r="H724" s="18">
        <v>0</v>
      </c>
      <c r="I724" s="18">
        <v>0</v>
      </c>
      <c r="J724" s="18">
        <v>7.0875894999999994E-2</v>
      </c>
      <c r="K724" s="18">
        <v>-2.4885815E-6</v>
      </c>
      <c r="L724" s="18">
        <v>8.9270984000000003E-5</v>
      </c>
      <c r="M724" s="18">
        <v>2.7034004999999999E-6</v>
      </c>
      <c r="N724" s="18">
        <v>0</v>
      </c>
    </row>
    <row r="725" spans="1:14" x14ac:dyDescent="0.25">
      <c r="A725" s="18">
        <v>1292.5</v>
      </c>
      <c r="B725" s="18">
        <v>6.9474628999999996E-3</v>
      </c>
      <c r="C725" s="18">
        <v>0</v>
      </c>
      <c r="D725" s="18">
        <v>0</v>
      </c>
      <c r="E725" s="18">
        <v>7.3945641000000006E-2</v>
      </c>
      <c r="F725" s="18">
        <v>-1.0019877999999999E-2</v>
      </c>
      <c r="G725" s="18">
        <v>0</v>
      </c>
      <c r="H725" s="18">
        <v>0</v>
      </c>
      <c r="I725" s="18">
        <v>0</v>
      </c>
      <c r="J725" s="18">
        <v>7.0873225999999998E-2</v>
      </c>
      <c r="K725" s="18">
        <v>-2.4894304999999999E-6</v>
      </c>
      <c r="L725" s="18">
        <v>8.9577633000000005E-5</v>
      </c>
      <c r="M725" s="18">
        <v>2.7043227999999998E-6</v>
      </c>
      <c r="N725" s="18">
        <v>0</v>
      </c>
    </row>
    <row r="726" spans="1:14" x14ac:dyDescent="0.25">
      <c r="A726" s="18">
        <v>1294.5</v>
      </c>
      <c r="B726" s="18">
        <v>6.9496328000000001E-3</v>
      </c>
      <c r="C726" s="18">
        <v>0</v>
      </c>
      <c r="D726" s="18">
        <v>0</v>
      </c>
      <c r="E726" s="18">
        <v>7.3957302000000003E-2</v>
      </c>
      <c r="F726" s="18">
        <v>-1.0037335E-2</v>
      </c>
      <c r="G726" s="18">
        <v>0</v>
      </c>
      <c r="H726" s="18">
        <v>0</v>
      </c>
      <c r="I726" s="18">
        <v>0</v>
      </c>
      <c r="J726" s="18">
        <v>7.0869600000000005E-2</v>
      </c>
      <c r="K726" s="18">
        <v>-2.4901978E-6</v>
      </c>
      <c r="L726" s="18">
        <v>8.9885219000000003E-5</v>
      </c>
      <c r="M726" s="18">
        <v>2.7051562999999998E-6</v>
      </c>
      <c r="N726" s="18">
        <v>0</v>
      </c>
    </row>
    <row r="727" spans="1:14" x14ac:dyDescent="0.25">
      <c r="A727" s="18">
        <v>1296</v>
      </c>
      <c r="B727" s="18">
        <v>6.9517160000000001E-3</v>
      </c>
      <c r="C727" s="18">
        <v>0</v>
      </c>
      <c r="D727" s="18">
        <v>0</v>
      </c>
      <c r="E727" s="18">
        <v>7.3969159000000007E-2</v>
      </c>
      <c r="F727" s="18">
        <v>-1.0054779E-2</v>
      </c>
      <c r="G727" s="18">
        <v>0</v>
      </c>
      <c r="H727" s="18">
        <v>0</v>
      </c>
      <c r="I727" s="18">
        <v>0</v>
      </c>
      <c r="J727" s="18">
        <v>7.0866096000000003E-2</v>
      </c>
      <c r="K727" s="18">
        <v>-2.4909443999999999E-6</v>
      </c>
      <c r="L727" s="18">
        <v>9.0191495000000005E-5</v>
      </c>
      <c r="M727" s="18">
        <v>2.7059673E-6</v>
      </c>
      <c r="N727" s="18">
        <v>0</v>
      </c>
    </row>
    <row r="728" spans="1:14" x14ac:dyDescent="0.25">
      <c r="A728" s="18">
        <v>1298</v>
      </c>
      <c r="B728" s="18">
        <v>6.9543519E-3</v>
      </c>
      <c r="C728" s="18">
        <v>0</v>
      </c>
      <c r="D728" s="18">
        <v>0</v>
      </c>
      <c r="E728" s="18">
        <v>7.3982908E-2</v>
      </c>
      <c r="F728" s="18">
        <v>-1.0072262E-2</v>
      </c>
      <c r="G728" s="18">
        <v>0</v>
      </c>
      <c r="H728" s="18">
        <v>0</v>
      </c>
      <c r="I728" s="18">
        <v>0</v>
      </c>
      <c r="J728" s="18">
        <v>7.0864997999999998E-2</v>
      </c>
      <c r="K728" s="18">
        <v>-2.4918889000000002E-6</v>
      </c>
      <c r="L728" s="18">
        <v>9.0496652000000006E-5</v>
      </c>
      <c r="M728" s="18">
        <v>2.7069933999999999E-6</v>
      </c>
      <c r="N728" s="18">
        <v>0</v>
      </c>
    </row>
    <row r="729" spans="1:14" x14ac:dyDescent="0.25">
      <c r="A729" s="18">
        <v>1300</v>
      </c>
      <c r="B729" s="18">
        <v>6.9575371000000002E-3</v>
      </c>
      <c r="C729" s="18">
        <v>0</v>
      </c>
      <c r="D729" s="18">
        <v>0</v>
      </c>
      <c r="E729" s="18">
        <v>7.3998912E-2</v>
      </c>
      <c r="F729" s="18">
        <v>-1.009226E-2</v>
      </c>
      <c r="G729" s="18">
        <v>0</v>
      </c>
      <c r="H729" s="18">
        <v>0</v>
      </c>
      <c r="I729" s="18">
        <v>0</v>
      </c>
      <c r="J729" s="18">
        <v>7.0864188999999994E-2</v>
      </c>
      <c r="K729" s="18">
        <v>-2.4930269999999998E-6</v>
      </c>
      <c r="L729" s="18">
        <v>9.0845929999999999E-5</v>
      </c>
      <c r="M729" s="18">
        <v>2.7082296999999999E-6</v>
      </c>
      <c r="N729" s="18">
        <v>0</v>
      </c>
    </row>
    <row r="730" spans="1:14" x14ac:dyDescent="0.25">
      <c r="A730" s="18">
        <v>1301.5</v>
      </c>
      <c r="B730" s="18">
        <v>6.9599986000000004E-3</v>
      </c>
      <c r="C730" s="18">
        <v>0</v>
      </c>
      <c r="D730" s="18">
        <v>0</v>
      </c>
      <c r="E730" s="18">
        <v>7.4011893999999995E-2</v>
      </c>
      <c r="F730" s="18">
        <v>-1.0109442E-2</v>
      </c>
      <c r="G730" s="18">
        <v>0</v>
      </c>
      <c r="H730" s="18">
        <v>0</v>
      </c>
      <c r="I730" s="18">
        <v>0</v>
      </c>
      <c r="J730" s="18">
        <v>7.0862449999999993E-2</v>
      </c>
      <c r="K730" s="18">
        <v>-2.4939080000000002E-6</v>
      </c>
      <c r="L730" s="18">
        <v>9.1147821999999995E-5</v>
      </c>
      <c r="M730" s="18">
        <v>2.7091867999999998E-6</v>
      </c>
      <c r="N730" s="18">
        <v>0</v>
      </c>
    </row>
    <row r="731" spans="1:14" x14ac:dyDescent="0.25">
      <c r="A731" s="18">
        <v>1303.5</v>
      </c>
      <c r="B731" s="18">
        <v>6.9624183000000003E-3</v>
      </c>
      <c r="C731" s="18">
        <v>0</v>
      </c>
      <c r="D731" s="18">
        <v>0</v>
      </c>
      <c r="E731" s="18">
        <v>7.4024457000000002E-2</v>
      </c>
      <c r="F731" s="18">
        <v>-1.0126569E-2</v>
      </c>
      <c r="G731" s="18">
        <v>0</v>
      </c>
      <c r="H731" s="18">
        <v>0</v>
      </c>
      <c r="I731" s="18">
        <v>0</v>
      </c>
      <c r="J731" s="18">
        <v>7.0860306999999997E-2</v>
      </c>
      <c r="K731" s="18">
        <v>-2.4947654000000001E-6</v>
      </c>
      <c r="L731" s="18">
        <v>9.1451379000000006E-5</v>
      </c>
      <c r="M731" s="18">
        <v>2.7101182000000001E-6</v>
      </c>
      <c r="N731" s="18">
        <v>0</v>
      </c>
    </row>
    <row r="732" spans="1:14" x14ac:dyDescent="0.25">
      <c r="A732" s="18">
        <v>1305</v>
      </c>
      <c r="B732" s="18">
        <v>6.9647770999999997E-3</v>
      </c>
      <c r="C732" s="18">
        <v>0</v>
      </c>
      <c r="D732" s="18">
        <v>0</v>
      </c>
      <c r="E732" s="18">
        <v>7.4037199999999997E-2</v>
      </c>
      <c r="F732" s="18">
        <v>-1.0143610000000001E-2</v>
      </c>
      <c r="G732" s="18">
        <v>0</v>
      </c>
      <c r="H732" s="18">
        <v>0</v>
      </c>
      <c r="I732" s="18">
        <v>0</v>
      </c>
      <c r="J732" s="18">
        <v>7.0858367000000005E-2</v>
      </c>
      <c r="K732" s="18">
        <v>-2.4956103E-6</v>
      </c>
      <c r="L732" s="18">
        <v>9.1752661999999996E-5</v>
      </c>
      <c r="M732" s="18">
        <v>2.7110361E-6</v>
      </c>
      <c r="N732" s="18">
        <v>0</v>
      </c>
    </row>
    <row r="733" spans="1:14" x14ac:dyDescent="0.25">
      <c r="A733" s="18">
        <v>1307</v>
      </c>
      <c r="B733" s="18">
        <v>6.9671443000000003E-3</v>
      </c>
      <c r="C733" s="18">
        <v>0</v>
      </c>
      <c r="D733" s="18">
        <v>0</v>
      </c>
      <c r="E733" s="18">
        <v>7.4049957E-2</v>
      </c>
      <c r="F733" s="18">
        <v>-1.0160445000000001E-2</v>
      </c>
      <c r="G733" s="18">
        <v>0</v>
      </c>
      <c r="H733" s="18">
        <v>0</v>
      </c>
      <c r="I733" s="18">
        <v>0</v>
      </c>
      <c r="J733" s="18">
        <v>7.0856656000000004E-2</v>
      </c>
      <c r="K733" s="18">
        <v>-2.4964585999999999E-6</v>
      </c>
      <c r="L733" s="18">
        <v>9.2050743E-5</v>
      </c>
      <c r="M733" s="18">
        <v>2.7119576E-6</v>
      </c>
      <c r="N733" s="18">
        <v>0</v>
      </c>
    </row>
    <row r="734" spans="1:14" x14ac:dyDescent="0.25">
      <c r="A734" s="18">
        <v>1309</v>
      </c>
      <c r="B734" s="18">
        <v>6.9698742000000001E-3</v>
      </c>
      <c r="C734" s="18">
        <v>0</v>
      </c>
      <c r="D734" s="18">
        <v>0</v>
      </c>
      <c r="E734" s="18">
        <v>7.4064095999999996E-2</v>
      </c>
      <c r="F734" s="18">
        <v>-1.0179582E-2</v>
      </c>
      <c r="G734" s="18">
        <v>0</v>
      </c>
      <c r="H734" s="18">
        <v>0</v>
      </c>
      <c r="I734" s="18">
        <v>0</v>
      </c>
      <c r="J734" s="18">
        <v>7.0854389000000004E-2</v>
      </c>
      <c r="K734" s="18">
        <v>-2.4973938999999999E-6</v>
      </c>
      <c r="L734" s="18">
        <v>9.2391248000000002E-5</v>
      </c>
      <c r="M734" s="18">
        <v>2.7129736000000001E-6</v>
      </c>
      <c r="N734" s="18">
        <v>0</v>
      </c>
    </row>
    <row r="735" spans="1:14" x14ac:dyDescent="0.25">
      <c r="A735" s="18">
        <v>1310.5</v>
      </c>
      <c r="B735" s="18">
        <v>6.9723023999999998E-3</v>
      </c>
      <c r="C735" s="18">
        <v>0</v>
      </c>
      <c r="D735" s="18">
        <v>0</v>
      </c>
      <c r="E735" s="18">
        <v>7.4077085000000001E-2</v>
      </c>
      <c r="F735" s="18">
        <v>-1.0196367E-2</v>
      </c>
      <c r="G735" s="18">
        <v>0</v>
      </c>
      <c r="H735" s="18">
        <v>0</v>
      </c>
      <c r="I735" s="18">
        <v>0</v>
      </c>
      <c r="J735" s="18">
        <v>7.0853021000000002E-2</v>
      </c>
      <c r="K735" s="18">
        <v>-2.4982461E-6</v>
      </c>
      <c r="L735" s="18">
        <v>9.2688991000000002E-5</v>
      </c>
      <c r="M735" s="18">
        <v>2.7138993E-6</v>
      </c>
      <c r="N735" s="18">
        <v>0</v>
      </c>
    </row>
    <row r="736" spans="1:14" x14ac:dyDescent="0.25">
      <c r="A736" s="18">
        <v>1312.5</v>
      </c>
      <c r="B736" s="18">
        <v>6.9747567000000002E-3</v>
      </c>
      <c r="C736" s="18">
        <v>0</v>
      </c>
      <c r="D736" s="18">
        <v>0</v>
      </c>
      <c r="E736" s="18">
        <v>7.4089933999999996E-2</v>
      </c>
      <c r="F736" s="18">
        <v>-1.0212771000000001E-2</v>
      </c>
      <c r="G736" s="18">
        <v>0</v>
      </c>
      <c r="H736" s="18">
        <v>0</v>
      </c>
      <c r="I736" s="18">
        <v>0</v>
      </c>
      <c r="J736" s="18">
        <v>7.0851919999999999E-2</v>
      </c>
      <c r="K736" s="18">
        <v>-2.4991137000000001E-6</v>
      </c>
      <c r="L736" s="18">
        <v>9.2980954000000004E-5</v>
      </c>
      <c r="M736" s="18">
        <v>2.7148419000000002E-6</v>
      </c>
      <c r="N736" s="18">
        <v>0</v>
      </c>
    </row>
    <row r="737" spans="1:14" x14ac:dyDescent="0.25">
      <c r="A737" s="18">
        <v>1314</v>
      </c>
      <c r="B737" s="18">
        <v>6.9771314999999999E-3</v>
      </c>
      <c r="C737" s="18">
        <v>0</v>
      </c>
      <c r="D737" s="18">
        <v>0</v>
      </c>
      <c r="E737" s="18">
        <v>7.4102746999999997E-2</v>
      </c>
      <c r="F737" s="18">
        <v>-1.0229240000000001E-2</v>
      </c>
      <c r="G737" s="18">
        <v>0</v>
      </c>
      <c r="H737" s="18">
        <v>0</v>
      </c>
      <c r="I737" s="18">
        <v>0</v>
      </c>
      <c r="J737" s="18">
        <v>7.0850639000000007E-2</v>
      </c>
      <c r="K737" s="18">
        <v>-2.4999605000000001E-6</v>
      </c>
      <c r="L737" s="18">
        <v>9.3274583999999999E-5</v>
      </c>
      <c r="M737" s="18">
        <v>2.7157616999999999E-6</v>
      </c>
      <c r="N737" s="18">
        <v>0</v>
      </c>
    </row>
    <row r="738" spans="1:14" x14ac:dyDescent="0.25">
      <c r="A738" s="18">
        <v>1316</v>
      </c>
      <c r="B738" s="18">
        <v>6.9796679999999996E-3</v>
      </c>
      <c r="C738" s="18">
        <v>0</v>
      </c>
      <c r="D738" s="18">
        <v>0</v>
      </c>
      <c r="E738" s="18">
        <v>7.4116267999999999E-2</v>
      </c>
      <c r="F738" s="18">
        <v>-1.0245654999999999E-2</v>
      </c>
      <c r="G738" s="18">
        <v>0</v>
      </c>
      <c r="H738" s="18">
        <v>0</v>
      </c>
      <c r="I738" s="18">
        <v>0</v>
      </c>
      <c r="J738" s="18">
        <v>7.0850281000000001E-2</v>
      </c>
      <c r="K738" s="18">
        <v>-2.5008682999999998E-6</v>
      </c>
      <c r="L738" s="18">
        <v>9.3566316999999999E-5</v>
      </c>
      <c r="M738" s="18">
        <v>2.7167479999999998E-6</v>
      </c>
      <c r="N738" s="18">
        <v>0</v>
      </c>
    </row>
    <row r="739" spans="1:14" x14ac:dyDescent="0.25">
      <c r="A739" s="18">
        <v>1318</v>
      </c>
      <c r="B739" s="18">
        <v>6.9825178E-3</v>
      </c>
      <c r="C739" s="18">
        <v>0</v>
      </c>
      <c r="D739" s="18">
        <v>0</v>
      </c>
      <c r="E739" s="18">
        <v>7.4131390000000005E-2</v>
      </c>
      <c r="F739" s="18">
        <v>-1.0263937000000001E-2</v>
      </c>
      <c r="G739" s="18">
        <v>0</v>
      </c>
      <c r="H739" s="18">
        <v>0</v>
      </c>
      <c r="I739" s="18">
        <v>0</v>
      </c>
      <c r="J739" s="18">
        <v>7.0849970999999998E-2</v>
      </c>
      <c r="K739" s="18">
        <v>-2.5018864999999999E-6</v>
      </c>
      <c r="L739" s="18">
        <v>9.3891827000000002E-5</v>
      </c>
      <c r="M739" s="18">
        <v>2.7178539999999998E-6</v>
      </c>
      <c r="N739" s="18">
        <v>0</v>
      </c>
    </row>
    <row r="740" spans="1:14" x14ac:dyDescent="0.25">
      <c r="A740" s="18">
        <v>1319.5</v>
      </c>
      <c r="B740" s="18">
        <v>6.9852532000000004E-3</v>
      </c>
      <c r="C740" s="18">
        <v>0</v>
      </c>
      <c r="D740" s="18">
        <v>0</v>
      </c>
      <c r="E740" s="18">
        <v>7.4145378999999997E-2</v>
      </c>
      <c r="F740" s="18">
        <v>-1.0280284000000001E-2</v>
      </c>
      <c r="G740" s="18">
        <v>0</v>
      </c>
      <c r="H740" s="18">
        <v>0</v>
      </c>
      <c r="I740" s="18">
        <v>0</v>
      </c>
      <c r="J740" s="18">
        <v>7.0850346999999994E-2</v>
      </c>
      <c r="K740" s="18">
        <v>-2.5028621999999999E-6</v>
      </c>
      <c r="L740" s="18">
        <v>9.4183079999999995E-5</v>
      </c>
      <c r="M740" s="18">
        <v>2.7189139999999999E-6</v>
      </c>
      <c r="N740" s="18">
        <v>0</v>
      </c>
    </row>
    <row r="741" spans="1:14" x14ac:dyDescent="0.25">
      <c r="A741" s="18">
        <v>1321.5</v>
      </c>
      <c r="B741" s="18">
        <v>6.9874537999999996E-3</v>
      </c>
      <c r="C741" s="18">
        <v>0</v>
      </c>
      <c r="D741" s="18">
        <v>0</v>
      </c>
      <c r="E741" s="18">
        <v>7.4157131000000001E-2</v>
      </c>
      <c r="F741" s="18">
        <v>-1.0296028E-2</v>
      </c>
      <c r="G741" s="18">
        <v>0</v>
      </c>
      <c r="H741" s="18">
        <v>0</v>
      </c>
      <c r="I741" s="18">
        <v>0</v>
      </c>
      <c r="J741" s="18">
        <v>7.0848557000000006E-2</v>
      </c>
      <c r="K741" s="18">
        <v>-2.5036451000000002E-6</v>
      </c>
      <c r="L741" s="18">
        <v>9.4467562000000006E-5</v>
      </c>
      <c r="M741" s="18">
        <v>2.7197643999999998E-6</v>
      </c>
      <c r="N741" s="18">
        <v>0</v>
      </c>
    </row>
    <row r="742" spans="1:14" x14ac:dyDescent="0.25">
      <c r="A742" s="18">
        <v>1323</v>
      </c>
      <c r="B742" s="18">
        <v>6.9897494999999997E-3</v>
      </c>
      <c r="C742" s="18">
        <v>0</v>
      </c>
      <c r="D742" s="18">
        <v>0</v>
      </c>
      <c r="E742" s="18">
        <v>7.4169797999999995E-2</v>
      </c>
      <c r="F742" s="18">
        <v>-1.0311715000000001E-2</v>
      </c>
      <c r="G742" s="18">
        <v>0</v>
      </c>
      <c r="H742" s="18">
        <v>0</v>
      </c>
      <c r="I742" s="18">
        <v>0</v>
      </c>
      <c r="J742" s="18">
        <v>7.0847832999999999E-2</v>
      </c>
      <c r="K742" s="18">
        <v>-2.5044677000000001E-6</v>
      </c>
      <c r="L742" s="18">
        <v>9.4749154000000005E-5</v>
      </c>
      <c r="M742" s="18">
        <v>2.7206581000000001E-6</v>
      </c>
      <c r="N742" s="18">
        <v>0</v>
      </c>
    </row>
    <row r="743" spans="1:14" x14ac:dyDescent="0.25">
      <c r="A743" s="18">
        <v>1325</v>
      </c>
      <c r="B743" s="18">
        <v>6.9921584999999998E-3</v>
      </c>
      <c r="C743" s="18">
        <v>0</v>
      </c>
      <c r="D743" s="18">
        <v>0</v>
      </c>
      <c r="E743" s="18">
        <v>7.4182836000000002E-2</v>
      </c>
      <c r="F743" s="18">
        <v>-1.0327635E-2</v>
      </c>
      <c r="G743" s="18">
        <v>0</v>
      </c>
      <c r="H743" s="18">
        <v>0</v>
      </c>
      <c r="I743" s="18">
        <v>0</v>
      </c>
      <c r="J743" s="18">
        <v>7.0847359999999998E-2</v>
      </c>
      <c r="K743" s="18">
        <v>-2.5053310000000002E-6</v>
      </c>
      <c r="L743" s="18">
        <v>9.5035397E-5</v>
      </c>
      <c r="M743" s="18">
        <v>2.7215957999999999E-6</v>
      </c>
      <c r="N743" s="18">
        <v>0</v>
      </c>
    </row>
    <row r="744" spans="1:14" x14ac:dyDescent="0.25">
      <c r="A744" s="18">
        <v>1327</v>
      </c>
      <c r="B744" s="18">
        <v>6.9949403000000004E-3</v>
      </c>
      <c r="C744" s="18">
        <v>0</v>
      </c>
      <c r="D744" s="18">
        <v>0</v>
      </c>
      <c r="E744" s="18">
        <v>7.4197773999999994E-2</v>
      </c>
      <c r="F744" s="18">
        <v>-1.034532E-2</v>
      </c>
      <c r="G744" s="18">
        <v>0</v>
      </c>
      <c r="H744" s="18">
        <v>0</v>
      </c>
      <c r="I744" s="18">
        <v>0</v>
      </c>
      <c r="J744" s="18">
        <v>7.0847393999999994E-2</v>
      </c>
      <c r="K744" s="18">
        <v>-2.5063215000000001E-6</v>
      </c>
      <c r="L744" s="18">
        <v>9.5353307999999996E-5</v>
      </c>
      <c r="M744" s="18">
        <v>2.7226718999999999E-6</v>
      </c>
      <c r="N744" s="18">
        <v>0</v>
      </c>
    </row>
    <row r="745" spans="1:14" x14ac:dyDescent="0.25">
      <c r="A745" s="18">
        <v>1328.5</v>
      </c>
      <c r="B745" s="18">
        <v>6.9974358E-3</v>
      </c>
      <c r="C745" s="18">
        <v>0</v>
      </c>
      <c r="D745" s="18">
        <v>0</v>
      </c>
      <c r="E745" s="18">
        <v>7.4210796999999995E-2</v>
      </c>
      <c r="F745" s="18">
        <v>-1.0360609E-2</v>
      </c>
      <c r="G745" s="18">
        <v>0</v>
      </c>
      <c r="H745" s="18">
        <v>0</v>
      </c>
      <c r="I745" s="18">
        <v>0</v>
      </c>
      <c r="J745" s="18">
        <v>7.0847623999999998E-2</v>
      </c>
      <c r="K745" s="18">
        <v>-2.5071845E-6</v>
      </c>
      <c r="L745" s="18">
        <v>9.5628220999999998E-5</v>
      </c>
      <c r="M745" s="18">
        <v>2.7236092999999999E-6</v>
      </c>
      <c r="N745" s="18">
        <v>0</v>
      </c>
    </row>
    <row r="746" spans="1:14" x14ac:dyDescent="0.25">
      <c r="A746" s="18">
        <v>1330.5</v>
      </c>
      <c r="B746" s="18">
        <v>7.0000338000000004E-3</v>
      </c>
      <c r="C746" s="18">
        <v>0</v>
      </c>
      <c r="D746" s="18">
        <v>0</v>
      </c>
      <c r="E746" s="18">
        <v>7.4224320999999996E-2</v>
      </c>
      <c r="F746" s="18">
        <v>-1.0376147E-2</v>
      </c>
      <c r="G746" s="18">
        <v>0</v>
      </c>
      <c r="H746" s="18">
        <v>0</v>
      </c>
      <c r="I746" s="18">
        <v>0</v>
      </c>
      <c r="J746" s="18">
        <v>7.0848207999999996E-2</v>
      </c>
      <c r="K746" s="18">
        <v>-2.5080835E-6</v>
      </c>
      <c r="L746" s="18">
        <v>9.5907760999999997E-5</v>
      </c>
      <c r="M746" s="18">
        <v>2.7245860000000002E-6</v>
      </c>
      <c r="N746" s="18">
        <v>0</v>
      </c>
    </row>
    <row r="747" spans="1:14" x14ac:dyDescent="0.25">
      <c r="A747" s="18">
        <v>1332</v>
      </c>
      <c r="B747" s="18">
        <v>7.0026235999999997E-3</v>
      </c>
      <c r="C747" s="18">
        <v>0</v>
      </c>
      <c r="D747" s="18">
        <v>0</v>
      </c>
      <c r="E747" s="18">
        <v>7.4237971999999999E-2</v>
      </c>
      <c r="F747" s="18">
        <v>-1.0391272E-2</v>
      </c>
      <c r="G747" s="18">
        <v>0</v>
      </c>
      <c r="H747" s="18">
        <v>0</v>
      </c>
      <c r="I747" s="18">
        <v>0</v>
      </c>
      <c r="J747" s="18">
        <v>7.0849323000000006E-2</v>
      </c>
      <c r="K747" s="18">
        <v>-2.5090036999999999E-6</v>
      </c>
      <c r="L747" s="18">
        <v>9.6179539000000003E-5</v>
      </c>
      <c r="M747" s="18">
        <v>2.7255856000000001E-6</v>
      </c>
      <c r="N747" s="18">
        <v>0</v>
      </c>
    </row>
    <row r="748" spans="1:14" x14ac:dyDescent="0.25">
      <c r="A748" s="18">
        <v>1334</v>
      </c>
      <c r="B748" s="18">
        <v>7.0049693999999999E-3</v>
      </c>
      <c r="C748" s="18">
        <v>0</v>
      </c>
      <c r="D748" s="18">
        <v>0</v>
      </c>
      <c r="E748" s="18">
        <v>7.4250656999999998E-2</v>
      </c>
      <c r="F748" s="18">
        <v>-1.040627E-2</v>
      </c>
      <c r="G748" s="18">
        <v>0</v>
      </c>
      <c r="H748" s="18">
        <v>0</v>
      </c>
      <c r="I748" s="18">
        <v>0</v>
      </c>
      <c r="J748" s="18">
        <v>7.0849357000000002E-2</v>
      </c>
      <c r="K748" s="18">
        <v>-2.5098400999999999E-6</v>
      </c>
      <c r="L748" s="18">
        <v>9.6451383000000003E-5</v>
      </c>
      <c r="M748" s="18">
        <v>2.7264942000000002E-6</v>
      </c>
      <c r="N748" s="18">
        <v>0</v>
      </c>
    </row>
    <row r="749" spans="1:14" x14ac:dyDescent="0.25">
      <c r="A749" s="18">
        <v>1336</v>
      </c>
      <c r="B749" s="18">
        <v>7.0076716999999998E-3</v>
      </c>
      <c r="C749" s="18">
        <v>0</v>
      </c>
      <c r="D749" s="18">
        <v>0</v>
      </c>
      <c r="E749" s="18">
        <v>7.4265490000000003E-2</v>
      </c>
      <c r="F749" s="18">
        <v>-1.0423452999999999E-2</v>
      </c>
      <c r="G749" s="18">
        <v>0</v>
      </c>
      <c r="H749" s="18">
        <v>0</v>
      </c>
      <c r="I749" s="18">
        <v>0</v>
      </c>
      <c r="J749" s="18">
        <v>7.0849708999999997E-2</v>
      </c>
      <c r="K749" s="18">
        <v>-2.5108069000000002E-6</v>
      </c>
      <c r="L749" s="18">
        <v>9.6762645000000004E-5</v>
      </c>
      <c r="M749" s="18">
        <v>2.7275443999999998E-6</v>
      </c>
      <c r="N749" s="18">
        <v>0</v>
      </c>
    </row>
    <row r="750" spans="1:14" x14ac:dyDescent="0.25">
      <c r="A750" s="18">
        <v>1337.5</v>
      </c>
      <c r="B750" s="18">
        <v>7.0100809E-3</v>
      </c>
      <c r="C750" s="18">
        <v>0</v>
      </c>
      <c r="D750" s="18">
        <v>0</v>
      </c>
      <c r="E750" s="18">
        <v>7.4278483000000006E-2</v>
      </c>
      <c r="F750" s="18">
        <v>-1.0438144E-2</v>
      </c>
      <c r="G750" s="18">
        <v>0</v>
      </c>
      <c r="H750" s="18">
        <v>0</v>
      </c>
      <c r="I750" s="18">
        <v>0</v>
      </c>
      <c r="J750" s="18">
        <v>7.0850419999999997E-2</v>
      </c>
      <c r="K750" s="18">
        <v>-2.5116673E-6</v>
      </c>
      <c r="L750" s="18">
        <v>9.7028560000000005E-5</v>
      </c>
      <c r="M750" s="18">
        <v>2.7284790999999998E-6</v>
      </c>
      <c r="N750" s="18">
        <v>0</v>
      </c>
    </row>
    <row r="751" spans="1:14" x14ac:dyDescent="0.25">
      <c r="A751" s="18">
        <v>1339.5</v>
      </c>
      <c r="B751" s="18">
        <v>7.0127432000000002E-3</v>
      </c>
      <c r="C751" s="18">
        <v>0</v>
      </c>
      <c r="D751" s="18">
        <v>0</v>
      </c>
      <c r="E751" s="18">
        <v>7.4292367999999998E-2</v>
      </c>
      <c r="F751" s="18">
        <v>-1.0452794E-2</v>
      </c>
      <c r="G751" s="18">
        <v>0</v>
      </c>
      <c r="H751" s="18">
        <v>0</v>
      </c>
      <c r="I751" s="18">
        <v>0</v>
      </c>
      <c r="J751" s="18">
        <v>7.0852316999999998E-2</v>
      </c>
      <c r="K751" s="18">
        <v>-2.5126153999999998E-6</v>
      </c>
      <c r="L751" s="18">
        <v>9.7292269999999995E-5</v>
      </c>
      <c r="M751" s="18">
        <v>2.7295090999999998E-6</v>
      </c>
      <c r="N751" s="18">
        <v>0</v>
      </c>
    </row>
    <row r="752" spans="1:14" x14ac:dyDescent="0.25">
      <c r="A752" s="18">
        <v>1341</v>
      </c>
      <c r="B752" s="18">
        <v>7.0151272000000004E-3</v>
      </c>
      <c r="C752" s="18">
        <v>0</v>
      </c>
      <c r="D752" s="18">
        <v>0</v>
      </c>
      <c r="E752" s="18">
        <v>7.4304951999999994E-2</v>
      </c>
      <c r="F752" s="18">
        <v>-1.0467274E-2</v>
      </c>
      <c r="G752" s="18">
        <v>0</v>
      </c>
      <c r="H752" s="18">
        <v>0</v>
      </c>
      <c r="I752" s="18">
        <v>0</v>
      </c>
      <c r="J752" s="18">
        <v>7.0852805000000005E-2</v>
      </c>
      <c r="K752" s="18">
        <v>-2.5134696999999999E-6</v>
      </c>
      <c r="L752" s="18">
        <v>9.7556680000000006E-5</v>
      </c>
      <c r="M752" s="18">
        <v>2.7304371000000001E-6</v>
      </c>
      <c r="N752" s="18">
        <v>0</v>
      </c>
    </row>
    <row r="753" spans="1:14" x14ac:dyDescent="0.25">
      <c r="A753" s="18">
        <v>1343</v>
      </c>
      <c r="B753" s="18">
        <v>7.0174084000000003E-3</v>
      </c>
      <c r="C753" s="18">
        <v>0</v>
      </c>
      <c r="D753" s="18">
        <v>0</v>
      </c>
      <c r="E753" s="18">
        <v>7.4317787999999996E-2</v>
      </c>
      <c r="F753" s="18">
        <v>-1.0481587000000001E-2</v>
      </c>
      <c r="G753" s="18">
        <v>0</v>
      </c>
      <c r="H753" s="18">
        <v>0</v>
      </c>
      <c r="I753" s="18">
        <v>0</v>
      </c>
      <c r="J753" s="18">
        <v>7.0853609999999997E-2</v>
      </c>
      <c r="K753" s="18">
        <v>-2.5142868000000002E-6</v>
      </c>
      <c r="L753" s="18">
        <v>9.7816512000000001E-5</v>
      </c>
      <c r="M753" s="18">
        <v>2.7313248000000002E-6</v>
      </c>
      <c r="N753" s="18">
        <v>0</v>
      </c>
    </row>
    <row r="754" spans="1:14" x14ac:dyDescent="0.25">
      <c r="A754" s="18">
        <v>1345</v>
      </c>
      <c r="B754" s="18">
        <v>7.0202073000000002E-3</v>
      </c>
      <c r="C754" s="18">
        <v>0</v>
      </c>
      <c r="D754" s="18">
        <v>0</v>
      </c>
      <c r="E754" s="18">
        <v>7.4333010000000005E-2</v>
      </c>
      <c r="F754" s="18">
        <v>-1.0497905E-2</v>
      </c>
      <c r="G754" s="18">
        <v>0</v>
      </c>
      <c r="H754" s="18">
        <v>0</v>
      </c>
      <c r="I754" s="18">
        <v>0</v>
      </c>
      <c r="J754" s="18">
        <v>7.0855313000000003E-2</v>
      </c>
      <c r="K754" s="18">
        <v>-2.5152894999999999E-6</v>
      </c>
      <c r="L754" s="18">
        <v>9.8112268999999994E-5</v>
      </c>
      <c r="M754" s="18">
        <v>2.7324138999999999E-6</v>
      </c>
      <c r="N754" s="18">
        <v>0</v>
      </c>
    </row>
    <row r="755" spans="1:14" x14ac:dyDescent="0.25">
      <c r="A755" s="18">
        <v>1346.5</v>
      </c>
      <c r="B755" s="18">
        <v>7.0227286999999996E-3</v>
      </c>
      <c r="C755" s="18">
        <v>0</v>
      </c>
      <c r="D755" s="18">
        <v>0</v>
      </c>
      <c r="E755" s="18">
        <v>7.4346423999999994E-2</v>
      </c>
      <c r="F755" s="18">
        <v>-1.0512001999999999E-2</v>
      </c>
      <c r="G755" s="18">
        <v>0</v>
      </c>
      <c r="H755" s="18">
        <v>0</v>
      </c>
      <c r="I755" s="18">
        <v>0</v>
      </c>
      <c r="J755" s="18">
        <v>7.0857150999999993E-2</v>
      </c>
      <c r="K755" s="18">
        <v>-2.5161761999999998E-6</v>
      </c>
      <c r="L755" s="18">
        <v>9.8368187999999998E-5</v>
      </c>
      <c r="M755" s="18">
        <v>2.7333771999999998E-6</v>
      </c>
      <c r="N755" s="18">
        <v>0</v>
      </c>
    </row>
    <row r="756" spans="1:14" x14ac:dyDescent="0.25">
      <c r="A756" s="18">
        <v>1348.5</v>
      </c>
      <c r="B756" s="18">
        <v>7.0254150999999997E-3</v>
      </c>
      <c r="C756" s="18">
        <v>0</v>
      </c>
      <c r="D756" s="18">
        <v>0</v>
      </c>
      <c r="E756" s="18">
        <v>7.4360231999999998E-2</v>
      </c>
      <c r="F756" s="18">
        <v>-1.0525872E-2</v>
      </c>
      <c r="G756" s="18">
        <v>0</v>
      </c>
      <c r="H756" s="18">
        <v>0</v>
      </c>
      <c r="I756" s="18">
        <v>0</v>
      </c>
      <c r="J756" s="18">
        <v>7.0859775E-2</v>
      </c>
      <c r="K756" s="18">
        <v>-2.5171044999999998E-6</v>
      </c>
      <c r="L756" s="18">
        <v>9.8619078999999995E-5</v>
      </c>
      <c r="M756" s="18">
        <v>2.7343856999999998E-6</v>
      </c>
      <c r="N756" s="18">
        <v>0</v>
      </c>
    </row>
    <row r="757" spans="1:14" x14ac:dyDescent="0.25">
      <c r="A757" s="18">
        <v>1350</v>
      </c>
      <c r="B757" s="18">
        <v>7.0278394999999999E-3</v>
      </c>
      <c r="C757" s="18">
        <v>0</v>
      </c>
      <c r="D757" s="18">
        <v>0</v>
      </c>
      <c r="E757" s="18">
        <v>7.4372907000000002E-2</v>
      </c>
      <c r="F757" s="18">
        <v>-1.0539448E-2</v>
      </c>
      <c r="G757" s="18">
        <v>0</v>
      </c>
      <c r="H757" s="18">
        <v>0</v>
      </c>
      <c r="I757" s="18">
        <v>0</v>
      </c>
      <c r="J757" s="18">
        <v>7.0861298000000003E-2</v>
      </c>
      <c r="K757" s="18">
        <v>-2.5179446000000001E-6</v>
      </c>
      <c r="L757" s="18">
        <v>9.8867355000000005E-5</v>
      </c>
      <c r="M757" s="18">
        <v>2.7352983000000001E-6</v>
      </c>
      <c r="N757" s="18">
        <v>0</v>
      </c>
    </row>
    <row r="758" spans="1:14" x14ac:dyDescent="0.25">
      <c r="A758" s="18">
        <v>1352</v>
      </c>
      <c r="B758" s="18">
        <v>7.0300880999999999E-3</v>
      </c>
      <c r="C758" s="18">
        <v>0</v>
      </c>
      <c r="D758" s="18">
        <v>0</v>
      </c>
      <c r="E758" s="18">
        <v>7.4385846000000005E-2</v>
      </c>
      <c r="F758" s="18">
        <v>-1.0553078E-2</v>
      </c>
      <c r="G758" s="18">
        <v>0</v>
      </c>
      <c r="H758" s="18">
        <v>0</v>
      </c>
      <c r="I758" s="18">
        <v>0</v>
      </c>
      <c r="J758" s="18">
        <v>7.0862856000000002E-2</v>
      </c>
      <c r="K758" s="18">
        <v>-2.5187473000000002E-6</v>
      </c>
      <c r="L758" s="18">
        <v>9.9115027999999999E-5</v>
      </c>
      <c r="M758" s="18">
        <v>2.7361702000000001E-6</v>
      </c>
      <c r="N758" s="18">
        <v>0</v>
      </c>
    </row>
    <row r="759" spans="1:14" x14ac:dyDescent="0.25">
      <c r="A759" s="18">
        <v>1354</v>
      </c>
      <c r="B759" s="18">
        <v>7.0331548000000001E-3</v>
      </c>
      <c r="C759" s="18">
        <v>0</v>
      </c>
      <c r="D759" s="18">
        <v>0</v>
      </c>
      <c r="E759" s="18">
        <v>7.4402071E-2</v>
      </c>
      <c r="F759" s="18">
        <v>-1.0568621E-2</v>
      </c>
      <c r="G759" s="18">
        <v>0</v>
      </c>
      <c r="H759" s="18">
        <v>0</v>
      </c>
      <c r="I759" s="18">
        <v>0</v>
      </c>
      <c r="J759" s="18">
        <v>7.0866604999999999E-2</v>
      </c>
      <c r="K759" s="18">
        <v>-2.5198460999999999E-6</v>
      </c>
      <c r="L759" s="18">
        <v>9.9396317000000002E-5</v>
      </c>
      <c r="M759" s="18">
        <v>2.7373640000000001E-6</v>
      </c>
      <c r="N759" s="18">
        <v>0</v>
      </c>
    </row>
    <row r="760" spans="1:14" x14ac:dyDescent="0.25">
      <c r="A760" s="18">
        <v>1355.5</v>
      </c>
      <c r="B760" s="18">
        <v>7.0357014999999998E-3</v>
      </c>
      <c r="C760" s="18">
        <v>0</v>
      </c>
      <c r="D760" s="18">
        <v>0</v>
      </c>
      <c r="E760" s="18">
        <v>7.4415703E-2</v>
      </c>
      <c r="F760" s="18">
        <v>-1.0581739E-2</v>
      </c>
      <c r="G760" s="18">
        <v>0</v>
      </c>
      <c r="H760" s="18">
        <v>0</v>
      </c>
      <c r="I760" s="18">
        <v>0</v>
      </c>
      <c r="J760" s="18">
        <v>7.0869664999999998E-2</v>
      </c>
      <c r="K760" s="18">
        <v>-2.5207528E-6</v>
      </c>
      <c r="L760" s="18">
        <v>9.9634170999999996E-5</v>
      </c>
      <c r="M760" s="18">
        <v>2.7383489E-6</v>
      </c>
      <c r="N760" s="18">
        <v>0</v>
      </c>
    </row>
    <row r="761" spans="1:14" x14ac:dyDescent="0.25">
      <c r="A761" s="18">
        <v>1357.5</v>
      </c>
      <c r="B761" s="18">
        <v>7.0382947999999999E-3</v>
      </c>
      <c r="C761" s="18">
        <v>0</v>
      </c>
      <c r="D761" s="18">
        <v>0</v>
      </c>
      <c r="E761" s="18">
        <v>7.4429517000000001E-2</v>
      </c>
      <c r="F761" s="18">
        <v>-1.0594858E-2</v>
      </c>
      <c r="G761" s="18">
        <v>0</v>
      </c>
      <c r="H761" s="18">
        <v>0</v>
      </c>
      <c r="I761" s="18">
        <v>0</v>
      </c>
      <c r="J761" s="18">
        <v>7.0872954000000002E-2</v>
      </c>
      <c r="K761" s="18">
        <v>-2.5216787000000002E-6</v>
      </c>
      <c r="L761" s="18">
        <v>9.9871259000000002E-5</v>
      </c>
      <c r="M761" s="18">
        <v>2.7393547E-6</v>
      </c>
      <c r="N761" s="18">
        <v>0</v>
      </c>
    </row>
    <row r="762" spans="1:14" x14ac:dyDescent="0.25">
      <c r="A762" s="18">
        <v>1359</v>
      </c>
      <c r="B762" s="18">
        <v>7.0407178000000004E-3</v>
      </c>
      <c r="C762" s="18">
        <v>0</v>
      </c>
      <c r="D762" s="18">
        <v>0</v>
      </c>
      <c r="E762" s="18">
        <v>7.4442114000000004E-2</v>
      </c>
      <c r="F762" s="18">
        <v>-1.0607876E-2</v>
      </c>
      <c r="G762" s="18">
        <v>0</v>
      </c>
      <c r="H762" s="18">
        <v>0</v>
      </c>
      <c r="I762" s="18">
        <v>0</v>
      </c>
      <c r="J762" s="18">
        <v>7.0874956000000003E-2</v>
      </c>
      <c r="K762" s="18">
        <v>-2.5225466E-6</v>
      </c>
      <c r="L762" s="18">
        <v>1.0011123999999999E-4</v>
      </c>
      <c r="M762" s="18">
        <v>2.7402976E-6</v>
      </c>
      <c r="N762" s="18">
        <v>0</v>
      </c>
    </row>
    <row r="763" spans="1:14" x14ac:dyDescent="0.25">
      <c r="A763" s="18">
        <v>1361</v>
      </c>
      <c r="B763" s="18">
        <v>7.0431729999999998E-3</v>
      </c>
      <c r="C763" s="18">
        <v>0</v>
      </c>
      <c r="D763" s="18">
        <v>0</v>
      </c>
      <c r="E763" s="18">
        <v>7.4455849000000005E-2</v>
      </c>
      <c r="F763" s="18">
        <v>-1.0620556999999999E-2</v>
      </c>
      <c r="G763" s="18">
        <v>0</v>
      </c>
      <c r="H763" s="18">
        <v>0</v>
      </c>
      <c r="I763" s="18">
        <v>0</v>
      </c>
      <c r="J763" s="18">
        <v>7.0878465000000002E-2</v>
      </c>
      <c r="K763" s="18">
        <v>-2.5234263999999999E-6</v>
      </c>
      <c r="L763" s="18">
        <v>1.003398E-4</v>
      </c>
      <c r="M763" s="18">
        <v>2.7412532999999999E-6</v>
      </c>
      <c r="N763" s="18">
        <v>0</v>
      </c>
    </row>
    <row r="764" spans="1:14" x14ac:dyDescent="0.25">
      <c r="A764" s="18">
        <v>1363</v>
      </c>
      <c r="B764" s="18">
        <v>7.0460938000000001E-3</v>
      </c>
      <c r="C764" s="18">
        <v>0</v>
      </c>
      <c r="D764" s="18">
        <v>0</v>
      </c>
      <c r="E764" s="18">
        <v>7.4471602999999997E-2</v>
      </c>
      <c r="F764" s="18">
        <v>-1.0634747999999999E-2</v>
      </c>
      <c r="G764" s="18">
        <v>0</v>
      </c>
      <c r="H764" s="18">
        <v>0</v>
      </c>
      <c r="I764" s="18">
        <v>0</v>
      </c>
      <c r="J764" s="18">
        <v>7.0882949000000001E-2</v>
      </c>
      <c r="K764" s="18">
        <v>-2.524473E-6</v>
      </c>
      <c r="L764" s="18">
        <v>1.0059664E-4</v>
      </c>
      <c r="M764" s="18">
        <v>2.7423901999999998E-6</v>
      </c>
      <c r="N764" s="18">
        <v>0</v>
      </c>
    </row>
    <row r="765" spans="1:14" x14ac:dyDescent="0.25">
      <c r="A765" s="18">
        <v>1364.5</v>
      </c>
      <c r="B765" s="18">
        <v>7.0484917000000003E-3</v>
      </c>
      <c r="C765" s="18">
        <v>0</v>
      </c>
      <c r="D765" s="18">
        <v>0</v>
      </c>
      <c r="E765" s="18">
        <v>7.4484519999999999E-2</v>
      </c>
      <c r="F765" s="18">
        <v>-1.0646942E-2</v>
      </c>
      <c r="G765" s="18">
        <v>0</v>
      </c>
      <c r="H765" s="18">
        <v>0</v>
      </c>
      <c r="I765" s="18">
        <v>0</v>
      </c>
      <c r="J765" s="18">
        <v>7.0886069999999995E-2</v>
      </c>
      <c r="K765" s="18">
        <v>-2.5253238000000001E-6</v>
      </c>
      <c r="L765" s="18">
        <v>1.0081919E-4</v>
      </c>
      <c r="M765" s="18">
        <v>2.7433145000000001E-6</v>
      </c>
      <c r="N765" s="18">
        <v>0</v>
      </c>
    </row>
    <row r="766" spans="1:14" x14ac:dyDescent="0.25">
      <c r="A766" s="18">
        <v>1366.5</v>
      </c>
      <c r="B766" s="18">
        <v>7.0510256999999996E-3</v>
      </c>
      <c r="C766" s="18">
        <v>0</v>
      </c>
      <c r="D766" s="18">
        <v>0</v>
      </c>
      <c r="E766" s="18">
        <v>7.4498195000000003E-2</v>
      </c>
      <c r="F766" s="18">
        <v>-1.0658976000000001E-2</v>
      </c>
      <c r="G766" s="18">
        <v>0</v>
      </c>
      <c r="H766" s="18">
        <v>0</v>
      </c>
      <c r="I766" s="18">
        <v>0</v>
      </c>
      <c r="J766" s="18">
        <v>7.0890245000000005E-2</v>
      </c>
      <c r="K766" s="18">
        <v>-2.5262035E-6</v>
      </c>
      <c r="L766" s="18">
        <v>1.0103638E-4</v>
      </c>
      <c r="M766" s="18">
        <v>2.7442701000000001E-6</v>
      </c>
      <c r="N766" s="18">
        <v>0</v>
      </c>
    </row>
    <row r="767" spans="1:14" x14ac:dyDescent="0.25">
      <c r="A767" s="18">
        <v>1368</v>
      </c>
      <c r="B767" s="18">
        <v>7.0537088E-3</v>
      </c>
      <c r="C767" s="18">
        <v>0</v>
      </c>
      <c r="D767" s="18">
        <v>0</v>
      </c>
      <c r="E767" s="18">
        <v>7.4512146000000001E-2</v>
      </c>
      <c r="F767" s="18">
        <v>-1.067094E-2</v>
      </c>
      <c r="G767" s="18">
        <v>0</v>
      </c>
      <c r="H767" s="18">
        <v>0</v>
      </c>
      <c r="I767" s="18">
        <v>0</v>
      </c>
      <c r="J767" s="18">
        <v>7.0894916000000002E-2</v>
      </c>
      <c r="K767" s="18">
        <v>-2.5271305E-6</v>
      </c>
      <c r="L767" s="18">
        <v>1.0125230999999999E-4</v>
      </c>
      <c r="M767" s="18">
        <v>2.7452771000000002E-6</v>
      </c>
      <c r="N767" s="18">
        <v>0</v>
      </c>
    </row>
    <row r="768" spans="1:14" x14ac:dyDescent="0.25">
      <c r="A768" s="18">
        <v>1370</v>
      </c>
      <c r="B768" s="18">
        <v>7.0563950999999996E-3</v>
      </c>
      <c r="C768" s="18">
        <v>0</v>
      </c>
      <c r="D768" s="18">
        <v>0</v>
      </c>
      <c r="E768" s="18">
        <v>7.4526404000000004E-2</v>
      </c>
      <c r="F768" s="18">
        <v>-1.0682649000000001E-2</v>
      </c>
      <c r="G768" s="18">
        <v>0</v>
      </c>
      <c r="H768" s="18">
        <v>0</v>
      </c>
      <c r="I768" s="18">
        <v>0</v>
      </c>
      <c r="J768" s="18">
        <v>7.0900149999999995E-2</v>
      </c>
      <c r="K768" s="18">
        <v>-2.5280810000000001E-6</v>
      </c>
      <c r="L768" s="18">
        <v>1.0146259E-4</v>
      </c>
      <c r="M768" s="18">
        <v>2.7463096999999999E-6</v>
      </c>
      <c r="N768" s="18">
        <v>0</v>
      </c>
    </row>
    <row r="769" spans="1:14" x14ac:dyDescent="0.25">
      <c r="A769" s="18">
        <v>1372</v>
      </c>
      <c r="B769" s="18">
        <v>7.059488E-3</v>
      </c>
      <c r="C769" s="18">
        <v>0</v>
      </c>
      <c r="D769" s="18">
        <v>0</v>
      </c>
      <c r="E769" s="18">
        <v>7.4542875999999994E-2</v>
      </c>
      <c r="F769" s="18">
        <v>-1.0695734E-2</v>
      </c>
      <c r="G769" s="18">
        <v>0</v>
      </c>
      <c r="H769" s="18">
        <v>0</v>
      </c>
      <c r="I769" s="18">
        <v>0</v>
      </c>
      <c r="J769" s="18">
        <v>7.0906629999999998E-2</v>
      </c>
      <c r="K769" s="18">
        <v>-2.5291844E-6</v>
      </c>
      <c r="L769" s="18">
        <v>1.0169661E-4</v>
      </c>
      <c r="M769" s="18">
        <v>2.7475083999999999E-6</v>
      </c>
      <c r="N769" s="18">
        <v>0</v>
      </c>
    </row>
    <row r="770" spans="1:14" x14ac:dyDescent="0.25">
      <c r="A770" s="18">
        <v>1373.5</v>
      </c>
      <c r="B770" s="18">
        <v>7.0620478000000004E-3</v>
      </c>
      <c r="C770" s="18">
        <v>0</v>
      </c>
      <c r="D770" s="18">
        <v>0</v>
      </c>
      <c r="E770" s="18">
        <v>7.4556453999999994E-2</v>
      </c>
      <c r="F770" s="18">
        <v>-1.0706958000000001E-2</v>
      </c>
      <c r="G770" s="18">
        <v>0</v>
      </c>
      <c r="H770" s="18">
        <v>0</v>
      </c>
      <c r="I770" s="18">
        <v>0</v>
      </c>
      <c r="J770" s="18">
        <v>7.0911542999999994E-2</v>
      </c>
      <c r="K770" s="18">
        <v>-2.5300968999999999E-6</v>
      </c>
      <c r="L770" s="18">
        <v>1.0190001E-4</v>
      </c>
      <c r="M770" s="18">
        <v>2.7484995999999998E-6</v>
      </c>
      <c r="N770" s="18">
        <v>0</v>
      </c>
    </row>
    <row r="771" spans="1:14" x14ac:dyDescent="0.25">
      <c r="A771" s="18">
        <v>1375.5</v>
      </c>
      <c r="B771" s="18">
        <v>7.0643900000000003E-3</v>
      </c>
      <c r="C771" s="18">
        <v>0</v>
      </c>
      <c r="D771" s="18">
        <v>0</v>
      </c>
      <c r="E771" s="18">
        <v>7.4569427999999993E-2</v>
      </c>
      <c r="F771" s="18">
        <v>-1.0717809E-2</v>
      </c>
      <c r="G771" s="18">
        <v>0</v>
      </c>
      <c r="H771" s="18">
        <v>0</v>
      </c>
      <c r="I771" s="18">
        <v>0</v>
      </c>
      <c r="J771" s="18">
        <v>7.0916009000000002E-2</v>
      </c>
      <c r="K771" s="18">
        <v>-2.5309360999999999E-6</v>
      </c>
      <c r="L771" s="18">
        <v>1.0209580000000001E-4</v>
      </c>
      <c r="M771" s="18">
        <v>2.7494112999999998E-6</v>
      </c>
      <c r="N771" s="18">
        <v>0</v>
      </c>
    </row>
    <row r="772" spans="1:14" x14ac:dyDescent="0.25">
      <c r="A772" s="18">
        <v>1377</v>
      </c>
      <c r="B772" s="18">
        <v>7.0670612000000004E-3</v>
      </c>
      <c r="C772" s="18">
        <v>0</v>
      </c>
      <c r="D772" s="18">
        <v>0</v>
      </c>
      <c r="E772" s="18">
        <v>7.4583706E-2</v>
      </c>
      <c r="F772" s="18">
        <v>-1.0728619E-2</v>
      </c>
      <c r="G772" s="18">
        <v>0</v>
      </c>
      <c r="H772" s="18">
        <v>0</v>
      </c>
      <c r="I772" s="18">
        <v>0</v>
      </c>
      <c r="J772" s="18">
        <v>7.0922148000000004E-2</v>
      </c>
      <c r="K772" s="18">
        <v>-2.5318932000000002E-6</v>
      </c>
      <c r="L772" s="18">
        <v>1.0228818999999999E-4</v>
      </c>
      <c r="M772" s="18">
        <v>2.7504509999999999E-6</v>
      </c>
      <c r="N772" s="18">
        <v>0</v>
      </c>
    </row>
    <row r="773" spans="1:14" x14ac:dyDescent="0.25">
      <c r="A773" s="18">
        <v>1379</v>
      </c>
      <c r="B773" s="18">
        <v>7.0697210999999998E-3</v>
      </c>
      <c r="C773" s="18">
        <v>0</v>
      </c>
      <c r="D773" s="18">
        <v>0</v>
      </c>
      <c r="E773" s="18">
        <v>7.4597879000000006E-2</v>
      </c>
      <c r="F773" s="18">
        <v>-1.0739E-2</v>
      </c>
      <c r="G773" s="18">
        <v>0</v>
      </c>
      <c r="H773" s="18">
        <v>0</v>
      </c>
      <c r="I773" s="18">
        <v>0</v>
      </c>
      <c r="J773" s="18">
        <v>7.0928599999999994E-2</v>
      </c>
      <c r="K773" s="18">
        <v>-2.5328462999999999E-6</v>
      </c>
      <c r="L773" s="18">
        <v>1.0247248E-4</v>
      </c>
      <c r="M773" s="18">
        <v>2.7514863000000001E-6</v>
      </c>
      <c r="N773" s="18">
        <v>0</v>
      </c>
    </row>
    <row r="774" spans="1:14" x14ac:dyDescent="0.25">
      <c r="A774" s="18">
        <v>1381</v>
      </c>
      <c r="B774" s="18">
        <v>7.0727799000000003E-3</v>
      </c>
      <c r="C774" s="18">
        <v>0</v>
      </c>
      <c r="D774" s="18">
        <v>0</v>
      </c>
      <c r="E774" s="18">
        <v>7.4614237E-2</v>
      </c>
      <c r="F774" s="18">
        <v>-1.0750604E-2</v>
      </c>
      <c r="G774" s="18">
        <v>0</v>
      </c>
      <c r="H774" s="18">
        <v>0</v>
      </c>
      <c r="I774" s="18">
        <v>0</v>
      </c>
      <c r="J774" s="18">
        <v>7.0936412000000004E-2</v>
      </c>
      <c r="K774" s="18">
        <v>-2.5339413999999998E-6</v>
      </c>
      <c r="L774" s="18">
        <v>1.0267794E-4</v>
      </c>
      <c r="M774" s="18">
        <v>2.7526760000000001E-6</v>
      </c>
      <c r="N774" s="18">
        <v>0</v>
      </c>
    </row>
    <row r="775" spans="1:14" x14ac:dyDescent="0.25">
      <c r="A775" s="18">
        <v>1382.5</v>
      </c>
      <c r="B775" s="18">
        <v>7.0755100999999997E-3</v>
      </c>
      <c r="C775" s="18">
        <v>0</v>
      </c>
      <c r="D775" s="18">
        <v>0</v>
      </c>
      <c r="E775" s="18">
        <v>7.4628662999999998E-2</v>
      </c>
      <c r="F775" s="18">
        <v>-1.0760479E-2</v>
      </c>
      <c r="G775" s="18">
        <v>0</v>
      </c>
      <c r="H775" s="18">
        <v>0</v>
      </c>
      <c r="I775" s="18">
        <v>0</v>
      </c>
      <c r="J775" s="18">
        <v>7.0943694000000002E-2</v>
      </c>
      <c r="K775" s="18">
        <v>-2.5349059999999998E-6</v>
      </c>
      <c r="L775" s="18">
        <v>1.0285187E-4</v>
      </c>
      <c r="M775" s="18">
        <v>2.7537237999999999E-6</v>
      </c>
      <c r="N775" s="18">
        <v>0</v>
      </c>
    </row>
    <row r="776" spans="1:14" x14ac:dyDescent="0.25">
      <c r="A776" s="18">
        <v>1384.5</v>
      </c>
      <c r="B776" s="18">
        <v>7.0782112000000001E-3</v>
      </c>
      <c r="C776" s="18">
        <v>0</v>
      </c>
      <c r="D776" s="18">
        <v>0</v>
      </c>
      <c r="E776" s="18">
        <v>7.4642719999999996E-2</v>
      </c>
      <c r="F776" s="18">
        <v>-1.0769991E-2</v>
      </c>
      <c r="G776" s="18">
        <v>0</v>
      </c>
      <c r="H776" s="18">
        <v>0</v>
      </c>
      <c r="I776" s="18">
        <v>0</v>
      </c>
      <c r="J776" s="18">
        <v>7.0950940000000004E-2</v>
      </c>
      <c r="K776" s="18">
        <v>-2.5358446999999999E-6</v>
      </c>
      <c r="L776" s="18">
        <v>1.0301918E-4</v>
      </c>
      <c r="M776" s="18">
        <v>2.7547435999999998E-6</v>
      </c>
      <c r="N776" s="18">
        <v>0</v>
      </c>
    </row>
    <row r="777" spans="1:14" x14ac:dyDescent="0.25">
      <c r="A777" s="18">
        <v>1386</v>
      </c>
      <c r="B777" s="18">
        <v>7.0809343999999998E-3</v>
      </c>
      <c r="C777" s="18">
        <v>0</v>
      </c>
      <c r="D777" s="18">
        <v>0</v>
      </c>
      <c r="E777" s="18">
        <v>7.4657176000000006E-2</v>
      </c>
      <c r="F777" s="18">
        <v>-1.0779274E-2</v>
      </c>
      <c r="G777" s="18">
        <v>0</v>
      </c>
      <c r="H777" s="18">
        <v>0</v>
      </c>
      <c r="I777" s="18">
        <v>0</v>
      </c>
      <c r="J777" s="18">
        <v>7.0958835999999997E-2</v>
      </c>
      <c r="K777" s="18">
        <v>-2.5367921000000001E-6</v>
      </c>
      <c r="L777" s="18">
        <v>1.0318013999999999E-4</v>
      </c>
      <c r="M777" s="18">
        <v>2.7557727E-6</v>
      </c>
      <c r="N777" s="18">
        <v>0</v>
      </c>
    </row>
    <row r="778" spans="1:14" x14ac:dyDescent="0.25">
      <c r="A778" s="18">
        <v>1388</v>
      </c>
      <c r="B778" s="18">
        <v>7.0838517000000002E-3</v>
      </c>
      <c r="C778" s="18">
        <v>0</v>
      </c>
      <c r="D778" s="18">
        <v>0</v>
      </c>
      <c r="E778" s="18">
        <v>7.4672218999999998E-2</v>
      </c>
      <c r="F778" s="18">
        <v>-1.0788036000000001E-2</v>
      </c>
      <c r="G778" s="18">
        <v>0</v>
      </c>
      <c r="H778" s="18">
        <v>0</v>
      </c>
      <c r="I778" s="18">
        <v>0</v>
      </c>
      <c r="J778" s="18">
        <v>7.0968034999999999E-2</v>
      </c>
      <c r="K778" s="18">
        <v>-2.5378231E-6</v>
      </c>
      <c r="L778" s="18">
        <v>1.0333041E-4</v>
      </c>
      <c r="M778" s="18">
        <v>2.7568928E-6</v>
      </c>
      <c r="N778" s="18">
        <v>0</v>
      </c>
    </row>
    <row r="779" spans="1:14" x14ac:dyDescent="0.25">
      <c r="A779" s="18">
        <v>1390</v>
      </c>
      <c r="B779" s="18">
        <v>7.0868357999999999E-3</v>
      </c>
      <c r="C779" s="18">
        <v>0</v>
      </c>
      <c r="D779" s="18">
        <v>0</v>
      </c>
      <c r="E779" s="18">
        <v>7.4688310999999993E-2</v>
      </c>
      <c r="F779" s="18">
        <v>-1.0797716000000001E-2</v>
      </c>
      <c r="G779" s="18">
        <v>0</v>
      </c>
      <c r="H779" s="18">
        <v>0</v>
      </c>
      <c r="I779" s="18">
        <v>0</v>
      </c>
      <c r="J779" s="18">
        <v>7.0977430999999994E-2</v>
      </c>
      <c r="K779" s="18">
        <v>-2.5388854999999999E-6</v>
      </c>
      <c r="L779" s="18">
        <v>1.0349726000000001E-4</v>
      </c>
      <c r="M779" s="18">
        <v>2.7580469E-6</v>
      </c>
      <c r="N779" s="18">
        <v>0</v>
      </c>
    </row>
    <row r="780" spans="1:14" x14ac:dyDescent="0.25">
      <c r="A780" s="18">
        <v>1391.5</v>
      </c>
      <c r="B780" s="18">
        <v>7.0896865999999998E-3</v>
      </c>
      <c r="C780" s="18">
        <v>0</v>
      </c>
      <c r="D780" s="18">
        <v>0</v>
      </c>
      <c r="E780" s="18">
        <v>7.4703359999999996E-2</v>
      </c>
      <c r="F780" s="18">
        <v>-1.0805738E-2</v>
      </c>
      <c r="G780" s="18">
        <v>0</v>
      </c>
      <c r="H780" s="18">
        <v>0</v>
      </c>
      <c r="I780" s="18">
        <v>0</v>
      </c>
      <c r="J780" s="18">
        <v>7.0987308999999998E-2</v>
      </c>
      <c r="K780" s="18">
        <v>-2.5399069000000001E-6</v>
      </c>
      <c r="L780" s="18">
        <v>1.0363189000000001E-4</v>
      </c>
      <c r="M780" s="18">
        <v>2.7591564999999999E-6</v>
      </c>
      <c r="N780" s="18">
        <v>0</v>
      </c>
    </row>
    <row r="781" spans="1:14" x14ac:dyDescent="0.25">
      <c r="A781" s="18">
        <v>1393.5</v>
      </c>
      <c r="B781" s="18">
        <v>7.0924769000000002E-3</v>
      </c>
      <c r="C781" s="18">
        <v>0</v>
      </c>
      <c r="D781" s="18">
        <v>0</v>
      </c>
      <c r="E781" s="18">
        <v>7.4717855999999999E-2</v>
      </c>
      <c r="F781" s="18">
        <v>-1.0813466000000001E-2</v>
      </c>
      <c r="G781" s="18">
        <v>0</v>
      </c>
      <c r="H781" s="18">
        <v>0</v>
      </c>
      <c r="I781" s="18">
        <v>0</v>
      </c>
      <c r="J781" s="18">
        <v>7.0996866000000006E-2</v>
      </c>
      <c r="K781" s="18">
        <v>-2.5409066999999998E-6</v>
      </c>
      <c r="L781" s="18">
        <v>1.0376170999999999E-4</v>
      </c>
      <c r="M781" s="18">
        <v>2.7602424999999999E-6</v>
      </c>
      <c r="N781" s="18">
        <v>0</v>
      </c>
    </row>
    <row r="782" spans="1:14" x14ac:dyDescent="0.25">
      <c r="A782" s="18">
        <v>1395</v>
      </c>
      <c r="B782" s="18">
        <v>7.0951167999999997E-3</v>
      </c>
      <c r="C782" s="18">
        <v>0</v>
      </c>
      <c r="D782" s="18">
        <v>0</v>
      </c>
      <c r="E782" s="18">
        <v>7.4732211000000007E-2</v>
      </c>
      <c r="F782" s="18">
        <v>-1.0820837999999999E-2</v>
      </c>
      <c r="G782" s="18">
        <v>0</v>
      </c>
      <c r="H782" s="18">
        <v>0</v>
      </c>
      <c r="I782" s="18">
        <v>0</v>
      </c>
      <c r="J782" s="18">
        <v>7.1006490000000005E-2</v>
      </c>
      <c r="K782" s="18">
        <v>-2.5418519000000002E-6</v>
      </c>
      <c r="L782" s="18">
        <v>1.03884E-4</v>
      </c>
      <c r="M782" s="18">
        <v>2.7612693000000002E-6</v>
      </c>
      <c r="N782" s="18">
        <v>0</v>
      </c>
    </row>
    <row r="783" spans="1:14" x14ac:dyDescent="0.25">
      <c r="A783" s="18">
        <v>1397</v>
      </c>
      <c r="B783" s="18">
        <v>7.0978389000000003E-3</v>
      </c>
      <c r="C783" s="18">
        <v>0</v>
      </c>
      <c r="D783" s="18">
        <v>0</v>
      </c>
      <c r="E783" s="18">
        <v>7.4746583000000005E-2</v>
      </c>
      <c r="F783" s="18">
        <v>-1.082756E-2</v>
      </c>
      <c r="G783" s="18">
        <v>0</v>
      </c>
      <c r="H783" s="18">
        <v>0</v>
      </c>
      <c r="I783" s="18">
        <v>0</v>
      </c>
      <c r="J783" s="18">
        <v>7.1016862E-2</v>
      </c>
      <c r="K783" s="18">
        <v>-2.5428249000000001E-6</v>
      </c>
      <c r="L783" s="18">
        <v>1.0399306E-4</v>
      </c>
      <c r="M783" s="18">
        <v>2.7623262999999999E-6</v>
      </c>
      <c r="N783" s="18">
        <v>0</v>
      </c>
    </row>
    <row r="784" spans="1:14" x14ac:dyDescent="0.25">
      <c r="A784" s="18">
        <v>1399</v>
      </c>
      <c r="B784" s="18">
        <v>7.1012877999999998E-3</v>
      </c>
      <c r="C784" s="18">
        <v>0</v>
      </c>
      <c r="D784" s="18">
        <v>0</v>
      </c>
      <c r="E784" s="18">
        <v>7.4764638999999994E-2</v>
      </c>
      <c r="F784" s="18">
        <v>-1.0834874E-2</v>
      </c>
      <c r="G784" s="18">
        <v>0</v>
      </c>
      <c r="H784" s="18">
        <v>0</v>
      </c>
      <c r="I784" s="18">
        <v>0</v>
      </c>
      <c r="J784" s="18">
        <v>7.1031052999999997E-2</v>
      </c>
      <c r="K784" s="18">
        <v>-2.5440568999999999E-6</v>
      </c>
      <c r="L784" s="18">
        <v>1.0410617999999999E-4</v>
      </c>
      <c r="M784" s="18">
        <v>2.7636647000000002E-6</v>
      </c>
      <c r="N784" s="18">
        <v>0</v>
      </c>
    </row>
    <row r="785" spans="1:14" x14ac:dyDescent="0.25">
      <c r="A785" s="18">
        <v>1400.5</v>
      </c>
      <c r="B785" s="18">
        <v>7.1045212999999996E-3</v>
      </c>
      <c r="C785" s="18">
        <v>0</v>
      </c>
      <c r="D785" s="18">
        <v>0</v>
      </c>
      <c r="E785" s="18">
        <v>7.4780745999999995E-2</v>
      </c>
      <c r="F785" s="18">
        <v>-1.0840872999999999E-2</v>
      </c>
      <c r="G785" s="18">
        <v>0</v>
      </c>
      <c r="H785" s="18">
        <v>0</v>
      </c>
      <c r="I785" s="18">
        <v>0</v>
      </c>
      <c r="J785" s="18">
        <v>7.1044394999999996E-2</v>
      </c>
      <c r="K785" s="18">
        <v>-2.5451789999999998E-6</v>
      </c>
      <c r="L785" s="18">
        <v>1.0419669E-4</v>
      </c>
      <c r="M785" s="18">
        <v>2.7648835999999998E-6</v>
      </c>
      <c r="N785" s="18">
        <v>0</v>
      </c>
    </row>
    <row r="786" spans="1:14" x14ac:dyDescent="0.25">
      <c r="A786" s="18">
        <v>1402.5</v>
      </c>
      <c r="B786" s="18">
        <v>7.1073639000000001E-3</v>
      </c>
      <c r="C786" s="18">
        <v>0</v>
      </c>
      <c r="D786" s="18">
        <v>0</v>
      </c>
      <c r="E786" s="18">
        <v>7.4795504999999998E-2</v>
      </c>
      <c r="F786" s="18">
        <v>-1.0845914E-2</v>
      </c>
      <c r="G786" s="18">
        <v>0</v>
      </c>
      <c r="H786" s="18">
        <v>0</v>
      </c>
      <c r="I786" s="18">
        <v>0</v>
      </c>
      <c r="J786" s="18">
        <v>7.1056955000000005E-2</v>
      </c>
      <c r="K786" s="18">
        <v>-2.5461920000000001E-6</v>
      </c>
      <c r="L786" s="18">
        <v>1.0427034E-4</v>
      </c>
      <c r="M786" s="18">
        <v>2.7659839999999998E-6</v>
      </c>
      <c r="N786" s="18">
        <v>0</v>
      </c>
    </row>
    <row r="787" spans="1:14" x14ac:dyDescent="0.25">
      <c r="A787" s="18">
        <v>1404</v>
      </c>
      <c r="B787" s="18">
        <v>7.1102166000000001E-3</v>
      </c>
      <c r="C787" s="18">
        <v>0</v>
      </c>
      <c r="D787" s="18">
        <v>0</v>
      </c>
      <c r="E787" s="18">
        <v>7.4810299999999996E-2</v>
      </c>
      <c r="F787" s="18">
        <v>-1.0850356E-2</v>
      </c>
      <c r="G787" s="18">
        <v>0</v>
      </c>
      <c r="H787" s="18">
        <v>0</v>
      </c>
      <c r="I787" s="18">
        <v>0</v>
      </c>
      <c r="J787" s="18">
        <v>7.1070161000000007E-2</v>
      </c>
      <c r="K787" s="18">
        <v>-2.5471754000000001E-6</v>
      </c>
      <c r="L787" s="18">
        <v>1.043304E-4</v>
      </c>
      <c r="M787" s="18">
        <v>2.7670522999999999E-6</v>
      </c>
      <c r="N787" s="18">
        <v>0</v>
      </c>
    </row>
    <row r="788" spans="1:14" x14ac:dyDescent="0.25">
      <c r="A788" s="18">
        <v>1406</v>
      </c>
      <c r="B788" s="18">
        <v>7.1130248999999998E-3</v>
      </c>
      <c r="C788" s="18">
        <v>0</v>
      </c>
      <c r="D788" s="18">
        <v>0</v>
      </c>
      <c r="E788" s="18">
        <v>7.4825224999999995E-2</v>
      </c>
      <c r="F788" s="18">
        <v>-1.0854068E-2</v>
      </c>
      <c r="G788" s="18">
        <v>0</v>
      </c>
      <c r="H788" s="18">
        <v>0</v>
      </c>
      <c r="I788" s="18">
        <v>0</v>
      </c>
      <c r="J788" s="18">
        <v>7.1084181999999996E-2</v>
      </c>
      <c r="K788" s="18">
        <v>-2.5481754000000001E-6</v>
      </c>
      <c r="L788" s="18">
        <v>1.0437517E-4</v>
      </c>
      <c r="M788" s="18">
        <v>2.7681387E-6</v>
      </c>
      <c r="N788" s="18">
        <v>0</v>
      </c>
    </row>
    <row r="789" spans="1:14" x14ac:dyDescent="0.25">
      <c r="A789" s="18">
        <v>1408</v>
      </c>
      <c r="B789" s="18">
        <v>7.1165799000000004E-3</v>
      </c>
      <c r="C789" s="18">
        <v>0</v>
      </c>
      <c r="D789" s="18">
        <v>0</v>
      </c>
      <c r="E789" s="18">
        <v>7.4843623999999997E-2</v>
      </c>
      <c r="F789" s="18">
        <v>-1.0857692E-2</v>
      </c>
      <c r="G789" s="18">
        <v>0</v>
      </c>
      <c r="H789" s="18">
        <v>0</v>
      </c>
      <c r="I789" s="18">
        <v>0</v>
      </c>
      <c r="J789" s="18">
        <v>7.1102512000000007E-2</v>
      </c>
      <c r="K789" s="18">
        <v>-2.549449E-6</v>
      </c>
      <c r="L789" s="18">
        <v>1.0441056E-4</v>
      </c>
      <c r="M789" s="18">
        <v>2.7695222E-6</v>
      </c>
      <c r="N789" s="18">
        <v>0</v>
      </c>
    </row>
    <row r="790" spans="1:14" x14ac:dyDescent="0.25">
      <c r="A790" s="18">
        <v>1409.5</v>
      </c>
      <c r="B790" s="18">
        <v>7.1197557999999996E-3</v>
      </c>
      <c r="C790" s="18">
        <v>0</v>
      </c>
      <c r="D790" s="18">
        <v>0</v>
      </c>
      <c r="E790" s="18">
        <v>7.4859755E-2</v>
      </c>
      <c r="F790" s="18">
        <v>-1.0860074000000001E-2</v>
      </c>
      <c r="G790" s="18">
        <v>0</v>
      </c>
      <c r="H790" s="18">
        <v>0</v>
      </c>
      <c r="I790" s="18">
        <v>0</v>
      </c>
      <c r="J790" s="18">
        <v>7.1119436999999994E-2</v>
      </c>
      <c r="K790" s="18">
        <v>-2.550585E-6</v>
      </c>
      <c r="L790" s="18">
        <v>1.0442445999999999E-4</v>
      </c>
      <c r="M790" s="18">
        <v>2.7707562000000002E-6</v>
      </c>
      <c r="N790" s="18">
        <v>0</v>
      </c>
    </row>
    <row r="791" spans="1:14" x14ac:dyDescent="0.25">
      <c r="A791" s="18">
        <v>1411.5</v>
      </c>
      <c r="B791" s="18">
        <v>7.1228767999999996E-3</v>
      </c>
      <c r="C791" s="18">
        <v>0</v>
      </c>
      <c r="D791" s="18">
        <v>0</v>
      </c>
      <c r="E791" s="18">
        <v>7.4875962000000004E-2</v>
      </c>
      <c r="F791" s="18">
        <v>-1.0861811000000001E-2</v>
      </c>
      <c r="G791" s="18">
        <v>0</v>
      </c>
      <c r="H791" s="18">
        <v>0</v>
      </c>
      <c r="I791" s="18">
        <v>0</v>
      </c>
      <c r="J791" s="18">
        <v>7.1137027000000005E-2</v>
      </c>
      <c r="K791" s="18">
        <v>-2.5517007000000001E-6</v>
      </c>
      <c r="L791" s="18">
        <v>1.0442501E-4</v>
      </c>
      <c r="M791" s="18">
        <v>2.7719683000000001E-6</v>
      </c>
      <c r="N791" s="18">
        <v>0</v>
      </c>
    </row>
    <row r="792" spans="1:14" x14ac:dyDescent="0.25">
      <c r="A792" s="18">
        <v>1413</v>
      </c>
      <c r="B792" s="18">
        <v>7.1262625999999997E-3</v>
      </c>
      <c r="C792" s="18">
        <v>0</v>
      </c>
      <c r="D792" s="18">
        <v>0</v>
      </c>
      <c r="E792" s="18">
        <v>7.4892503999999999E-2</v>
      </c>
      <c r="F792" s="18">
        <v>-1.0862492E-2</v>
      </c>
      <c r="G792" s="18">
        <v>0</v>
      </c>
      <c r="H792" s="18">
        <v>0</v>
      </c>
      <c r="I792" s="18">
        <v>0</v>
      </c>
      <c r="J792" s="18">
        <v>7.1156274000000005E-2</v>
      </c>
      <c r="K792" s="18">
        <v>-2.5529111000000002E-6</v>
      </c>
      <c r="L792" s="18">
        <v>1.0440365E-4</v>
      </c>
      <c r="M792" s="18">
        <v>2.7732830999999999E-6</v>
      </c>
      <c r="N792" s="18">
        <v>0</v>
      </c>
    </row>
    <row r="793" spans="1:14" x14ac:dyDescent="0.25">
      <c r="A793" s="18">
        <v>1415</v>
      </c>
      <c r="B793" s="18">
        <v>7.1293390000000002E-3</v>
      </c>
      <c r="C793" s="18">
        <v>0</v>
      </c>
      <c r="D793" s="18">
        <v>0</v>
      </c>
      <c r="E793" s="18">
        <v>7.4908558E-2</v>
      </c>
      <c r="F793" s="18">
        <v>-1.0862145E-2</v>
      </c>
      <c r="G793" s="18">
        <v>0</v>
      </c>
      <c r="H793" s="18">
        <v>0</v>
      </c>
      <c r="I793" s="18">
        <v>0</v>
      </c>
      <c r="J793" s="18">
        <v>7.1175752999999994E-2</v>
      </c>
      <c r="K793" s="18">
        <v>-2.5540091999999999E-6</v>
      </c>
      <c r="L793" s="18">
        <v>1.0436014999999999E-4</v>
      </c>
      <c r="M793" s="18">
        <v>2.774476E-6</v>
      </c>
      <c r="N793" s="18">
        <v>0</v>
      </c>
    </row>
    <row r="794" spans="1:14" x14ac:dyDescent="0.25">
      <c r="A794" s="18">
        <v>1417</v>
      </c>
      <c r="B794" s="18">
        <v>7.1330094999999998E-3</v>
      </c>
      <c r="C794" s="18">
        <v>0</v>
      </c>
      <c r="D794" s="18">
        <v>0</v>
      </c>
      <c r="E794" s="18">
        <v>7.4927049999999995E-2</v>
      </c>
      <c r="F794" s="18">
        <v>-1.0860552000000001E-2</v>
      </c>
      <c r="G794" s="18">
        <v>0</v>
      </c>
      <c r="H794" s="18">
        <v>0</v>
      </c>
      <c r="I794" s="18">
        <v>0</v>
      </c>
      <c r="J794" s="18">
        <v>7.1199507999999995E-2</v>
      </c>
      <c r="K794" s="18">
        <v>-2.5552865000000001E-6</v>
      </c>
      <c r="L794" s="18">
        <v>1.0428572E-4</v>
      </c>
      <c r="M794" s="18">
        <v>2.7758636000000001E-6</v>
      </c>
      <c r="N794" s="18">
        <v>0</v>
      </c>
    </row>
    <row r="795" spans="1:14" x14ac:dyDescent="0.25">
      <c r="A795" s="18">
        <v>1418.5</v>
      </c>
      <c r="B795" s="18">
        <v>7.1362277E-3</v>
      </c>
      <c r="C795" s="18">
        <v>0</v>
      </c>
      <c r="D795" s="18">
        <v>0</v>
      </c>
      <c r="E795" s="18">
        <v>7.4943464000000001E-2</v>
      </c>
      <c r="F795" s="18">
        <v>-1.085799E-2</v>
      </c>
      <c r="G795" s="18">
        <v>0</v>
      </c>
      <c r="H795" s="18">
        <v>0</v>
      </c>
      <c r="I795" s="18">
        <v>0</v>
      </c>
      <c r="J795" s="18">
        <v>7.1221701999999998E-2</v>
      </c>
      <c r="K795" s="18">
        <v>-2.5564364000000001E-6</v>
      </c>
      <c r="L795" s="18">
        <v>1.0419564000000001E-4</v>
      </c>
      <c r="M795" s="18">
        <v>2.7771127E-6</v>
      </c>
      <c r="N795" s="18">
        <v>0</v>
      </c>
    </row>
    <row r="796" spans="1:14" x14ac:dyDescent="0.25">
      <c r="A796" s="18">
        <v>1420.5</v>
      </c>
      <c r="B796" s="18">
        <v>7.1396845E-3</v>
      </c>
      <c r="C796" s="18">
        <v>0</v>
      </c>
      <c r="D796" s="18">
        <v>0</v>
      </c>
      <c r="E796" s="18">
        <v>7.4960465000000004E-2</v>
      </c>
      <c r="F796" s="18">
        <v>-1.0854065E-2</v>
      </c>
      <c r="G796" s="18">
        <v>0</v>
      </c>
      <c r="H796" s="18">
        <v>0</v>
      </c>
      <c r="I796" s="18">
        <v>0</v>
      </c>
      <c r="J796" s="18">
        <v>7.1246084000000001E-2</v>
      </c>
      <c r="K796" s="18">
        <v>-2.5576329000000002E-6</v>
      </c>
      <c r="L796" s="18">
        <v>1.040758E-4</v>
      </c>
      <c r="M796" s="18">
        <v>2.7784125999999999E-6</v>
      </c>
      <c r="N796" s="18">
        <v>0</v>
      </c>
    </row>
    <row r="797" spans="1:14" x14ac:dyDescent="0.25">
      <c r="A797" s="18">
        <v>1422</v>
      </c>
      <c r="B797" s="18">
        <v>7.1431988000000002E-3</v>
      </c>
      <c r="C797" s="18">
        <v>0</v>
      </c>
      <c r="D797" s="18">
        <v>0</v>
      </c>
      <c r="E797" s="18">
        <v>7.4978151000000007E-2</v>
      </c>
      <c r="F797" s="18">
        <v>-1.0849014000000001E-2</v>
      </c>
      <c r="G797" s="18">
        <v>0</v>
      </c>
      <c r="H797" s="18">
        <v>0</v>
      </c>
      <c r="I797" s="18">
        <v>0</v>
      </c>
      <c r="J797" s="18">
        <v>7.1272335000000006E-2</v>
      </c>
      <c r="K797" s="18">
        <v>-2.5588906999999999E-6</v>
      </c>
      <c r="L797" s="18">
        <v>1.0393083000000001E-4</v>
      </c>
      <c r="M797" s="18">
        <v>2.7797789000000002E-6</v>
      </c>
      <c r="N797" s="18">
        <v>0</v>
      </c>
    </row>
    <row r="798" spans="1:14" x14ac:dyDescent="0.25">
      <c r="A798" s="18">
        <v>1424</v>
      </c>
      <c r="B798" s="18">
        <v>7.1467314999999997E-3</v>
      </c>
      <c r="C798" s="18">
        <v>0</v>
      </c>
      <c r="D798" s="18">
        <v>0</v>
      </c>
      <c r="E798" s="18">
        <v>7.4995435999999999E-2</v>
      </c>
      <c r="F798" s="18">
        <v>-1.0842277000000001E-2</v>
      </c>
      <c r="G798" s="18">
        <v>0</v>
      </c>
      <c r="H798" s="18">
        <v>0</v>
      </c>
      <c r="I798" s="18">
        <v>0</v>
      </c>
      <c r="J798" s="18">
        <v>7.1299890000000005E-2</v>
      </c>
      <c r="K798" s="18">
        <v>-2.5601552000000002E-6</v>
      </c>
      <c r="L798" s="18">
        <v>1.0375251E-4</v>
      </c>
      <c r="M798" s="18">
        <v>2.7811526000000002E-6</v>
      </c>
      <c r="N798" s="18">
        <v>0</v>
      </c>
    </row>
    <row r="799" spans="1:14" x14ac:dyDescent="0.25">
      <c r="A799" s="18">
        <v>1426</v>
      </c>
      <c r="B799" s="18">
        <v>7.1505131000000003E-3</v>
      </c>
      <c r="C799" s="18">
        <v>0</v>
      </c>
      <c r="D799" s="18">
        <v>0</v>
      </c>
      <c r="E799" s="18">
        <v>7.5014545000000002E-2</v>
      </c>
      <c r="F799" s="18">
        <v>-1.0832454E-2</v>
      </c>
      <c r="G799" s="18">
        <v>0</v>
      </c>
      <c r="H799" s="18">
        <v>0</v>
      </c>
      <c r="I799" s="18">
        <v>0</v>
      </c>
      <c r="J799" s="18">
        <v>7.1332604999999993E-2</v>
      </c>
      <c r="K799" s="18">
        <v>-2.5615053000000001E-6</v>
      </c>
      <c r="L799" s="18">
        <v>1.0350540999999999E-4</v>
      </c>
      <c r="M799" s="18">
        <v>2.7826192E-6</v>
      </c>
      <c r="N799" s="18">
        <v>0</v>
      </c>
    </row>
    <row r="800" spans="1:14" x14ac:dyDescent="0.25">
      <c r="A800" s="18">
        <v>1427.5</v>
      </c>
      <c r="B800" s="18">
        <v>7.1542376000000001E-3</v>
      </c>
      <c r="C800" s="18">
        <v>0</v>
      </c>
      <c r="D800" s="18">
        <v>0</v>
      </c>
      <c r="E800" s="18">
        <v>7.5033016999999994E-2</v>
      </c>
      <c r="F800" s="18">
        <v>-1.0822251999999999E-2</v>
      </c>
      <c r="G800" s="18">
        <v>0</v>
      </c>
      <c r="H800" s="18">
        <v>0</v>
      </c>
      <c r="I800" s="18">
        <v>0</v>
      </c>
      <c r="J800" s="18">
        <v>7.1365002999999996E-2</v>
      </c>
      <c r="K800" s="18">
        <v>-2.5628395999999999E-6</v>
      </c>
      <c r="L800" s="18">
        <v>1.032523E-4</v>
      </c>
      <c r="M800" s="18">
        <v>2.7840687000000001E-6</v>
      </c>
      <c r="N800" s="18">
        <v>0</v>
      </c>
    </row>
    <row r="801" spans="1:14" x14ac:dyDescent="0.25">
      <c r="A801" s="18">
        <v>1429.5</v>
      </c>
      <c r="B801" s="18">
        <v>7.1578917999999998E-3</v>
      </c>
      <c r="C801" s="18">
        <v>0</v>
      </c>
      <c r="D801" s="18">
        <v>0</v>
      </c>
      <c r="E801" s="18">
        <v>7.5050857999999998E-2</v>
      </c>
      <c r="F801" s="18">
        <v>-1.0809920000000001E-2</v>
      </c>
      <c r="G801" s="18">
        <v>0</v>
      </c>
      <c r="H801" s="18">
        <v>0</v>
      </c>
      <c r="I801" s="18">
        <v>0</v>
      </c>
      <c r="J801" s="18">
        <v>7.1398828999999997E-2</v>
      </c>
      <c r="K801" s="18">
        <v>-2.5641446000000002E-6</v>
      </c>
      <c r="L801" s="18">
        <v>1.0295705E-4</v>
      </c>
      <c r="M801" s="18">
        <v>2.7854864000000001E-6</v>
      </c>
      <c r="N801" s="18">
        <v>0</v>
      </c>
    </row>
    <row r="802" spans="1:14" x14ac:dyDescent="0.25">
      <c r="A802" s="18">
        <v>1431</v>
      </c>
      <c r="B802" s="18">
        <v>7.1616529E-3</v>
      </c>
      <c r="C802" s="18">
        <v>0</v>
      </c>
      <c r="D802" s="18">
        <v>0</v>
      </c>
      <c r="E802" s="18">
        <v>7.5068993000000001E-2</v>
      </c>
      <c r="F802" s="18">
        <v>-1.0795291E-2</v>
      </c>
      <c r="G802" s="18">
        <v>0</v>
      </c>
      <c r="H802" s="18">
        <v>0</v>
      </c>
      <c r="I802" s="18">
        <v>0</v>
      </c>
      <c r="J802" s="18">
        <v>7.1435355000000006E-2</v>
      </c>
      <c r="K802" s="18">
        <v>-2.5654539999999998E-6</v>
      </c>
      <c r="L802" s="18">
        <v>1.0261412E-4</v>
      </c>
      <c r="M802" s="18">
        <v>2.7869088000000001E-6</v>
      </c>
      <c r="N802" s="18">
        <v>0</v>
      </c>
    </row>
    <row r="803" spans="1:14" x14ac:dyDescent="0.25">
      <c r="A803" s="18">
        <v>1433</v>
      </c>
      <c r="B803" s="18">
        <v>7.1654950999999996E-3</v>
      </c>
      <c r="C803" s="18">
        <v>0</v>
      </c>
      <c r="D803" s="18">
        <v>0</v>
      </c>
      <c r="E803" s="18">
        <v>7.5087669999999995E-2</v>
      </c>
      <c r="F803" s="18">
        <v>-1.0778318E-2</v>
      </c>
      <c r="G803" s="18">
        <v>0</v>
      </c>
      <c r="H803" s="18">
        <v>0</v>
      </c>
      <c r="I803" s="18">
        <v>0</v>
      </c>
      <c r="J803" s="18">
        <v>7.1474846999999994E-2</v>
      </c>
      <c r="K803" s="18">
        <v>-2.5668211E-6</v>
      </c>
      <c r="L803" s="18">
        <v>1.0222305E-4</v>
      </c>
      <c r="M803" s="18">
        <v>2.7883939000000002E-6</v>
      </c>
      <c r="N803" s="18">
        <v>0</v>
      </c>
    </row>
    <row r="804" spans="1:14" x14ac:dyDescent="0.25">
      <c r="A804" s="18">
        <v>1435</v>
      </c>
      <c r="B804" s="18">
        <v>7.1701695000000003E-3</v>
      </c>
      <c r="C804" s="18">
        <v>0</v>
      </c>
      <c r="D804" s="18">
        <v>0</v>
      </c>
      <c r="E804" s="18">
        <v>7.5109853000000004E-2</v>
      </c>
      <c r="F804" s="18">
        <v>-1.0755979000000001E-2</v>
      </c>
      <c r="G804" s="18">
        <v>0</v>
      </c>
      <c r="H804" s="18">
        <v>0</v>
      </c>
      <c r="I804" s="18">
        <v>0</v>
      </c>
      <c r="J804" s="18">
        <v>7.1524042999999995E-2</v>
      </c>
      <c r="K804" s="18">
        <v>-2.5684666E-6</v>
      </c>
      <c r="L804" s="18">
        <v>1.0171546E-4</v>
      </c>
      <c r="M804" s="18">
        <v>2.7901814999999998E-6</v>
      </c>
      <c r="N804" s="18">
        <v>0</v>
      </c>
    </row>
    <row r="805" spans="1:14" x14ac:dyDescent="0.25">
      <c r="A805" s="18">
        <v>1436.5</v>
      </c>
      <c r="B805" s="18">
        <v>7.1740019999999996E-3</v>
      </c>
      <c r="C805" s="18">
        <v>0</v>
      </c>
      <c r="D805" s="18">
        <v>0</v>
      </c>
      <c r="E805" s="18">
        <v>7.5128436000000007E-2</v>
      </c>
      <c r="F805" s="18">
        <v>-1.0733417E-2</v>
      </c>
      <c r="G805" s="18">
        <v>0</v>
      </c>
      <c r="H805" s="18">
        <v>0</v>
      </c>
      <c r="I805" s="18">
        <v>0</v>
      </c>
      <c r="J805" s="18">
        <v>7.1569020999999997E-2</v>
      </c>
      <c r="K805" s="18">
        <v>-2.5698290000000001E-6</v>
      </c>
      <c r="L805" s="18">
        <v>1.0121264E-4</v>
      </c>
      <c r="M805" s="18">
        <v>2.7916614E-6</v>
      </c>
      <c r="N805" s="18">
        <v>0</v>
      </c>
    </row>
    <row r="806" spans="1:14" x14ac:dyDescent="0.25">
      <c r="A806" s="18">
        <v>1438.5</v>
      </c>
      <c r="B806" s="18">
        <v>7.1781166000000002E-3</v>
      </c>
      <c r="C806" s="18">
        <v>0</v>
      </c>
      <c r="D806" s="18">
        <v>0</v>
      </c>
      <c r="E806" s="18">
        <v>7.5147976000000005E-2</v>
      </c>
      <c r="F806" s="18">
        <v>-1.0707774999999999E-2</v>
      </c>
      <c r="G806" s="18">
        <v>0</v>
      </c>
      <c r="H806" s="18">
        <v>0</v>
      </c>
      <c r="I806" s="18">
        <v>0</v>
      </c>
      <c r="J806" s="18">
        <v>7.1618318E-2</v>
      </c>
      <c r="K806" s="18">
        <v>-2.5712998999999999E-6</v>
      </c>
      <c r="L806" s="18">
        <v>1.0064728999999999E-4</v>
      </c>
      <c r="M806" s="18">
        <v>2.7932593000000002E-6</v>
      </c>
      <c r="N806" s="18">
        <v>0</v>
      </c>
    </row>
    <row r="807" spans="1:14" x14ac:dyDescent="0.25">
      <c r="A807" s="18">
        <v>1440</v>
      </c>
      <c r="B807" s="18">
        <v>7.1822674000000001E-3</v>
      </c>
      <c r="C807" s="18">
        <v>0</v>
      </c>
      <c r="D807" s="18">
        <v>0</v>
      </c>
      <c r="E807" s="18">
        <v>7.5167735999999999E-2</v>
      </c>
      <c r="F807" s="18">
        <v>-1.0679044E-2</v>
      </c>
      <c r="G807" s="18">
        <v>0</v>
      </c>
      <c r="H807" s="18">
        <v>0</v>
      </c>
      <c r="I807" s="18">
        <v>0</v>
      </c>
      <c r="J807" s="18">
        <v>7.1670960000000006E-2</v>
      </c>
      <c r="K807" s="18">
        <v>-2.5727867000000002E-6</v>
      </c>
      <c r="L807" s="18">
        <v>1.0002158E-4</v>
      </c>
      <c r="M807" s="18">
        <v>2.7948745E-6</v>
      </c>
      <c r="N807" s="18">
        <v>0</v>
      </c>
    </row>
    <row r="808" spans="1:14" x14ac:dyDescent="0.25">
      <c r="A808" s="18">
        <v>1442</v>
      </c>
      <c r="B808" s="18">
        <v>7.1866118000000001E-3</v>
      </c>
      <c r="C808" s="18">
        <v>0</v>
      </c>
      <c r="D808" s="18">
        <v>0</v>
      </c>
      <c r="E808" s="18">
        <v>7.5188218000000001E-2</v>
      </c>
      <c r="F808" s="18">
        <v>-1.0646114999999999E-2</v>
      </c>
      <c r="G808" s="18">
        <v>0</v>
      </c>
      <c r="H808" s="18">
        <v>0</v>
      </c>
      <c r="I808" s="18">
        <v>0</v>
      </c>
      <c r="J808" s="18">
        <v>7.1728714999999998E-2</v>
      </c>
      <c r="K808" s="18">
        <v>-2.5743389000000001E-6</v>
      </c>
      <c r="L808" s="18">
        <v>9.9312498000000003E-5</v>
      </c>
      <c r="M808" s="18">
        <v>2.7965605999999998E-6</v>
      </c>
      <c r="N808" s="18">
        <v>0</v>
      </c>
    </row>
    <row r="809" spans="1:14" x14ac:dyDescent="0.25">
      <c r="A809" s="18">
        <v>1444</v>
      </c>
      <c r="B809" s="18">
        <v>7.1916593999999997E-3</v>
      </c>
      <c r="C809" s="18">
        <v>0</v>
      </c>
      <c r="D809" s="18">
        <v>0</v>
      </c>
      <c r="E809" s="18">
        <v>7.5211543000000006E-2</v>
      </c>
      <c r="F809" s="18">
        <v>-1.0603477E-2</v>
      </c>
      <c r="G809" s="18">
        <v>0</v>
      </c>
      <c r="H809" s="18">
        <v>0</v>
      </c>
      <c r="I809" s="18">
        <v>0</v>
      </c>
      <c r="J809" s="18">
        <v>7.1799725999999994E-2</v>
      </c>
      <c r="K809" s="18">
        <v>-2.5761102999999999E-6</v>
      </c>
      <c r="L809" s="18">
        <v>9.8406943000000006E-5</v>
      </c>
      <c r="M809" s="18">
        <v>2.7984848999999998E-6</v>
      </c>
      <c r="N809" s="18">
        <v>0</v>
      </c>
    </row>
    <row r="810" spans="1:14" x14ac:dyDescent="0.25">
      <c r="A810" s="18">
        <v>1445.5</v>
      </c>
      <c r="B810" s="18">
        <v>7.1961020999999998E-3</v>
      </c>
      <c r="C810" s="18">
        <v>0</v>
      </c>
      <c r="D810" s="18">
        <v>0</v>
      </c>
      <c r="E810" s="18">
        <v>7.5232368999999993E-2</v>
      </c>
      <c r="F810" s="18">
        <v>-1.0561376000000001E-2</v>
      </c>
      <c r="G810" s="18">
        <v>0</v>
      </c>
      <c r="H810" s="18">
        <v>0</v>
      </c>
      <c r="I810" s="18">
        <v>0</v>
      </c>
      <c r="J810" s="18">
        <v>7.1867096000000005E-2</v>
      </c>
      <c r="K810" s="18">
        <v>-2.5776886000000001E-6</v>
      </c>
      <c r="L810" s="18">
        <v>9.7523710999999999E-5</v>
      </c>
      <c r="M810" s="18">
        <v>2.8001993999999998E-6</v>
      </c>
      <c r="N810" s="18">
        <v>0</v>
      </c>
    </row>
    <row r="811" spans="1:14" x14ac:dyDescent="0.25">
      <c r="A811" s="18">
        <v>1447.5</v>
      </c>
      <c r="B811" s="18">
        <v>7.2009309000000002E-3</v>
      </c>
      <c r="C811" s="18">
        <v>0</v>
      </c>
      <c r="D811" s="18">
        <v>0</v>
      </c>
      <c r="E811" s="18">
        <v>7.5254398E-2</v>
      </c>
      <c r="F811" s="18">
        <v>-1.0514180999999999E-2</v>
      </c>
      <c r="G811" s="18">
        <v>0</v>
      </c>
      <c r="H811" s="18">
        <v>0</v>
      </c>
      <c r="I811" s="18">
        <v>0</v>
      </c>
      <c r="J811" s="18">
        <v>7.1941147999999996E-2</v>
      </c>
      <c r="K811" s="18">
        <v>-2.5793905000000001E-6</v>
      </c>
      <c r="L811" s="18">
        <v>9.6544349000000004E-5</v>
      </c>
      <c r="M811" s="18">
        <v>2.8020482999999999E-6</v>
      </c>
      <c r="N811" s="18">
        <v>0</v>
      </c>
    </row>
    <row r="812" spans="1:14" x14ac:dyDescent="0.25">
      <c r="A812" s="18">
        <v>1449</v>
      </c>
      <c r="B812" s="18">
        <v>7.2057644000000001E-3</v>
      </c>
      <c r="C812" s="18">
        <v>0</v>
      </c>
      <c r="D812" s="18">
        <v>0</v>
      </c>
      <c r="E812" s="18">
        <v>7.5276166000000005E-2</v>
      </c>
      <c r="F812" s="18">
        <v>-1.0461534E-2</v>
      </c>
      <c r="G812" s="18">
        <v>0</v>
      </c>
      <c r="H812" s="18">
        <v>0</v>
      </c>
      <c r="I812" s="18">
        <v>0</v>
      </c>
      <c r="J812" s="18">
        <v>7.2020396E-2</v>
      </c>
      <c r="K812" s="18">
        <v>-2.5811093E-6</v>
      </c>
      <c r="L812" s="18">
        <v>9.5467016000000003E-5</v>
      </c>
      <c r="M812" s="18">
        <v>2.8039154999999999E-6</v>
      </c>
      <c r="N812" s="18">
        <v>0</v>
      </c>
    </row>
    <row r="813" spans="1:14" x14ac:dyDescent="0.25">
      <c r="A813" s="18">
        <v>1451</v>
      </c>
      <c r="B813" s="18">
        <v>7.2104973000000003E-3</v>
      </c>
      <c r="C813" s="18">
        <v>0</v>
      </c>
      <c r="D813" s="18">
        <v>0</v>
      </c>
      <c r="E813" s="18">
        <v>7.5298112E-2</v>
      </c>
      <c r="F813" s="18">
        <v>-1.0402196000000001E-2</v>
      </c>
      <c r="G813" s="18">
        <v>0</v>
      </c>
      <c r="H813" s="18">
        <v>0</v>
      </c>
      <c r="I813" s="18">
        <v>0</v>
      </c>
      <c r="J813" s="18">
        <v>7.2106412999999994E-2</v>
      </c>
      <c r="K813" s="18">
        <v>-2.5828047000000002E-6</v>
      </c>
      <c r="L813" s="18">
        <v>9.4267965000000004E-5</v>
      </c>
      <c r="M813" s="18">
        <v>2.8057573E-6</v>
      </c>
      <c r="N813" s="18">
        <v>0</v>
      </c>
    </row>
    <row r="814" spans="1:14" x14ac:dyDescent="0.25">
      <c r="A814" s="18">
        <v>1453</v>
      </c>
      <c r="B814" s="18">
        <v>7.2162577E-3</v>
      </c>
      <c r="C814" s="18">
        <v>0</v>
      </c>
      <c r="D814" s="18">
        <v>0</v>
      </c>
      <c r="E814" s="18">
        <v>7.5324207000000004E-2</v>
      </c>
      <c r="F814" s="18">
        <v>-1.0326536000000001E-2</v>
      </c>
      <c r="G814" s="18">
        <v>0</v>
      </c>
      <c r="H814" s="18">
        <v>0</v>
      </c>
      <c r="I814" s="18">
        <v>0</v>
      </c>
      <c r="J814" s="18">
        <v>7.2213928999999996E-2</v>
      </c>
      <c r="K814" s="18">
        <v>-2.5848681999999999E-6</v>
      </c>
      <c r="L814" s="18">
        <v>9.2761201999999994E-5</v>
      </c>
      <c r="M814" s="18">
        <v>2.8079988999999999E-6</v>
      </c>
      <c r="N814" s="18">
        <v>0</v>
      </c>
    </row>
    <row r="815" spans="1:14" x14ac:dyDescent="0.25">
      <c r="A815" s="18">
        <v>1454.5</v>
      </c>
      <c r="B815" s="18">
        <v>7.2215070000000003E-3</v>
      </c>
      <c r="C815" s="18">
        <v>0</v>
      </c>
      <c r="D815" s="18">
        <v>0</v>
      </c>
      <c r="E815" s="18">
        <v>7.5347670000000005E-2</v>
      </c>
      <c r="F815" s="18">
        <v>-1.0252813E-2</v>
      </c>
      <c r="G815" s="18">
        <v>0</v>
      </c>
      <c r="H815" s="18">
        <v>0</v>
      </c>
      <c r="I815" s="18">
        <v>0</v>
      </c>
      <c r="J815" s="18">
        <v>7.2316363999999994E-2</v>
      </c>
      <c r="K815" s="18">
        <v>-2.5867182000000001E-6</v>
      </c>
      <c r="L815" s="18">
        <v>9.1313396999999997E-5</v>
      </c>
      <c r="M815" s="18">
        <v>2.8100086000000001E-6</v>
      </c>
      <c r="N815" s="18">
        <v>0</v>
      </c>
    </row>
    <row r="816" spans="1:14" x14ac:dyDescent="0.25">
      <c r="A816" s="18">
        <v>1456.5</v>
      </c>
      <c r="B816" s="18">
        <v>7.2270931999999996E-3</v>
      </c>
      <c r="C816" s="18">
        <v>0</v>
      </c>
      <c r="D816" s="18">
        <v>0</v>
      </c>
      <c r="E816" s="18">
        <v>7.5372132999999994E-2</v>
      </c>
      <c r="F816" s="18">
        <v>-1.0170487000000001E-2</v>
      </c>
      <c r="G816" s="18">
        <v>0</v>
      </c>
      <c r="H816" s="18">
        <v>0</v>
      </c>
      <c r="I816" s="18">
        <v>0</v>
      </c>
      <c r="J816" s="18">
        <v>7.2428740000000005E-2</v>
      </c>
      <c r="K816" s="18">
        <v>-2.5886950999999999E-6</v>
      </c>
      <c r="L816" s="18">
        <v>8.9722804000000005E-5</v>
      </c>
      <c r="M816" s="18">
        <v>2.8121560999999999E-6</v>
      </c>
      <c r="N816" s="18">
        <v>0</v>
      </c>
    </row>
    <row r="817" spans="1:14" x14ac:dyDescent="0.25">
      <c r="A817" s="18">
        <v>1458</v>
      </c>
      <c r="B817" s="18">
        <v>7.2326146000000003E-3</v>
      </c>
      <c r="C817" s="18">
        <v>0</v>
      </c>
      <c r="D817" s="18">
        <v>0</v>
      </c>
      <c r="E817" s="18">
        <v>7.5396526000000005E-2</v>
      </c>
      <c r="F817" s="18">
        <v>-1.0079879999999999E-2</v>
      </c>
      <c r="G817" s="18">
        <v>0</v>
      </c>
      <c r="H817" s="18">
        <v>0</v>
      </c>
      <c r="I817" s="18">
        <v>0</v>
      </c>
      <c r="J817" s="18">
        <v>7.2549261000000004E-2</v>
      </c>
      <c r="K817" s="18">
        <v>-2.5906576E-6</v>
      </c>
      <c r="L817" s="18">
        <v>8.8000443999999999E-5</v>
      </c>
      <c r="M817" s="18">
        <v>2.814288E-6</v>
      </c>
      <c r="N817" s="18">
        <v>4.5728999000000002E-22</v>
      </c>
    </row>
    <row r="818" spans="1:14" x14ac:dyDescent="0.25">
      <c r="A818" s="18">
        <v>1460</v>
      </c>
      <c r="B818" s="18">
        <v>7.2381824000000003E-3</v>
      </c>
      <c r="C818" s="18">
        <v>0</v>
      </c>
      <c r="D818" s="18">
        <v>0</v>
      </c>
      <c r="E818" s="18">
        <v>7.5420787000000003E-2</v>
      </c>
      <c r="F818" s="18">
        <v>-9.9794720999999992E-3</v>
      </c>
      <c r="G818" s="18">
        <v>0</v>
      </c>
      <c r="H818" s="18">
        <v>0</v>
      </c>
      <c r="I818" s="18">
        <v>0</v>
      </c>
      <c r="J818" s="18">
        <v>7.2679496999999996E-2</v>
      </c>
      <c r="K818" s="18">
        <v>-2.5926266999999998E-6</v>
      </c>
      <c r="L818" s="18">
        <v>8.6127209999999998E-5</v>
      </c>
      <c r="M818" s="18">
        <v>2.8164270999999999E-6</v>
      </c>
      <c r="N818" s="18">
        <v>0</v>
      </c>
    </row>
    <row r="819" spans="1:14" x14ac:dyDescent="0.25">
      <c r="A819" s="18">
        <v>1462</v>
      </c>
      <c r="B819" s="18">
        <v>7.2449758999999997E-3</v>
      </c>
      <c r="C819" s="18">
        <v>0</v>
      </c>
      <c r="D819" s="18">
        <v>0</v>
      </c>
      <c r="E819" s="18">
        <v>7.5450389000000007E-2</v>
      </c>
      <c r="F819" s="18">
        <v>-9.8525567000000008E-3</v>
      </c>
      <c r="G819" s="18">
        <v>0</v>
      </c>
      <c r="H819" s="18">
        <v>0</v>
      </c>
      <c r="I819" s="18">
        <v>0</v>
      </c>
      <c r="J819" s="18">
        <v>7.2842807999999995E-2</v>
      </c>
      <c r="K819" s="18">
        <v>-2.5950600000000001E-6</v>
      </c>
      <c r="L819" s="18">
        <v>8.3804379000000003E-5</v>
      </c>
      <c r="M819" s="18">
        <v>2.8190704E-6</v>
      </c>
      <c r="N819" s="18">
        <v>0</v>
      </c>
    </row>
    <row r="820" spans="1:14" x14ac:dyDescent="0.25">
      <c r="A820" s="18">
        <v>1463.5</v>
      </c>
      <c r="B820" s="18">
        <v>7.2510133999999999E-3</v>
      </c>
      <c r="C820" s="18">
        <v>0</v>
      </c>
      <c r="D820" s="18">
        <v>0</v>
      </c>
      <c r="E820" s="18">
        <v>7.5476576000000004E-2</v>
      </c>
      <c r="F820" s="18">
        <v>-9.7306068999999992E-3</v>
      </c>
      <c r="G820" s="18">
        <v>0</v>
      </c>
      <c r="H820" s="18">
        <v>0</v>
      </c>
      <c r="I820" s="18">
        <v>0</v>
      </c>
      <c r="J820" s="18">
        <v>7.2996982000000002E-2</v>
      </c>
      <c r="K820" s="18">
        <v>-2.5972056999999998E-6</v>
      </c>
      <c r="L820" s="18">
        <v>8.1619954000000002E-5</v>
      </c>
      <c r="M820" s="18">
        <v>2.8214012999999998E-6</v>
      </c>
      <c r="N820" s="18">
        <v>0</v>
      </c>
    </row>
    <row r="821" spans="1:14" x14ac:dyDescent="0.25">
      <c r="A821" s="18">
        <v>1465.5</v>
      </c>
      <c r="B821" s="18">
        <v>7.2575175000000004E-3</v>
      </c>
      <c r="C821" s="18">
        <v>0</v>
      </c>
      <c r="D821" s="18">
        <v>0</v>
      </c>
      <c r="E821" s="18">
        <v>7.5504083E-2</v>
      </c>
      <c r="F821" s="18">
        <v>-9.5959657000000004E-3</v>
      </c>
      <c r="G821" s="18">
        <v>0</v>
      </c>
      <c r="H821" s="18">
        <v>0</v>
      </c>
      <c r="I821" s="18">
        <v>0</v>
      </c>
      <c r="J821" s="18">
        <v>7.3165635000000007E-2</v>
      </c>
      <c r="K821" s="18">
        <v>-2.5995039E-6</v>
      </c>
      <c r="L821" s="18">
        <v>7.9262905999999999E-5</v>
      </c>
      <c r="M821" s="18">
        <v>2.8238980000000001E-6</v>
      </c>
      <c r="N821" s="18">
        <v>0</v>
      </c>
    </row>
    <row r="822" spans="1:14" x14ac:dyDescent="0.25">
      <c r="A822" s="18">
        <v>1467</v>
      </c>
      <c r="B822" s="18">
        <v>7.2640608000000004E-3</v>
      </c>
      <c r="C822" s="18">
        <v>0</v>
      </c>
      <c r="D822" s="18">
        <v>0</v>
      </c>
      <c r="E822" s="18">
        <v>7.5531787000000003E-2</v>
      </c>
      <c r="F822" s="18">
        <v>-9.4499714999999995E-3</v>
      </c>
      <c r="G822" s="18">
        <v>0</v>
      </c>
      <c r="H822" s="18">
        <v>0</v>
      </c>
      <c r="I822" s="18">
        <v>0</v>
      </c>
      <c r="J822" s="18">
        <v>7.3345876000000004E-2</v>
      </c>
      <c r="K822" s="18">
        <v>-2.6018364000000001E-6</v>
      </c>
      <c r="L822" s="18">
        <v>7.6766170000000002E-5</v>
      </c>
      <c r="M822" s="18">
        <v>2.8264317999999999E-6</v>
      </c>
      <c r="N822" s="18">
        <v>0</v>
      </c>
    </row>
    <row r="823" spans="1:14" x14ac:dyDescent="0.25">
      <c r="A823" s="18">
        <v>1469</v>
      </c>
      <c r="B823" s="18">
        <v>7.2706096000000001E-3</v>
      </c>
      <c r="C823" s="18">
        <v>0</v>
      </c>
      <c r="D823" s="18">
        <v>0</v>
      </c>
      <c r="E823" s="18">
        <v>7.5559101000000004E-2</v>
      </c>
      <c r="F823" s="18">
        <v>-9.2905013000000002E-3</v>
      </c>
      <c r="G823" s="18">
        <v>0</v>
      </c>
      <c r="H823" s="18">
        <v>0</v>
      </c>
      <c r="I823" s="18">
        <v>0</v>
      </c>
      <c r="J823" s="18">
        <v>7.3539208999999994E-2</v>
      </c>
      <c r="K823" s="18">
        <v>-2.6041463999999999E-6</v>
      </c>
      <c r="L823" s="18">
        <v>7.4113324000000006E-5</v>
      </c>
      <c r="M823" s="18">
        <v>2.8289412000000001E-6</v>
      </c>
      <c r="N823" s="18">
        <v>0</v>
      </c>
    </row>
    <row r="824" spans="1:14" x14ac:dyDescent="0.25">
      <c r="A824" s="18">
        <v>1471</v>
      </c>
      <c r="B824" s="18">
        <v>7.2785717E-3</v>
      </c>
      <c r="C824" s="18">
        <v>0</v>
      </c>
      <c r="D824" s="18">
        <v>0</v>
      </c>
      <c r="E824" s="18">
        <v>7.5592671E-2</v>
      </c>
      <c r="F824" s="18">
        <v>-9.0928156999999996E-3</v>
      </c>
      <c r="G824" s="18">
        <v>0</v>
      </c>
      <c r="H824" s="18">
        <v>0</v>
      </c>
      <c r="I824" s="18">
        <v>0</v>
      </c>
      <c r="J824" s="18">
        <v>7.3778426999999994E-2</v>
      </c>
      <c r="K824" s="18">
        <v>-2.6069965000000002E-6</v>
      </c>
      <c r="L824" s="18">
        <v>7.0917071999999996E-5</v>
      </c>
      <c r="M824" s="18">
        <v>2.8320372999999999E-6</v>
      </c>
      <c r="N824" s="18">
        <v>0</v>
      </c>
    </row>
    <row r="825" spans="1:14" x14ac:dyDescent="0.25">
      <c r="A825" s="18">
        <v>1472.5</v>
      </c>
      <c r="B825" s="18">
        <v>7.2859995000000002E-3</v>
      </c>
      <c r="C825" s="18">
        <v>0</v>
      </c>
      <c r="D825" s="18">
        <v>0</v>
      </c>
      <c r="E825" s="18">
        <v>7.5623324000000006E-2</v>
      </c>
      <c r="F825" s="18">
        <v>-8.9060747000000006E-3</v>
      </c>
      <c r="G825" s="18">
        <v>0</v>
      </c>
      <c r="H825" s="18">
        <v>0</v>
      </c>
      <c r="I825" s="18">
        <v>0</v>
      </c>
      <c r="J825" s="18">
        <v>7.4003248999999993E-2</v>
      </c>
      <c r="K825" s="18">
        <v>-2.6096381000000001E-6</v>
      </c>
      <c r="L825" s="18">
        <v>6.7990940999999999E-5</v>
      </c>
      <c r="M825" s="18">
        <v>2.8349070000000001E-6</v>
      </c>
      <c r="N825" s="18">
        <v>0</v>
      </c>
    </row>
    <row r="826" spans="1:14" x14ac:dyDescent="0.25">
      <c r="A826" s="18">
        <v>1474.5</v>
      </c>
      <c r="B826" s="18">
        <v>7.2933238000000003E-3</v>
      </c>
      <c r="C826" s="18">
        <v>0</v>
      </c>
      <c r="D826" s="18">
        <v>0</v>
      </c>
      <c r="E826" s="18">
        <v>7.5653129E-2</v>
      </c>
      <c r="F826" s="18">
        <v>-8.7055217999999993E-3</v>
      </c>
      <c r="G826" s="18">
        <v>0</v>
      </c>
      <c r="H826" s="18">
        <v>0</v>
      </c>
      <c r="I826" s="18">
        <v>0</v>
      </c>
      <c r="J826" s="18">
        <v>7.4240930999999996E-2</v>
      </c>
      <c r="K826" s="18">
        <v>-2.6122308000000001E-6</v>
      </c>
      <c r="L826" s="18">
        <v>6.4954970999999998E-5</v>
      </c>
      <c r="M826" s="18">
        <v>2.8377235000000001E-6</v>
      </c>
      <c r="N826" s="18">
        <v>0</v>
      </c>
    </row>
    <row r="827" spans="1:14" x14ac:dyDescent="0.25">
      <c r="A827" s="18">
        <v>1476</v>
      </c>
      <c r="B827" s="18">
        <v>7.3008114999999997E-3</v>
      </c>
      <c r="C827" s="18">
        <v>0</v>
      </c>
      <c r="D827" s="18">
        <v>0</v>
      </c>
      <c r="E827" s="18">
        <v>7.5684001000000001E-2</v>
      </c>
      <c r="F827" s="18">
        <v>-8.4932445000000002E-3</v>
      </c>
      <c r="G827" s="18">
        <v>0</v>
      </c>
      <c r="H827" s="18">
        <v>0</v>
      </c>
      <c r="I827" s="18">
        <v>0</v>
      </c>
      <c r="J827" s="18">
        <v>7.4491567999999994E-2</v>
      </c>
      <c r="K827" s="18">
        <v>-2.6149036000000001E-6</v>
      </c>
      <c r="L827" s="18">
        <v>6.1843890000000005E-5</v>
      </c>
      <c r="M827" s="18">
        <v>2.8406269000000001E-6</v>
      </c>
      <c r="N827" s="18">
        <v>0</v>
      </c>
    </row>
    <row r="828" spans="1:14" x14ac:dyDescent="0.25">
      <c r="A828" s="18">
        <v>1478</v>
      </c>
      <c r="B828" s="18">
        <v>7.3088086999999998E-3</v>
      </c>
      <c r="C828" s="18">
        <v>0</v>
      </c>
      <c r="D828" s="18">
        <v>0</v>
      </c>
      <c r="E828" s="18">
        <v>7.5716141000000001E-2</v>
      </c>
      <c r="F828" s="18">
        <v>-8.2683970999999998E-3</v>
      </c>
      <c r="G828" s="18">
        <v>0</v>
      </c>
      <c r="H828" s="18">
        <v>0</v>
      </c>
      <c r="I828" s="18">
        <v>0</v>
      </c>
      <c r="J828" s="18">
        <v>7.4756553000000003E-2</v>
      </c>
      <c r="K828" s="18">
        <v>-2.6177305E-6</v>
      </c>
      <c r="L828" s="18">
        <v>5.8670859999999998E-5</v>
      </c>
      <c r="M828" s="18">
        <v>2.8436979E-6</v>
      </c>
      <c r="N828" s="18">
        <v>0</v>
      </c>
    </row>
    <row r="829" spans="1:14" x14ac:dyDescent="0.25">
      <c r="A829" s="18">
        <v>1480</v>
      </c>
      <c r="B829" s="18">
        <v>7.3180190000000003E-3</v>
      </c>
      <c r="C829" s="18">
        <v>0</v>
      </c>
      <c r="D829" s="18">
        <v>0</v>
      </c>
      <c r="E829" s="18">
        <v>7.5753260000000003E-2</v>
      </c>
      <c r="F829" s="18">
        <v>-7.9981131000000007E-3</v>
      </c>
      <c r="G829" s="18">
        <v>0</v>
      </c>
      <c r="H829" s="18">
        <v>0</v>
      </c>
      <c r="I829" s="18">
        <v>0</v>
      </c>
      <c r="J829" s="18">
        <v>7.5073165999999997E-2</v>
      </c>
      <c r="K829" s="18">
        <v>-2.6210147999999999E-6</v>
      </c>
      <c r="L829" s="18">
        <v>5.5008044E-5</v>
      </c>
      <c r="M829" s="18">
        <v>2.8472656999999999E-6</v>
      </c>
      <c r="N829" s="18">
        <v>0</v>
      </c>
    </row>
    <row r="830" spans="1:14" x14ac:dyDescent="0.25">
      <c r="A830" s="18">
        <v>1481.5</v>
      </c>
      <c r="B830" s="18">
        <v>7.3264860000000001E-3</v>
      </c>
      <c r="C830" s="18">
        <v>0</v>
      </c>
      <c r="D830" s="18">
        <v>0</v>
      </c>
      <c r="E830" s="18">
        <v>7.5786978000000005E-2</v>
      </c>
      <c r="F830" s="18">
        <v>-7.7516249999999998E-3</v>
      </c>
      <c r="G830" s="18">
        <v>0</v>
      </c>
      <c r="H830" s="18">
        <v>0</v>
      </c>
      <c r="I830" s="18">
        <v>0</v>
      </c>
      <c r="J830" s="18">
        <v>7.5361839E-2</v>
      </c>
      <c r="K830" s="18">
        <v>-2.6240134000000001E-6</v>
      </c>
      <c r="L830" s="18">
        <v>5.1804595000000002E-5</v>
      </c>
      <c r="M830" s="18">
        <v>2.8505231E-6</v>
      </c>
      <c r="N830" s="18">
        <v>0</v>
      </c>
    </row>
    <row r="831" spans="1:14" x14ac:dyDescent="0.25">
      <c r="A831" s="18">
        <v>1483.5</v>
      </c>
      <c r="B831" s="18">
        <v>7.3350150000000003E-3</v>
      </c>
      <c r="C831" s="18">
        <v>0</v>
      </c>
      <c r="D831" s="18">
        <v>0</v>
      </c>
      <c r="E831" s="18">
        <v>7.5820836000000003E-2</v>
      </c>
      <c r="F831" s="18">
        <v>-7.4958155E-3</v>
      </c>
      <c r="G831" s="18">
        <v>0</v>
      </c>
      <c r="H831" s="18">
        <v>0</v>
      </c>
      <c r="I831" s="18">
        <v>0</v>
      </c>
      <c r="J831" s="18">
        <v>7.5660035E-2</v>
      </c>
      <c r="K831" s="18">
        <v>-2.6270572E-6</v>
      </c>
      <c r="L831" s="18">
        <v>4.8623998000000002E-5</v>
      </c>
      <c r="M831" s="18">
        <v>2.8538296999999998E-6</v>
      </c>
      <c r="N831" s="18">
        <v>0</v>
      </c>
    </row>
    <row r="832" spans="1:14" x14ac:dyDescent="0.25">
      <c r="A832" s="18">
        <v>1485</v>
      </c>
      <c r="B832" s="18">
        <v>7.3436743000000002E-3</v>
      </c>
      <c r="C832" s="18">
        <v>0</v>
      </c>
      <c r="D832" s="18">
        <v>0</v>
      </c>
      <c r="E832" s="18">
        <v>7.58548E-2</v>
      </c>
      <c r="F832" s="18">
        <v>-7.2337201000000004E-3</v>
      </c>
      <c r="G832" s="18">
        <v>0</v>
      </c>
      <c r="H832" s="18">
        <v>0</v>
      </c>
      <c r="I832" s="18">
        <v>0</v>
      </c>
      <c r="J832" s="18">
        <v>7.5964753999999995E-2</v>
      </c>
      <c r="K832" s="18">
        <v>-2.6301202E-6</v>
      </c>
      <c r="L832" s="18">
        <v>4.5498048999999998E-5</v>
      </c>
      <c r="M832" s="18">
        <v>2.8571571000000002E-6</v>
      </c>
      <c r="N832" s="18">
        <v>0</v>
      </c>
    </row>
    <row r="833" spans="1:14" x14ac:dyDescent="0.25">
      <c r="A833" s="18">
        <v>1487</v>
      </c>
      <c r="B833" s="18">
        <v>7.3525027000000001E-3</v>
      </c>
      <c r="C833" s="18">
        <v>0</v>
      </c>
      <c r="D833" s="18">
        <v>0</v>
      </c>
      <c r="E833" s="18">
        <v>7.5889608999999997E-2</v>
      </c>
      <c r="F833" s="18">
        <v>-6.9668467000000003E-3</v>
      </c>
      <c r="G833" s="18">
        <v>0</v>
      </c>
      <c r="H833" s="18">
        <v>0</v>
      </c>
      <c r="I833" s="18">
        <v>0</v>
      </c>
      <c r="J833" s="18">
        <v>7.6275264999999995E-2</v>
      </c>
      <c r="K833" s="18">
        <v>-2.6332728999999998E-6</v>
      </c>
      <c r="L833" s="18">
        <v>4.2460814999999999E-5</v>
      </c>
      <c r="M833" s="18">
        <v>2.8605819000000002E-6</v>
      </c>
      <c r="N833" s="18">
        <v>0</v>
      </c>
    </row>
    <row r="834" spans="1:14" x14ac:dyDescent="0.25">
      <c r="A834" s="18">
        <v>1489</v>
      </c>
      <c r="B834" s="18">
        <v>7.3629752999999996E-3</v>
      </c>
      <c r="C834" s="18">
        <v>0</v>
      </c>
      <c r="D834" s="18">
        <v>0</v>
      </c>
      <c r="E834" s="18">
        <v>7.5930523999999999E-2</v>
      </c>
      <c r="F834" s="18">
        <v>-6.6582289000000003E-3</v>
      </c>
      <c r="G834" s="18">
        <v>0</v>
      </c>
      <c r="H834" s="18">
        <v>0</v>
      </c>
      <c r="I834" s="18">
        <v>0</v>
      </c>
      <c r="J834" s="18">
        <v>7.6635271000000005E-2</v>
      </c>
      <c r="K834" s="18">
        <v>-2.6369887E-6</v>
      </c>
      <c r="L834" s="18">
        <v>3.9112619000000001E-5</v>
      </c>
      <c r="M834" s="18">
        <v>2.8646184999999998E-6</v>
      </c>
      <c r="N834" s="18">
        <v>0</v>
      </c>
    </row>
    <row r="835" spans="1:14" x14ac:dyDescent="0.25">
      <c r="A835" s="18">
        <v>1490.5</v>
      </c>
      <c r="B835" s="18">
        <v>7.3721298000000001E-3</v>
      </c>
      <c r="C835" s="18">
        <v>0</v>
      </c>
      <c r="D835" s="18">
        <v>0</v>
      </c>
      <c r="E835" s="18">
        <v>7.5966040999999998E-2</v>
      </c>
      <c r="F835" s="18">
        <v>-6.3871249E-3</v>
      </c>
      <c r="G835" s="18">
        <v>0</v>
      </c>
      <c r="H835" s="18">
        <v>0</v>
      </c>
      <c r="I835" s="18">
        <v>0</v>
      </c>
      <c r="J835" s="18">
        <v>7.6951045999999995E-2</v>
      </c>
      <c r="K835" s="18">
        <v>-2.6402519E-6</v>
      </c>
      <c r="L835" s="18">
        <v>3.6312549999999998E-5</v>
      </c>
      <c r="M835" s="18">
        <v>2.8681634000000001E-6</v>
      </c>
      <c r="N835" s="18">
        <v>0</v>
      </c>
    </row>
    <row r="836" spans="1:14" x14ac:dyDescent="0.25">
      <c r="A836" s="18">
        <v>1492.5</v>
      </c>
      <c r="B836" s="18">
        <v>7.3813969E-3</v>
      </c>
      <c r="C836" s="18">
        <v>0</v>
      </c>
      <c r="D836" s="18">
        <v>0</v>
      </c>
      <c r="E836" s="18">
        <v>7.6001751000000006E-2</v>
      </c>
      <c r="F836" s="18">
        <v>-6.1168914000000003E-3</v>
      </c>
      <c r="G836" s="18">
        <v>0</v>
      </c>
      <c r="H836" s="18">
        <v>0</v>
      </c>
      <c r="I836" s="18">
        <v>0</v>
      </c>
      <c r="J836" s="18">
        <v>7.7266257000000005E-2</v>
      </c>
      <c r="K836" s="18">
        <v>-2.6435422999999999E-6</v>
      </c>
      <c r="L836" s="18">
        <v>3.3656069E-5</v>
      </c>
      <c r="M836" s="18">
        <v>2.8717377999999999E-6</v>
      </c>
      <c r="N836" s="18">
        <v>0</v>
      </c>
    </row>
    <row r="837" spans="1:14" x14ac:dyDescent="0.25">
      <c r="A837" s="18">
        <v>1494</v>
      </c>
      <c r="B837" s="18">
        <v>7.3908009999999998E-3</v>
      </c>
      <c r="C837" s="18">
        <v>0</v>
      </c>
      <c r="D837" s="18">
        <v>0</v>
      </c>
      <c r="E837" s="18">
        <v>7.6037957000000003E-2</v>
      </c>
      <c r="F837" s="18">
        <v>-5.8491853999999999E-3</v>
      </c>
      <c r="G837" s="18">
        <v>0</v>
      </c>
      <c r="H837" s="18">
        <v>0</v>
      </c>
      <c r="I837" s="18">
        <v>0</v>
      </c>
      <c r="J837" s="18">
        <v>7.7579571999999999E-2</v>
      </c>
      <c r="K837" s="18">
        <v>-2.6468872000000002E-6</v>
      </c>
      <c r="L837" s="18">
        <v>3.1140640999999997E-5</v>
      </c>
      <c r="M837" s="18">
        <v>2.8753714E-6</v>
      </c>
      <c r="N837" s="18">
        <v>0</v>
      </c>
    </row>
    <row r="838" spans="1:14" x14ac:dyDescent="0.25">
      <c r="A838" s="18">
        <v>1496</v>
      </c>
      <c r="B838" s="18">
        <v>7.4003404000000002E-3</v>
      </c>
      <c r="C838" s="18">
        <v>0</v>
      </c>
      <c r="D838" s="18">
        <v>0</v>
      </c>
      <c r="E838" s="18">
        <v>7.6074642999999997E-2</v>
      </c>
      <c r="F838" s="18">
        <v>-5.5855764000000002E-3</v>
      </c>
      <c r="G838" s="18">
        <v>0</v>
      </c>
      <c r="H838" s="18">
        <v>0</v>
      </c>
      <c r="I838" s="18">
        <v>0</v>
      </c>
      <c r="J838" s="18">
        <v>7.7889406999999994E-2</v>
      </c>
      <c r="K838" s="18">
        <v>-2.6502713999999999E-6</v>
      </c>
      <c r="L838" s="18">
        <v>2.8783518999999998E-5</v>
      </c>
      <c r="M838" s="18">
        <v>2.8790478000000001E-6</v>
      </c>
      <c r="N838" s="18">
        <v>0</v>
      </c>
    </row>
    <row r="839" spans="1:14" x14ac:dyDescent="0.25">
      <c r="A839" s="18">
        <v>1498</v>
      </c>
      <c r="B839" s="18">
        <v>7.4110866000000001E-3</v>
      </c>
      <c r="C839" s="18">
        <v>0</v>
      </c>
      <c r="D839" s="18">
        <v>0</v>
      </c>
      <c r="E839" s="18">
        <v>7.6115479999999999E-2</v>
      </c>
      <c r="F839" s="18">
        <v>-5.2910376000000004E-3</v>
      </c>
      <c r="G839" s="18">
        <v>0</v>
      </c>
      <c r="H839" s="18">
        <v>0</v>
      </c>
      <c r="I839" s="18">
        <v>0</v>
      </c>
      <c r="J839" s="18">
        <v>7.8235528999999998E-2</v>
      </c>
      <c r="K839" s="18">
        <v>-2.6541046999999998E-6</v>
      </c>
      <c r="L839" s="18">
        <v>2.6277635999999999E-5</v>
      </c>
      <c r="M839" s="18">
        <v>2.8832120000000001E-6</v>
      </c>
      <c r="N839" s="18">
        <v>0</v>
      </c>
    </row>
    <row r="840" spans="1:14" x14ac:dyDescent="0.25">
      <c r="A840" s="18">
        <v>1499.5</v>
      </c>
      <c r="B840" s="18">
        <v>7.4204919000000003E-3</v>
      </c>
      <c r="C840" s="18">
        <v>0</v>
      </c>
      <c r="D840" s="18">
        <v>0</v>
      </c>
      <c r="E840" s="18">
        <v>7.6151355000000004E-2</v>
      </c>
      <c r="F840" s="18">
        <v>-5.0402759000000002E-3</v>
      </c>
      <c r="G840" s="18">
        <v>0</v>
      </c>
      <c r="H840" s="18">
        <v>0</v>
      </c>
      <c r="I840" s="18">
        <v>0</v>
      </c>
      <c r="J840" s="18">
        <v>7.8531570999999994E-2</v>
      </c>
      <c r="K840" s="18">
        <v>-2.6574488000000002E-6</v>
      </c>
      <c r="L840" s="18">
        <v>2.4246218000000001E-5</v>
      </c>
      <c r="M840" s="18">
        <v>2.8868447E-6</v>
      </c>
      <c r="N840" s="18">
        <v>0</v>
      </c>
    </row>
    <row r="841" spans="1:14" x14ac:dyDescent="0.25">
      <c r="A841" s="18">
        <v>1501.5</v>
      </c>
      <c r="B841" s="18">
        <v>7.4299811E-3</v>
      </c>
      <c r="C841" s="18">
        <v>0</v>
      </c>
      <c r="D841" s="18">
        <v>0</v>
      </c>
      <c r="E841" s="18">
        <v>7.6187308999999995E-2</v>
      </c>
      <c r="F841" s="18">
        <v>-4.7974958E-3</v>
      </c>
      <c r="G841" s="18">
        <v>0</v>
      </c>
      <c r="H841" s="18">
        <v>0</v>
      </c>
      <c r="I841" s="18">
        <v>0</v>
      </c>
      <c r="J841" s="18">
        <v>7.8819793999999999E-2</v>
      </c>
      <c r="K841" s="18">
        <v>-2.6608072999999998E-6</v>
      </c>
      <c r="L841" s="18">
        <v>2.2372272999999999E-5</v>
      </c>
      <c r="M841" s="18">
        <v>2.8904932E-6</v>
      </c>
      <c r="N841" s="18">
        <v>0</v>
      </c>
    </row>
    <row r="842" spans="1:14" x14ac:dyDescent="0.25">
      <c r="A842" s="18">
        <v>1503</v>
      </c>
      <c r="B842" s="18">
        <v>7.4396130999999999E-3</v>
      </c>
      <c r="C842" s="18">
        <v>0</v>
      </c>
      <c r="D842" s="18">
        <v>0</v>
      </c>
      <c r="E842" s="18">
        <v>7.622371E-2</v>
      </c>
      <c r="F842" s="18">
        <v>-4.5625070000000004E-3</v>
      </c>
      <c r="G842" s="18">
        <v>0</v>
      </c>
      <c r="H842" s="18">
        <v>0</v>
      </c>
      <c r="I842" s="18">
        <v>0</v>
      </c>
      <c r="J842" s="18">
        <v>7.9100816000000004E-2</v>
      </c>
      <c r="K842" s="18">
        <v>-2.6642320999999998E-6</v>
      </c>
      <c r="L842" s="18">
        <v>2.0635137E-5</v>
      </c>
      <c r="M842" s="18">
        <v>2.8942136E-6</v>
      </c>
      <c r="N842" s="18">
        <v>0</v>
      </c>
    </row>
    <row r="843" spans="1:14" x14ac:dyDescent="0.25">
      <c r="A843" s="18">
        <v>1505</v>
      </c>
      <c r="B843" s="18">
        <v>7.4487434E-3</v>
      </c>
      <c r="C843" s="18">
        <v>0</v>
      </c>
      <c r="D843" s="18">
        <v>0</v>
      </c>
      <c r="E843" s="18">
        <v>7.6258159000000006E-2</v>
      </c>
      <c r="F843" s="18">
        <v>-4.3365538999999998E-3</v>
      </c>
      <c r="G843" s="18">
        <v>0</v>
      </c>
      <c r="H843" s="18">
        <v>0</v>
      </c>
      <c r="I843" s="18">
        <v>0</v>
      </c>
      <c r="J843" s="18">
        <v>7.9370349000000007E-2</v>
      </c>
      <c r="K843" s="18">
        <v>-2.6674922999999999E-6</v>
      </c>
      <c r="L843" s="18">
        <v>1.9041461000000001E-5</v>
      </c>
      <c r="M843" s="18">
        <v>2.8977552000000001E-6</v>
      </c>
      <c r="N843" s="18">
        <v>0</v>
      </c>
    </row>
    <row r="844" spans="1:14" x14ac:dyDescent="0.25">
      <c r="A844" s="18">
        <v>1507</v>
      </c>
      <c r="B844" s="18">
        <v>7.4592380999999996E-3</v>
      </c>
      <c r="C844" s="18">
        <v>0</v>
      </c>
      <c r="D844" s="18">
        <v>0</v>
      </c>
      <c r="E844" s="18">
        <v>7.6297740000000003E-2</v>
      </c>
      <c r="F844" s="18">
        <v>-4.0893416999999996E-3</v>
      </c>
      <c r="G844" s="18">
        <v>0</v>
      </c>
      <c r="H844" s="18">
        <v>0</v>
      </c>
      <c r="I844" s="18">
        <v>0</v>
      </c>
      <c r="J844" s="18">
        <v>7.9667636E-2</v>
      </c>
      <c r="K844" s="18">
        <v>-2.6712161999999998E-6</v>
      </c>
      <c r="L844" s="18">
        <v>1.7375053E-5</v>
      </c>
      <c r="M844" s="18">
        <v>2.9018005E-6</v>
      </c>
      <c r="N844" s="18">
        <v>0</v>
      </c>
    </row>
    <row r="845" spans="1:14" x14ac:dyDescent="0.25">
      <c r="A845" s="18">
        <v>1508.5</v>
      </c>
      <c r="B845" s="18">
        <v>7.4685426000000001E-3</v>
      </c>
      <c r="C845" s="18">
        <v>0</v>
      </c>
      <c r="D845" s="18">
        <v>0</v>
      </c>
      <c r="E845" s="18">
        <v>7.6332522999999999E-2</v>
      </c>
      <c r="F845" s="18">
        <v>-3.8828201E-3</v>
      </c>
      <c r="G845" s="18">
        <v>0</v>
      </c>
      <c r="H845" s="18">
        <v>0</v>
      </c>
      <c r="I845" s="18">
        <v>0</v>
      </c>
      <c r="J845" s="18">
        <v>7.9918245999999998E-2</v>
      </c>
      <c r="K845" s="18">
        <v>-2.6745126999999999E-6</v>
      </c>
      <c r="L845" s="18">
        <v>1.6043517999999999E-5</v>
      </c>
      <c r="M845" s="18">
        <v>2.9053815999999999E-6</v>
      </c>
      <c r="N845" s="18">
        <v>0</v>
      </c>
    </row>
    <row r="846" spans="1:14" x14ac:dyDescent="0.25">
      <c r="A846" s="18">
        <v>1510.5</v>
      </c>
      <c r="B846" s="18">
        <v>7.4774363999999998E-3</v>
      </c>
      <c r="C846" s="18">
        <v>0</v>
      </c>
      <c r="D846" s="18">
        <v>0</v>
      </c>
      <c r="E846" s="18">
        <v>7.6365849999999999E-2</v>
      </c>
      <c r="F846" s="18">
        <v>-3.6857864000000001E-3</v>
      </c>
      <c r="G846" s="18">
        <v>0</v>
      </c>
      <c r="H846" s="18">
        <v>0</v>
      </c>
      <c r="I846" s="18">
        <v>0</v>
      </c>
      <c r="J846" s="18">
        <v>8.0157500000000007E-2</v>
      </c>
      <c r="K846" s="18">
        <v>-2.6776822E-6</v>
      </c>
      <c r="L846" s="18">
        <v>1.4827132E-5</v>
      </c>
      <c r="M846" s="18">
        <v>2.9088246999999998E-6</v>
      </c>
      <c r="N846" s="18">
        <v>0</v>
      </c>
    </row>
    <row r="847" spans="1:14" x14ac:dyDescent="0.25">
      <c r="A847" s="18">
        <v>1512</v>
      </c>
      <c r="B847" s="18">
        <v>7.4861486E-3</v>
      </c>
      <c r="C847" s="18">
        <v>0</v>
      </c>
      <c r="D847" s="18">
        <v>0</v>
      </c>
      <c r="E847" s="18">
        <v>7.6398688000000006E-2</v>
      </c>
      <c r="F847" s="18">
        <v>-3.4976581999999999E-3</v>
      </c>
      <c r="G847" s="18">
        <v>0</v>
      </c>
      <c r="H847" s="18">
        <v>0</v>
      </c>
      <c r="I847" s="18">
        <v>0</v>
      </c>
      <c r="J847" s="18">
        <v>8.0387178000000004E-2</v>
      </c>
      <c r="K847" s="18">
        <v>-2.6807886E-6</v>
      </c>
      <c r="L847" s="18">
        <v>1.3709048999999999E-5</v>
      </c>
      <c r="M847" s="18">
        <v>2.9121992999999998E-6</v>
      </c>
      <c r="N847" s="18">
        <v>0</v>
      </c>
    </row>
    <row r="848" spans="1:14" x14ac:dyDescent="0.25">
      <c r="A848" s="18">
        <v>1514</v>
      </c>
      <c r="B848" s="18">
        <v>7.4949437999999998E-3</v>
      </c>
      <c r="C848" s="18">
        <v>0</v>
      </c>
      <c r="D848" s="18">
        <v>0</v>
      </c>
      <c r="E848" s="18">
        <v>7.6431466000000003E-2</v>
      </c>
      <c r="F848" s="18">
        <v>-3.3188634000000002E-3</v>
      </c>
      <c r="G848" s="18">
        <v>0</v>
      </c>
      <c r="H848" s="18">
        <v>0</v>
      </c>
      <c r="I848" s="18">
        <v>0</v>
      </c>
      <c r="J848" s="18">
        <v>8.0607546000000002E-2</v>
      </c>
      <c r="K848" s="18">
        <v>-2.6839243999999998E-6</v>
      </c>
      <c r="L848" s="18">
        <v>1.268885E-5</v>
      </c>
      <c r="M848" s="18">
        <v>2.9156057E-6</v>
      </c>
      <c r="N848" s="18">
        <v>0</v>
      </c>
    </row>
    <row r="849" spans="1:14" x14ac:dyDescent="0.25">
      <c r="A849" s="18">
        <v>1516</v>
      </c>
      <c r="B849" s="18">
        <v>7.5047103999999996E-3</v>
      </c>
      <c r="C849" s="18">
        <v>0</v>
      </c>
      <c r="D849" s="18">
        <v>0</v>
      </c>
      <c r="E849" s="18">
        <v>7.6467575999999995E-2</v>
      </c>
      <c r="F849" s="18">
        <v>-3.1251404999999999E-3</v>
      </c>
      <c r="G849" s="18">
        <v>0</v>
      </c>
      <c r="H849" s="18">
        <v>0</v>
      </c>
      <c r="I849" s="18">
        <v>0</v>
      </c>
      <c r="J849" s="18">
        <v>8.0847145999999995E-2</v>
      </c>
      <c r="K849" s="18">
        <v>-2.6873692E-6</v>
      </c>
      <c r="L849" s="18">
        <v>1.1626039E-5</v>
      </c>
      <c r="M849" s="18">
        <v>2.9193478999999998E-6</v>
      </c>
      <c r="N849" s="18">
        <v>0</v>
      </c>
    </row>
    <row r="850" spans="1:14" x14ac:dyDescent="0.25">
      <c r="A850" s="18">
        <v>1517.5</v>
      </c>
      <c r="B850" s="18">
        <v>7.5130049999999997E-3</v>
      </c>
      <c r="C850" s="18">
        <v>0</v>
      </c>
      <c r="D850" s="18">
        <v>0</v>
      </c>
      <c r="E850" s="18">
        <v>7.6498779000000003E-2</v>
      </c>
      <c r="F850" s="18">
        <v>-2.9647026999999999E-3</v>
      </c>
      <c r="G850" s="18">
        <v>0</v>
      </c>
      <c r="H850" s="18">
        <v>0</v>
      </c>
      <c r="I850" s="18">
        <v>0</v>
      </c>
      <c r="J850" s="18">
        <v>8.1047081000000007E-2</v>
      </c>
      <c r="K850" s="18">
        <v>-2.6903333E-6</v>
      </c>
      <c r="L850" s="18">
        <v>1.0778721999999999E-5</v>
      </c>
      <c r="M850" s="18">
        <v>2.9225678999999998E-6</v>
      </c>
      <c r="N850" s="18">
        <v>0</v>
      </c>
    </row>
    <row r="851" spans="1:14" x14ac:dyDescent="0.25">
      <c r="A851" s="18">
        <v>1519.5</v>
      </c>
      <c r="B851" s="18">
        <v>7.5213231000000004E-3</v>
      </c>
      <c r="C851" s="18">
        <v>0</v>
      </c>
      <c r="D851" s="18">
        <v>0</v>
      </c>
      <c r="E851" s="18">
        <v>7.6529460999999993E-2</v>
      </c>
      <c r="F851" s="18">
        <v>-2.8129916000000001E-3</v>
      </c>
      <c r="G851" s="18">
        <v>0</v>
      </c>
      <c r="H851" s="18">
        <v>0</v>
      </c>
      <c r="I851" s="18">
        <v>0</v>
      </c>
      <c r="J851" s="18">
        <v>8.1237793000000003E-2</v>
      </c>
      <c r="K851" s="18">
        <v>-2.6932848E-6</v>
      </c>
      <c r="L851" s="18">
        <v>1.0006330999999999E-5</v>
      </c>
      <c r="M851" s="18">
        <v>2.9257741000000001E-6</v>
      </c>
      <c r="N851" s="18">
        <v>0</v>
      </c>
    </row>
    <row r="852" spans="1:14" x14ac:dyDescent="0.25">
      <c r="A852" s="18">
        <v>1521</v>
      </c>
      <c r="B852" s="18">
        <v>7.5291713E-3</v>
      </c>
      <c r="C852" s="18">
        <v>0</v>
      </c>
      <c r="D852" s="18">
        <v>0</v>
      </c>
      <c r="E852" s="18">
        <v>7.6558829999999994E-2</v>
      </c>
      <c r="F852" s="18">
        <v>-2.6688824000000002E-3</v>
      </c>
      <c r="G852" s="18">
        <v>0</v>
      </c>
      <c r="H852" s="18">
        <v>0</v>
      </c>
      <c r="I852" s="18">
        <v>0</v>
      </c>
      <c r="J852" s="18">
        <v>8.1419118999999998E-2</v>
      </c>
      <c r="K852" s="18">
        <v>-2.6960947000000002E-6</v>
      </c>
      <c r="L852" s="18">
        <v>9.2959068999999994E-6</v>
      </c>
      <c r="M852" s="18">
        <v>2.9288267000000001E-6</v>
      </c>
      <c r="N852" s="18">
        <v>0</v>
      </c>
    </row>
    <row r="853" spans="1:14" x14ac:dyDescent="0.25">
      <c r="A853" s="18">
        <v>1523</v>
      </c>
      <c r="B853" s="18">
        <v>7.5370209000000001E-3</v>
      </c>
      <c r="C853" s="18">
        <v>0</v>
      </c>
      <c r="D853" s="18">
        <v>0</v>
      </c>
      <c r="E853" s="18">
        <v>7.6587804999999995E-2</v>
      </c>
      <c r="F853" s="18">
        <v>-2.5327154000000002E-3</v>
      </c>
      <c r="G853" s="18">
        <v>0</v>
      </c>
      <c r="H853" s="18">
        <v>0</v>
      </c>
      <c r="I853" s="18">
        <v>0</v>
      </c>
      <c r="J853" s="18">
        <v>8.1592109999999995E-2</v>
      </c>
      <c r="K853" s="18">
        <v>-2.6988711999999998E-6</v>
      </c>
      <c r="L853" s="18">
        <v>8.6470777000000006E-6</v>
      </c>
      <c r="M853" s="18">
        <v>2.9318427999999999E-6</v>
      </c>
      <c r="N853" s="18">
        <v>0</v>
      </c>
    </row>
    <row r="854" spans="1:14" x14ac:dyDescent="0.25">
      <c r="A854" s="18">
        <v>1525</v>
      </c>
      <c r="B854" s="18">
        <v>7.5458529000000003E-3</v>
      </c>
      <c r="C854" s="18">
        <v>0</v>
      </c>
      <c r="D854" s="18">
        <v>0</v>
      </c>
      <c r="E854" s="18">
        <v>7.6620434000000001E-2</v>
      </c>
      <c r="F854" s="18">
        <v>-2.3858443999999999E-3</v>
      </c>
      <c r="G854" s="18">
        <v>0</v>
      </c>
      <c r="H854" s="18">
        <v>0</v>
      </c>
      <c r="I854" s="18">
        <v>0</v>
      </c>
      <c r="J854" s="18">
        <v>8.1780441999999995E-2</v>
      </c>
      <c r="K854" s="18">
        <v>-2.7019961E-6</v>
      </c>
      <c r="L854" s="18">
        <v>7.9696402E-6</v>
      </c>
      <c r="M854" s="18">
        <v>2.9352374E-6</v>
      </c>
      <c r="N854" s="18">
        <v>0</v>
      </c>
    </row>
    <row r="855" spans="1:14" x14ac:dyDescent="0.25">
      <c r="A855" s="18">
        <v>1526.5</v>
      </c>
      <c r="B855" s="18">
        <v>7.5532335999999997E-3</v>
      </c>
      <c r="C855" s="18">
        <v>0</v>
      </c>
      <c r="D855" s="18">
        <v>0</v>
      </c>
      <c r="E855" s="18">
        <v>7.6647857999999999E-2</v>
      </c>
      <c r="F855" s="18">
        <v>-2.2646687999999999E-3</v>
      </c>
      <c r="G855" s="18">
        <v>0</v>
      </c>
      <c r="H855" s="18">
        <v>0</v>
      </c>
      <c r="I855" s="18">
        <v>0</v>
      </c>
      <c r="J855" s="18">
        <v>8.1936422999999994E-2</v>
      </c>
      <c r="K855" s="18">
        <v>-2.7046386000000002E-6</v>
      </c>
      <c r="L855" s="18">
        <v>7.4281557000000001E-6</v>
      </c>
      <c r="M855" s="18">
        <v>2.9381080000000001E-6</v>
      </c>
      <c r="N855" s="18">
        <v>0</v>
      </c>
    </row>
    <row r="856" spans="1:14" x14ac:dyDescent="0.25">
      <c r="A856" s="18">
        <v>1528.5</v>
      </c>
      <c r="B856" s="18">
        <v>7.5605812000000003E-3</v>
      </c>
      <c r="C856" s="18">
        <v>0</v>
      </c>
      <c r="D856" s="18">
        <v>0</v>
      </c>
      <c r="E856" s="18">
        <v>7.6674901000000004E-2</v>
      </c>
      <c r="F856" s="18">
        <v>-2.1503002E-3</v>
      </c>
      <c r="G856" s="18">
        <v>0</v>
      </c>
      <c r="H856" s="18">
        <v>0</v>
      </c>
      <c r="I856" s="18">
        <v>0</v>
      </c>
      <c r="J856" s="18">
        <v>8.2085182000000007E-2</v>
      </c>
      <c r="K856" s="18">
        <v>-2.7072421999999999E-6</v>
      </c>
      <c r="L856" s="18">
        <v>6.9322191999999997E-6</v>
      </c>
      <c r="M856" s="18">
        <v>2.9409364E-6</v>
      </c>
      <c r="N856" s="18">
        <v>0</v>
      </c>
    </row>
    <row r="857" spans="1:14" x14ac:dyDescent="0.25">
      <c r="A857" s="18">
        <v>1530</v>
      </c>
      <c r="B857" s="18">
        <v>7.5675734999999999E-3</v>
      </c>
      <c r="C857" s="18">
        <v>0</v>
      </c>
      <c r="D857" s="18">
        <v>0</v>
      </c>
      <c r="E857" s="18">
        <v>7.6700971000000007E-2</v>
      </c>
      <c r="F857" s="18">
        <v>-2.0419297999999999E-3</v>
      </c>
      <c r="G857" s="18">
        <v>0</v>
      </c>
      <c r="H857" s="18">
        <v>0</v>
      </c>
      <c r="I857" s="18">
        <v>0</v>
      </c>
      <c r="J857" s="18">
        <v>8.2226614000000003E-2</v>
      </c>
      <c r="K857" s="18">
        <v>-2.7097442999999998E-6</v>
      </c>
      <c r="L857" s="18">
        <v>6.4745337000000003E-6</v>
      </c>
      <c r="M857" s="18">
        <v>2.9436545E-6</v>
      </c>
      <c r="N857" s="18">
        <v>0</v>
      </c>
    </row>
    <row r="858" spans="1:14" x14ac:dyDescent="0.25">
      <c r="A858" s="18">
        <v>1532</v>
      </c>
      <c r="B858" s="18">
        <v>7.5745531E-3</v>
      </c>
      <c r="C858" s="18">
        <v>0</v>
      </c>
      <c r="D858" s="18">
        <v>0</v>
      </c>
      <c r="E858" s="18">
        <v>7.6726590999999997E-2</v>
      </c>
      <c r="F858" s="18">
        <v>-1.9397870999999999E-3</v>
      </c>
      <c r="G858" s="18">
        <v>0</v>
      </c>
      <c r="H858" s="18">
        <v>0</v>
      </c>
      <c r="I858" s="18">
        <v>0</v>
      </c>
      <c r="J858" s="18">
        <v>8.2361356999999996E-2</v>
      </c>
      <c r="K858" s="18">
        <v>-2.7122194000000001E-6</v>
      </c>
      <c r="L858" s="18">
        <v>6.0549800999999999E-6</v>
      </c>
      <c r="M858" s="18">
        <v>2.9463432000000001E-6</v>
      </c>
      <c r="N858" s="18">
        <v>0</v>
      </c>
    </row>
    <row r="859" spans="1:14" x14ac:dyDescent="0.25">
      <c r="A859" s="18">
        <v>1534</v>
      </c>
      <c r="B859" s="18">
        <v>7.5823751000000002E-3</v>
      </c>
      <c r="C859" s="18">
        <v>0</v>
      </c>
      <c r="D859" s="18">
        <v>0</v>
      </c>
      <c r="E859" s="18">
        <v>7.6755313000000006E-2</v>
      </c>
      <c r="F859" s="18">
        <v>-1.8296365999999999E-3</v>
      </c>
      <c r="G859" s="18">
        <v>0</v>
      </c>
      <c r="H859" s="18">
        <v>0</v>
      </c>
      <c r="I859" s="18">
        <v>0</v>
      </c>
      <c r="J859" s="18">
        <v>8.2508051999999998E-2</v>
      </c>
      <c r="K859" s="18">
        <v>-2.7149733999999999E-6</v>
      </c>
      <c r="L859" s="18">
        <v>5.6143414E-6</v>
      </c>
      <c r="M859" s="18">
        <v>2.9493350000000002E-6</v>
      </c>
      <c r="N859" s="18">
        <v>0</v>
      </c>
    </row>
    <row r="860" spans="1:14" x14ac:dyDescent="0.25">
      <c r="A860" s="18">
        <v>1535.5</v>
      </c>
      <c r="B860" s="18">
        <v>7.5890508000000002E-3</v>
      </c>
      <c r="C860" s="18">
        <v>0</v>
      </c>
      <c r="D860" s="18">
        <v>0</v>
      </c>
      <c r="E860" s="18">
        <v>7.6780002999999999E-2</v>
      </c>
      <c r="F860" s="18">
        <v>-1.7388942E-3</v>
      </c>
      <c r="G860" s="18">
        <v>0</v>
      </c>
      <c r="H860" s="18">
        <v>0</v>
      </c>
      <c r="I860" s="18">
        <v>0</v>
      </c>
      <c r="J860" s="18">
        <v>8.2630159999999994E-2</v>
      </c>
      <c r="K860" s="18">
        <v>-2.7173630000000001E-6</v>
      </c>
      <c r="L860" s="18">
        <v>5.2605268999999996E-6</v>
      </c>
      <c r="M860" s="18">
        <v>2.9519308999999999E-6</v>
      </c>
      <c r="N860" s="18">
        <v>0</v>
      </c>
    </row>
    <row r="861" spans="1:14" x14ac:dyDescent="0.25">
      <c r="A861" s="18">
        <v>1537.5</v>
      </c>
      <c r="B861" s="18">
        <v>7.5953530999999996E-3</v>
      </c>
      <c r="C861" s="18">
        <v>0</v>
      </c>
      <c r="D861" s="18">
        <v>0</v>
      </c>
      <c r="E861" s="18">
        <v>7.6803339999999998E-2</v>
      </c>
      <c r="F861" s="18">
        <v>-1.6533041E-3</v>
      </c>
      <c r="G861" s="18">
        <v>0</v>
      </c>
      <c r="H861" s="18">
        <v>0</v>
      </c>
      <c r="I861" s="18">
        <v>0</v>
      </c>
      <c r="J861" s="18">
        <v>8.2745389000000003E-2</v>
      </c>
      <c r="K861" s="18">
        <v>-2.7196060999999999E-6</v>
      </c>
      <c r="L861" s="18">
        <v>4.9348719000000001E-6</v>
      </c>
      <c r="M861" s="18">
        <v>2.9543675999999998E-6</v>
      </c>
      <c r="N861" s="18">
        <v>0</v>
      </c>
    </row>
    <row r="862" spans="1:14" x14ac:dyDescent="0.25">
      <c r="A862" s="18">
        <v>1539</v>
      </c>
      <c r="B862" s="18">
        <v>7.6017193000000004E-3</v>
      </c>
      <c r="C862" s="18">
        <v>0</v>
      </c>
      <c r="D862" s="18">
        <v>0</v>
      </c>
      <c r="E862" s="18">
        <v>7.6826527000000006E-2</v>
      </c>
      <c r="F862" s="18">
        <v>-1.5721166999999999E-3</v>
      </c>
      <c r="G862" s="18">
        <v>0</v>
      </c>
      <c r="H862" s="18">
        <v>0</v>
      </c>
      <c r="I862" s="18">
        <v>0</v>
      </c>
      <c r="J862" s="18">
        <v>8.285613E-2</v>
      </c>
      <c r="K862" s="18">
        <v>-2.7218721000000002E-6</v>
      </c>
      <c r="L862" s="18">
        <v>4.6324633000000004E-6</v>
      </c>
      <c r="M862" s="18">
        <v>2.9568291999999998E-6</v>
      </c>
      <c r="N862" s="18">
        <v>0</v>
      </c>
    </row>
    <row r="863" spans="1:14" x14ac:dyDescent="0.25">
      <c r="A863" s="18">
        <v>1541</v>
      </c>
      <c r="B863" s="18">
        <v>7.6077988999999997E-3</v>
      </c>
      <c r="C863" s="18">
        <v>0</v>
      </c>
      <c r="D863" s="18">
        <v>0</v>
      </c>
      <c r="E863" s="18">
        <v>7.6849170999999994E-2</v>
      </c>
      <c r="F863" s="18">
        <v>-1.4956920000000001E-3</v>
      </c>
      <c r="G863" s="18">
        <v>0</v>
      </c>
      <c r="H863" s="18">
        <v>0</v>
      </c>
      <c r="I863" s="18">
        <v>0</v>
      </c>
      <c r="J863" s="18">
        <v>8.2961277999999999E-2</v>
      </c>
      <c r="K863" s="18">
        <v>-2.7240373999999998E-6</v>
      </c>
      <c r="L863" s="18">
        <v>4.3540646999999998E-6</v>
      </c>
      <c r="M863" s="18">
        <v>2.9591813999999998E-6</v>
      </c>
      <c r="N863" s="18">
        <v>0</v>
      </c>
    </row>
    <row r="864" spans="1:14" x14ac:dyDescent="0.25">
      <c r="A864" s="18">
        <v>1543</v>
      </c>
      <c r="B864" s="18">
        <v>7.6146987000000003E-3</v>
      </c>
      <c r="C864" s="18">
        <v>0</v>
      </c>
      <c r="D864" s="18">
        <v>0</v>
      </c>
      <c r="E864" s="18">
        <v>7.6874538000000006E-2</v>
      </c>
      <c r="F864" s="18">
        <v>-1.4133241999999999E-3</v>
      </c>
      <c r="G864" s="18">
        <v>0</v>
      </c>
      <c r="H864" s="18">
        <v>0</v>
      </c>
      <c r="I864" s="18">
        <v>0</v>
      </c>
      <c r="J864" s="18">
        <v>8.3075912000000002E-2</v>
      </c>
      <c r="K864" s="18">
        <v>-2.7264923000000001E-6</v>
      </c>
      <c r="L864" s="18">
        <v>4.0603490999999997E-6</v>
      </c>
      <c r="M864" s="18">
        <v>2.9618482000000001E-6</v>
      </c>
      <c r="N864" s="18">
        <v>0</v>
      </c>
    </row>
    <row r="865" spans="1:14" x14ac:dyDescent="0.25">
      <c r="A865" s="18">
        <v>1544.5</v>
      </c>
      <c r="B865" s="18">
        <v>7.6207100999999998E-3</v>
      </c>
      <c r="C865" s="18">
        <v>0</v>
      </c>
      <c r="D865" s="18">
        <v>0</v>
      </c>
      <c r="E865" s="18">
        <v>7.6896360999999996E-2</v>
      </c>
      <c r="F865" s="18">
        <v>-1.3453705E-3</v>
      </c>
      <c r="G865" s="18">
        <v>0</v>
      </c>
      <c r="H865" s="18">
        <v>0</v>
      </c>
      <c r="I865" s="18">
        <v>0</v>
      </c>
      <c r="J865" s="18">
        <v>8.3171700000000001E-2</v>
      </c>
      <c r="K865" s="18">
        <v>-2.7285985000000001E-6</v>
      </c>
      <c r="L865" s="18">
        <v>3.8229404000000003E-6</v>
      </c>
      <c r="M865" s="18">
        <v>2.9641362000000002E-6</v>
      </c>
      <c r="N865" s="18">
        <v>0</v>
      </c>
    </row>
    <row r="866" spans="1:14" x14ac:dyDescent="0.25">
      <c r="A866" s="18">
        <v>1546.5</v>
      </c>
      <c r="B866" s="18">
        <v>7.6263071999999998E-3</v>
      </c>
      <c r="C866" s="18">
        <v>0</v>
      </c>
      <c r="D866" s="18">
        <v>0</v>
      </c>
      <c r="E866" s="18">
        <v>7.6916972E-2</v>
      </c>
      <c r="F866" s="18">
        <v>-1.2812799000000001E-3</v>
      </c>
      <c r="G866" s="18">
        <v>0</v>
      </c>
      <c r="H866" s="18">
        <v>0</v>
      </c>
      <c r="I866" s="18">
        <v>0</v>
      </c>
      <c r="J866" s="18">
        <v>8.3261999000000003E-2</v>
      </c>
      <c r="K866" s="18">
        <v>-2.7306023E-6</v>
      </c>
      <c r="L866" s="18">
        <v>3.6033959E-6</v>
      </c>
      <c r="M866" s="18">
        <v>2.966313E-6</v>
      </c>
      <c r="N866" s="18">
        <v>0</v>
      </c>
    </row>
    <row r="867" spans="1:14" x14ac:dyDescent="0.25">
      <c r="A867" s="18">
        <v>1548</v>
      </c>
      <c r="B867" s="18">
        <v>7.6318172E-3</v>
      </c>
      <c r="C867" s="18">
        <v>0</v>
      </c>
      <c r="D867" s="18">
        <v>0</v>
      </c>
      <c r="E867" s="18">
        <v>7.6937395000000006E-2</v>
      </c>
      <c r="F867" s="18">
        <v>-1.2204805000000001E-3</v>
      </c>
      <c r="G867" s="18">
        <v>0</v>
      </c>
      <c r="H867" s="18">
        <v>0</v>
      </c>
      <c r="I867" s="18">
        <v>0</v>
      </c>
      <c r="J867" s="18">
        <v>8.3348731999999995E-2</v>
      </c>
      <c r="K867" s="18">
        <v>-2.7325751000000002E-6</v>
      </c>
      <c r="L867" s="18">
        <v>3.3986069E-6</v>
      </c>
      <c r="M867" s="18">
        <v>2.9684561E-6</v>
      </c>
      <c r="N867" s="18">
        <v>0</v>
      </c>
    </row>
    <row r="868" spans="1:14" x14ac:dyDescent="0.25">
      <c r="A868" s="18">
        <v>1550</v>
      </c>
      <c r="B868" s="18">
        <v>7.6372710000000002E-3</v>
      </c>
      <c r="C868" s="18">
        <v>0</v>
      </c>
      <c r="D868" s="18">
        <v>0</v>
      </c>
      <c r="E868" s="18">
        <v>7.6957327000000006E-2</v>
      </c>
      <c r="F868" s="18">
        <v>-1.1631075E-3</v>
      </c>
      <c r="G868" s="18">
        <v>0</v>
      </c>
      <c r="H868" s="18">
        <v>0</v>
      </c>
      <c r="I868" s="18">
        <v>0</v>
      </c>
      <c r="J868" s="18">
        <v>8.3431489999999997E-2</v>
      </c>
      <c r="K868" s="18">
        <v>-2.7345005999999999E-6</v>
      </c>
      <c r="L868" s="18">
        <v>3.2087810000000002E-6</v>
      </c>
      <c r="M868" s="18">
        <v>2.9705478999999999E-6</v>
      </c>
      <c r="N868" s="18">
        <v>0</v>
      </c>
    </row>
    <row r="869" spans="1:14" x14ac:dyDescent="0.25">
      <c r="A869" s="18">
        <v>1552</v>
      </c>
      <c r="B869" s="18">
        <v>7.6434283000000004E-3</v>
      </c>
      <c r="C869" s="18">
        <v>0</v>
      </c>
      <c r="D869" s="18">
        <v>0</v>
      </c>
      <c r="E869" s="18">
        <v>7.6979989999999998E-2</v>
      </c>
      <c r="F869" s="18">
        <v>-1.1012449E-3</v>
      </c>
      <c r="G869" s="18">
        <v>0</v>
      </c>
      <c r="H869" s="18">
        <v>0</v>
      </c>
      <c r="I869" s="18">
        <v>0</v>
      </c>
      <c r="J869" s="18">
        <v>8.3522174000000005E-2</v>
      </c>
      <c r="K869" s="18">
        <v>-2.7366962000000002E-6</v>
      </c>
      <c r="L869" s="18">
        <v>3.0075227000000002E-6</v>
      </c>
      <c r="M869" s="18">
        <v>2.9729328999999999E-6</v>
      </c>
      <c r="N869" s="18">
        <v>0</v>
      </c>
    </row>
    <row r="870" spans="1:14" x14ac:dyDescent="0.25">
      <c r="A870" s="18">
        <v>1553.5</v>
      </c>
      <c r="B870" s="18">
        <v>7.6487628999999998E-3</v>
      </c>
      <c r="C870" s="18">
        <v>0</v>
      </c>
      <c r="D870" s="18">
        <v>0</v>
      </c>
      <c r="E870" s="18">
        <v>7.6999572000000002E-2</v>
      </c>
      <c r="F870" s="18">
        <v>-1.0502097000000001E-3</v>
      </c>
      <c r="G870" s="18">
        <v>0</v>
      </c>
      <c r="H870" s="18">
        <v>0</v>
      </c>
      <c r="I870" s="18">
        <v>0</v>
      </c>
      <c r="J870" s="18">
        <v>8.3598124999999995E-2</v>
      </c>
      <c r="K870" s="18">
        <v>-2.7385972999999999E-6</v>
      </c>
      <c r="L870" s="18">
        <v>2.8441745000000001E-6</v>
      </c>
      <c r="M870" s="18">
        <v>2.9749981000000002E-6</v>
      </c>
      <c r="N870" s="18">
        <v>0</v>
      </c>
    </row>
    <row r="871" spans="1:14" x14ac:dyDescent="0.25">
      <c r="A871" s="18">
        <v>1555.5</v>
      </c>
      <c r="B871" s="18">
        <v>7.6537840999999999E-3</v>
      </c>
      <c r="C871" s="18">
        <v>0</v>
      </c>
      <c r="D871" s="18">
        <v>0</v>
      </c>
      <c r="E871" s="18">
        <v>7.7018042999999994E-2</v>
      </c>
      <c r="F871" s="18">
        <v>-1.0019604E-3</v>
      </c>
      <c r="G871" s="18">
        <v>0</v>
      </c>
      <c r="H871" s="18">
        <v>0</v>
      </c>
      <c r="I871" s="18">
        <v>0</v>
      </c>
      <c r="J871" s="18">
        <v>8.3669865999999996E-2</v>
      </c>
      <c r="K871" s="18">
        <v>-2.7403901000000001E-6</v>
      </c>
      <c r="L871" s="18">
        <v>2.6921425E-6</v>
      </c>
      <c r="M871" s="18">
        <v>2.9769457E-6</v>
      </c>
      <c r="N871" s="18">
        <v>0</v>
      </c>
    </row>
    <row r="872" spans="1:14" x14ac:dyDescent="0.25">
      <c r="A872" s="18">
        <v>1557</v>
      </c>
      <c r="B872" s="18">
        <v>7.6587888E-3</v>
      </c>
      <c r="C872" s="18">
        <v>0</v>
      </c>
      <c r="D872" s="18">
        <v>0</v>
      </c>
      <c r="E872" s="18">
        <v>7.7035961E-2</v>
      </c>
      <c r="F872" s="18">
        <v>-9.5620256999999996E-4</v>
      </c>
      <c r="G872" s="18">
        <v>0</v>
      </c>
      <c r="H872" s="18">
        <v>0</v>
      </c>
      <c r="I872" s="18">
        <v>0</v>
      </c>
      <c r="J872" s="18">
        <v>8.3738546999999997E-2</v>
      </c>
      <c r="K872" s="18">
        <v>-2.7421308999999998E-6</v>
      </c>
      <c r="L872" s="18">
        <v>2.5498948000000001E-6</v>
      </c>
      <c r="M872" s="18">
        <v>2.9788367999999998E-6</v>
      </c>
      <c r="N872" s="18">
        <v>0</v>
      </c>
    </row>
    <row r="873" spans="1:14" x14ac:dyDescent="0.25">
      <c r="A873" s="18">
        <v>1559</v>
      </c>
      <c r="B873" s="18">
        <v>7.6635660999999997E-3</v>
      </c>
      <c r="C873" s="18">
        <v>0</v>
      </c>
      <c r="D873" s="18">
        <v>0</v>
      </c>
      <c r="E873" s="18">
        <v>7.7053657999999997E-2</v>
      </c>
      <c r="F873" s="18">
        <v>-9.1294187000000001E-4</v>
      </c>
      <c r="G873" s="18">
        <v>0</v>
      </c>
      <c r="H873" s="18">
        <v>0</v>
      </c>
      <c r="I873" s="18">
        <v>0</v>
      </c>
      <c r="J873" s="18">
        <v>8.3804281999999994E-2</v>
      </c>
      <c r="K873" s="18">
        <v>-2.7438414000000001E-6</v>
      </c>
      <c r="L873" s="18">
        <v>2.4172912999999999E-6</v>
      </c>
      <c r="M873" s="18">
        <v>2.9806948999999998E-6</v>
      </c>
      <c r="N873" s="18">
        <v>0</v>
      </c>
    </row>
    <row r="874" spans="1:14" x14ac:dyDescent="0.25">
      <c r="A874" s="18">
        <v>1561</v>
      </c>
      <c r="B874" s="18">
        <v>7.6690648E-3</v>
      </c>
      <c r="C874" s="18">
        <v>0</v>
      </c>
      <c r="D874" s="18">
        <v>0</v>
      </c>
      <c r="E874" s="18">
        <v>7.7073999000000004E-2</v>
      </c>
      <c r="F874" s="18">
        <v>-8.6624179999999996E-4</v>
      </c>
      <c r="G874" s="18">
        <v>0</v>
      </c>
      <c r="H874" s="18">
        <v>0</v>
      </c>
      <c r="I874" s="18">
        <v>0</v>
      </c>
      <c r="J874" s="18">
        <v>8.3876822000000004E-2</v>
      </c>
      <c r="K874" s="18">
        <v>-2.7458099999999999E-6</v>
      </c>
      <c r="L874" s="18">
        <v>2.2760411999999998E-6</v>
      </c>
      <c r="M874" s="18">
        <v>2.9828335E-6</v>
      </c>
      <c r="N874" s="18">
        <v>0</v>
      </c>
    </row>
    <row r="875" spans="1:14" x14ac:dyDescent="0.25">
      <c r="A875" s="18">
        <v>1562.5</v>
      </c>
      <c r="B875" s="18">
        <v>7.6738303999999997E-3</v>
      </c>
      <c r="C875" s="18">
        <v>0</v>
      </c>
      <c r="D875" s="18">
        <v>0</v>
      </c>
      <c r="E875" s="18">
        <v>7.7091453000000004E-2</v>
      </c>
      <c r="F875" s="18">
        <v>-8.2759442000000002E-4</v>
      </c>
      <c r="G875" s="18">
        <v>0</v>
      </c>
      <c r="H875" s="18">
        <v>0</v>
      </c>
      <c r="I875" s="18">
        <v>0</v>
      </c>
      <c r="J875" s="18">
        <v>8.3937688999999996E-2</v>
      </c>
      <c r="K875" s="18">
        <v>-2.7474979999999999E-6</v>
      </c>
      <c r="L875" s="18">
        <v>2.1606487000000002E-6</v>
      </c>
      <c r="M875" s="18">
        <v>2.9846671000000001E-6</v>
      </c>
      <c r="N875" s="18">
        <v>0</v>
      </c>
    </row>
    <row r="876" spans="1:14" x14ac:dyDescent="0.25">
      <c r="A876" s="18">
        <v>1564.5</v>
      </c>
      <c r="B876" s="18">
        <v>7.6784632999999996E-3</v>
      </c>
      <c r="C876" s="18">
        <v>0</v>
      </c>
      <c r="D876" s="18">
        <v>0</v>
      </c>
      <c r="E876" s="18">
        <v>7.7108244000000006E-2</v>
      </c>
      <c r="F876" s="18">
        <v>-7.9109788999999996E-4</v>
      </c>
      <c r="G876" s="18">
        <v>0</v>
      </c>
      <c r="H876" s="18">
        <v>0</v>
      </c>
      <c r="I876" s="18">
        <v>0</v>
      </c>
      <c r="J876" s="18">
        <v>8.3995608999999999E-2</v>
      </c>
      <c r="K876" s="18">
        <v>-2.7491406999999999E-6</v>
      </c>
      <c r="L876" s="18">
        <v>2.0530204999999999E-6</v>
      </c>
      <c r="M876" s="18">
        <v>2.9864515999999999E-6</v>
      </c>
      <c r="N876" s="18">
        <v>0</v>
      </c>
    </row>
    <row r="877" spans="1:14" x14ac:dyDescent="0.25">
      <c r="A877" s="18">
        <v>1566</v>
      </c>
      <c r="B877" s="18">
        <v>7.6828547000000001E-3</v>
      </c>
      <c r="C877" s="18">
        <v>0</v>
      </c>
      <c r="D877" s="18">
        <v>0</v>
      </c>
      <c r="E877" s="18">
        <v>7.7124322999999995E-2</v>
      </c>
      <c r="F877" s="18">
        <v>-7.5638264000000004E-4</v>
      </c>
      <c r="G877" s="18">
        <v>0</v>
      </c>
      <c r="H877" s="18">
        <v>0</v>
      </c>
      <c r="I877" s="18">
        <v>0</v>
      </c>
      <c r="J877" s="18">
        <v>8.4050794999999998E-2</v>
      </c>
      <c r="K877" s="18">
        <v>-2.7507053999999999E-6</v>
      </c>
      <c r="L877" s="18">
        <v>1.9517404999999998E-6</v>
      </c>
      <c r="M877" s="18">
        <v>2.9881514999999999E-6</v>
      </c>
      <c r="N877" s="18">
        <v>0</v>
      </c>
    </row>
    <row r="878" spans="1:14" x14ac:dyDescent="0.25">
      <c r="A878" s="18">
        <v>1568</v>
      </c>
      <c r="B878" s="18">
        <v>7.6871917000000001E-3</v>
      </c>
      <c r="C878" s="18">
        <v>0</v>
      </c>
      <c r="D878" s="18">
        <v>0</v>
      </c>
      <c r="E878" s="18">
        <v>7.7140332000000006E-2</v>
      </c>
      <c r="F878" s="18">
        <v>-7.2353173000000003E-4</v>
      </c>
      <c r="G878" s="18">
        <v>0</v>
      </c>
      <c r="H878" s="18">
        <v>0</v>
      </c>
      <c r="I878" s="18">
        <v>0</v>
      </c>
      <c r="J878" s="18">
        <v>8.4103992000000002E-2</v>
      </c>
      <c r="K878" s="18">
        <v>-2.7522542000000002E-6</v>
      </c>
      <c r="L878" s="18">
        <v>1.8569575E-6</v>
      </c>
      <c r="M878" s="18">
        <v>2.9898338999999999E-6</v>
      </c>
      <c r="N878" s="18">
        <v>0</v>
      </c>
    </row>
    <row r="879" spans="1:14" x14ac:dyDescent="0.25">
      <c r="A879" s="18">
        <v>1570</v>
      </c>
      <c r="B879" s="18">
        <v>7.6920903999999997E-3</v>
      </c>
      <c r="C879" s="18">
        <v>0</v>
      </c>
      <c r="D879" s="18">
        <v>0</v>
      </c>
      <c r="E879" s="18">
        <v>7.7158463999999996E-2</v>
      </c>
      <c r="F879" s="18">
        <v>-6.8801172999999999E-4</v>
      </c>
      <c r="G879" s="18">
        <v>0</v>
      </c>
      <c r="H879" s="18">
        <v>0</v>
      </c>
      <c r="I879" s="18">
        <v>0</v>
      </c>
      <c r="J879" s="18">
        <v>8.4162543000000006E-2</v>
      </c>
      <c r="K879" s="18">
        <v>-2.7540079000000001E-6</v>
      </c>
      <c r="L879" s="18">
        <v>1.7555557E-6</v>
      </c>
      <c r="M879" s="18">
        <v>2.9917390000000001E-6</v>
      </c>
      <c r="N879" s="18">
        <v>0</v>
      </c>
    </row>
    <row r="880" spans="1:14" x14ac:dyDescent="0.25">
      <c r="A880" s="18">
        <v>1571.5</v>
      </c>
      <c r="B880" s="18">
        <v>7.6963672999999996E-3</v>
      </c>
      <c r="C880" s="18">
        <v>0</v>
      </c>
      <c r="D880" s="18">
        <v>0</v>
      </c>
      <c r="E880" s="18">
        <v>7.7173811999999994E-2</v>
      </c>
      <c r="F880" s="18">
        <v>-6.5858031000000004E-4</v>
      </c>
      <c r="G880" s="18">
        <v>0</v>
      </c>
      <c r="H880" s="18">
        <v>0</v>
      </c>
      <c r="I880" s="18">
        <v>0</v>
      </c>
      <c r="J880" s="18">
        <v>8.4211598999999998E-2</v>
      </c>
      <c r="K880" s="18">
        <v>-2.7555086E-6</v>
      </c>
      <c r="L880" s="18">
        <v>1.6723966E-6</v>
      </c>
      <c r="M880" s="18">
        <v>2.9933692000000001E-6</v>
      </c>
      <c r="N880" s="18">
        <v>0</v>
      </c>
    </row>
    <row r="881" spans="1:14" x14ac:dyDescent="0.25">
      <c r="A881" s="18">
        <v>1573.5</v>
      </c>
      <c r="B881" s="18">
        <v>7.7005444000000003E-3</v>
      </c>
      <c r="C881" s="18">
        <v>0</v>
      </c>
      <c r="D881" s="18">
        <v>0</v>
      </c>
      <c r="E881" s="18">
        <v>7.7188984000000002E-2</v>
      </c>
      <c r="F881" s="18">
        <v>-6.3070947999999995E-4</v>
      </c>
      <c r="G881" s="18">
        <v>0</v>
      </c>
      <c r="H881" s="18">
        <v>0</v>
      </c>
      <c r="I881" s="18">
        <v>0</v>
      </c>
      <c r="J881" s="18">
        <v>8.4258818999999999E-2</v>
      </c>
      <c r="K881" s="18">
        <v>-2.7569789000000001E-6</v>
      </c>
      <c r="L881" s="18">
        <v>1.5944065999999999E-6</v>
      </c>
      <c r="M881" s="18">
        <v>2.9949665000000002E-6</v>
      </c>
      <c r="N881" s="18">
        <v>0</v>
      </c>
    </row>
    <row r="882" spans="1:14" x14ac:dyDescent="0.25">
      <c r="A882" s="18">
        <v>1575</v>
      </c>
      <c r="B882" s="18">
        <v>7.7045270000000001E-3</v>
      </c>
      <c r="C882" s="18">
        <v>0</v>
      </c>
      <c r="D882" s="18">
        <v>0</v>
      </c>
      <c r="E882" s="18">
        <v>7.7203609000000006E-2</v>
      </c>
      <c r="F882" s="18">
        <v>-6.0416403000000001E-4</v>
      </c>
      <c r="G882" s="18">
        <v>0</v>
      </c>
      <c r="H882" s="18">
        <v>0</v>
      </c>
      <c r="I882" s="18">
        <v>0</v>
      </c>
      <c r="J882" s="18">
        <v>8.4303972000000005E-2</v>
      </c>
      <c r="K882" s="18">
        <v>-2.7584045999999999E-6</v>
      </c>
      <c r="L882" s="18">
        <v>1.5207574E-6</v>
      </c>
      <c r="M882" s="18">
        <v>2.9965153E-6</v>
      </c>
      <c r="N882" s="18">
        <v>0</v>
      </c>
    </row>
    <row r="883" spans="1:14" x14ac:dyDescent="0.25">
      <c r="A883" s="18">
        <v>1577</v>
      </c>
      <c r="B883" s="18">
        <v>7.7084618999999997E-3</v>
      </c>
      <c r="C883" s="18">
        <v>0</v>
      </c>
      <c r="D883" s="18">
        <v>0</v>
      </c>
      <c r="E883" s="18">
        <v>7.7218187999999993E-2</v>
      </c>
      <c r="F883" s="18">
        <v>-5.7901488000000004E-4</v>
      </c>
      <c r="G883" s="18">
        <v>0</v>
      </c>
      <c r="H883" s="18">
        <v>0</v>
      </c>
      <c r="I883" s="18">
        <v>0</v>
      </c>
      <c r="J883" s="18">
        <v>8.4347635000000004E-2</v>
      </c>
      <c r="K883" s="18">
        <v>-2.7598134000000001E-6</v>
      </c>
      <c r="L883" s="18">
        <v>1.4515913999999999E-6</v>
      </c>
      <c r="M883" s="18">
        <v>2.9980457000000001E-6</v>
      </c>
      <c r="N883" s="18">
        <v>0</v>
      </c>
    </row>
    <row r="884" spans="1:14" x14ac:dyDescent="0.25">
      <c r="A884" s="18">
        <v>1579</v>
      </c>
      <c r="B884" s="18">
        <v>7.7129375999999998E-3</v>
      </c>
      <c r="C884" s="18">
        <v>0</v>
      </c>
      <c r="D884" s="18">
        <v>0</v>
      </c>
      <c r="E884" s="18">
        <v>7.7234518000000002E-2</v>
      </c>
      <c r="F884" s="18">
        <v>-5.5172979000000003E-4</v>
      </c>
      <c r="G884" s="18">
        <v>0</v>
      </c>
      <c r="H884" s="18">
        <v>0</v>
      </c>
      <c r="I884" s="18">
        <v>0</v>
      </c>
      <c r="J884" s="18">
        <v>8.4395726000000004E-2</v>
      </c>
      <c r="K884" s="18">
        <v>-2.7613978E-6</v>
      </c>
      <c r="L884" s="18">
        <v>1.3771851000000001E-6</v>
      </c>
      <c r="M884" s="18">
        <v>2.9997667999999999E-6</v>
      </c>
      <c r="N884" s="18">
        <v>0</v>
      </c>
    </row>
    <row r="885" spans="1:14" x14ac:dyDescent="0.25">
      <c r="A885" s="18">
        <v>1580.5</v>
      </c>
      <c r="B885" s="18">
        <v>7.7167939999999999E-3</v>
      </c>
      <c r="C885" s="18">
        <v>0</v>
      </c>
      <c r="D885" s="18">
        <v>0</v>
      </c>
      <c r="E885" s="18">
        <v>7.7248666999999993E-2</v>
      </c>
      <c r="F885" s="18">
        <v>-5.2911804000000003E-4</v>
      </c>
      <c r="G885" s="18">
        <v>0</v>
      </c>
      <c r="H885" s="18">
        <v>0</v>
      </c>
      <c r="I885" s="18">
        <v>0</v>
      </c>
      <c r="J885" s="18">
        <v>8.4436342999999997E-2</v>
      </c>
      <c r="K885" s="18">
        <v>-2.7627615000000001E-6</v>
      </c>
      <c r="L885" s="18">
        <v>1.3160163E-6</v>
      </c>
      <c r="M885" s="18">
        <v>3.0012483E-6</v>
      </c>
      <c r="N885" s="18">
        <v>0</v>
      </c>
    </row>
    <row r="886" spans="1:14" x14ac:dyDescent="0.25">
      <c r="A886" s="18">
        <v>1582.5</v>
      </c>
      <c r="B886" s="18">
        <v>7.7206000999999998E-3</v>
      </c>
      <c r="C886" s="18">
        <v>0</v>
      </c>
      <c r="D886" s="18">
        <v>0</v>
      </c>
      <c r="E886" s="18">
        <v>7.7262366999999998E-2</v>
      </c>
      <c r="F886" s="18">
        <v>-5.0763456999999997E-4</v>
      </c>
      <c r="G886" s="18">
        <v>0</v>
      </c>
      <c r="H886" s="18">
        <v>0</v>
      </c>
      <c r="I886" s="18">
        <v>0</v>
      </c>
      <c r="J886" s="18">
        <v>8.4475333E-2</v>
      </c>
      <c r="K886" s="18">
        <v>-2.7641154999999998E-6</v>
      </c>
      <c r="L886" s="18">
        <v>1.2583573E-6</v>
      </c>
      <c r="M886" s="18">
        <v>3.0027191999999998E-6</v>
      </c>
      <c r="N886" s="18">
        <v>0</v>
      </c>
    </row>
    <row r="887" spans="1:14" x14ac:dyDescent="0.25">
      <c r="A887" s="18">
        <v>1584</v>
      </c>
      <c r="B887" s="18">
        <v>7.7243012000000003E-3</v>
      </c>
      <c r="C887" s="18">
        <v>0</v>
      </c>
      <c r="D887" s="18">
        <v>0</v>
      </c>
      <c r="E887" s="18">
        <v>7.7276038000000005E-2</v>
      </c>
      <c r="F887" s="18">
        <v>-4.8718193999999998E-4</v>
      </c>
      <c r="G887" s="18">
        <v>0</v>
      </c>
      <c r="H887" s="18">
        <v>0</v>
      </c>
      <c r="I887" s="18">
        <v>0</v>
      </c>
      <c r="J887" s="18">
        <v>8.4513157000000005E-2</v>
      </c>
      <c r="K887" s="18">
        <v>-2.765438E-6</v>
      </c>
      <c r="L887" s="18">
        <v>1.2038241999999999E-6</v>
      </c>
      <c r="M887" s="18">
        <v>3.0041557000000002E-6</v>
      </c>
      <c r="N887" s="18">
        <v>0</v>
      </c>
    </row>
    <row r="888" spans="1:14" x14ac:dyDescent="0.25">
      <c r="A888" s="18">
        <v>1586</v>
      </c>
      <c r="B888" s="18">
        <v>7.7278564999999997E-3</v>
      </c>
      <c r="C888" s="18">
        <v>0</v>
      </c>
      <c r="D888" s="18">
        <v>0</v>
      </c>
      <c r="E888" s="18">
        <v>7.7289132999999996E-2</v>
      </c>
      <c r="F888" s="18">
        <v>-4.6771827E-4</v>
      </c>
      <c r="G888" s="18">
        <v>0</v>
      </c>
      <c r="H888" s="18">
        <v>0</v>
      </c>
      <c r="I888" s="18">
        <v>0</v>
      </c>
      <c r="J888" s="18">
        <v>8.4549271999999995E-2</v>
      </c>
      <c r="K888" s="18">
        <v>-2.7667107999999999E-6</v>
      </c>
      <c r="L888" s="18">
        <v>1.1522998000000001E-6</v>
      </c>
      <c r="M888" s="18">
        <v>3.0055385000000002E-6</v>
      </c>
      <c r="N888" s="18">
        <v>0</v>
      </c>
    </row>
    <row r="889" spans="1:14" x14ac:dyDescent="0.25">
      <c r="A889" s="18">
        <v>1588</v>
      </c>
      <c r="B889" s="18">
        <v>7.7318274999999999E-3</v>
      </c>
      <c r="C889" s="18">
        <v>0</v>
      </c>
      <c r="D889" s="18">
        <v>0</v>
      </c>
      <c r="E889" s="18">
        <v>7.7303693000000007E-2</v>
      </c>
      <c r="F889" s="18">
        <v>-4.4662858999999999E-4</v>
      </c>
      <c r="G889" s="18">
        <v>0</v>
      </c>
      <c r="H889" s="18">
        <v>0</v>
      </c>
      <c r="I889" s="18">
        <v>0</v>
      </c>
      <c r="J889" s="18">
        <v>8.4588891999999999E-2</v>
      </c>
      <c r="K889" s="18">
        <v>-2.7681280000000002E-6</v>
      </c>
      <c r="L889" s="18">
        <v>1.0968470000000001E-6</v>
      </c>
      <c r="M889" s="18">
        <v>3.0070778999999999E-6</v>
      </c>
      <c r="N889" s="18">
        <v>0</v>
      </c>
    </row>
    <row r="890" spans="1:14" x14ac:dyDescent="0.25">
      <c r="A890" s="18">
        <v>1589.5</v>
      </c>
      <c r="B890" s="18">
        <v>7.7353159999999999E-3</v>
      </c>
      <c r="C890" s="18">
        <v>0</v>
      </c>
      <c r="D890" s="18">
        <v>0</v>
      </c>
      <c r="E890" s="18">
        <v>7.7316423999999995E-2</v>
      </c>
      <c r="F890" s="18">
        <v>-4.2908475999999999E-4</v>
      </c>
      <c r="G890" s="18">
        <v>0</v>
      </c>
      <c r="H890" s="18">
        <v>0</v>
      </c>
      <c r="I890" s="18">
        <v>0</v>
      </c>
      <c r="J890" s="18">
        <v>8.4622655000000005E-2</v>
      </c>
      <c r="K890" s="18">
        <v>-2.7693632E-6</v>
      </c>
      <c r="L890" s="18">
        <v>1.05101E-6</v>
      </c>
      <c r="M890" s="18">
        <v>3.0084198000000001E-6</v>
      </c>
      <c r="N890" s="18">
        <v>0</v>
      </c>
    </row>
    <row r="891" spans="1:14" x14ac:dyDescent="0.25">
      <c r="A891" s="18">
        <v>1591.5</v>
      </c>
      <c r="B891" s="18">
        <v>7.7388136E-3</v>
      </c>
      <c r="C891" s="18">
        <v>0</v>
      </c>
      <c r="D891" s="18">
        <v>0</v>
      </c>
      <c r="E891" s="18">
        <v>7.7328948999999994E-2</v>
      </c>
      <c r="F891" s="18">
        <v>-4.1239095E-4</v>
      </c>
      <c r="G891" s="18">
        <v>0</v>
      </c>
      <c r="H891" s="18">
        <v>0</v>
      </c>
      <c r="I891" s="18">
        <v>0</v>
      </c>
      <c r="J891" s="18">
        <v>8.4655372000000007E-2</v>
      </c>
      <c r="K891" s="18">
        <v>-2.7705870000000001E-6</v>
      </c>
      <c r="L891" s="18">
        <v>1.0076643999999999E-6</v>
      </c>
      <c r="M891" s="18">
        <v>3.0097491999999999E-6</v>
      </c>
      <c r="N891" s="18">
        <v>0</v>
      </c>
    </row>
    <row r="892" spans="1:14" x14ac:dyDescent="0.25">
      <c r="A892" s="18">
        <v>1593</v>
      </c>
      <c r="B892" s="18">
        <v>7.7421082000000002E-3</v>
      </c>
      <c r="C892" s="18">
        <v>0</v>
      </c>
      <c r="D892" s="18">
        <v>0</v>
      </c>
      <c r="E892" s="18">
        <v>7.7341050999999994E-2</v>
      </c>
      <c r="F892" s="18">
        <v>-3.9648723E-4</v>
      </c>
      <c r="G892" s="18">
        <v>0</v>
      </c>
      <c r="H892" s="18">
        <v>0</v>
      </c>
      <c r="I892" s="18">
        <v>0</v>
      </c>
      <c r="J892" s="18">
        <v>8.4686672000000005E-2</v>
      </c>
      <c r="K892" s="18">
        <v>-2.7717570000000002E-6</v>
      </c>
      <c r="L892" s="18">
        <v>9.6659125000000001E-7</v>
      </c>
      <c r="M892" s="18">
        <v>3.0110203E-6</v>
      </c>
      <c r="N892" s="18">
        <v>0</v>
      </c>
    </row>
    <row r="893" spans="1:14" x14ac:dyDescent="0.25">
      <c r="A893" s="18">
        <v>1595</v>
      </c>
      <c r="B893" s="18">
        <v>7.7454482000000003E-3</v>
      </c>
      <c r="C893" s="18">
        <v>0</v>
      </c>
      <c r="D893" s="18">
        <v>0</v>
      </c>
      <c r="E893" s="18">
        <v>7.7353376000000001E-2</v>
      </c>
      <c r="F893" s="18">
        <v>-3.8130355000000002E-4</v>
      </c>
      <c r="G893" s="18">
        <v>0</v>
      </c>
      <c r="H893" s="18">
        <v>0</v>
      </c>
      <c r="I893" s="18">
        <v>0</v>
      </c>
      <c r="J893" s="18">
        <v>8.4717521000000004E-2</v>
      </c>
      <c r="K893" s="18">
        <v>-2.7729522000000002E-6</v>
      </c>
      <c r="L893" s="18">
        <v>9.2759417000000005E-7</v>
      </c>
      <c r="M893" s="18">
        <v>3.0123186000000001E-6</v>
      </c>
      <c r="N893" s="18">
        <v>0</v>
      </c>
    </row>
    <row r="894" spans="1:14" x14ac:dyDescent="0.25">
      <c r="A894" s="18">
        <v>1597</v>
      </c>
      <c r="B894" s="18">
        <v>7.7491542000000004E-3</v>
      </c>
      <c r="C894" s="18">
        <v>0</v>
      </c>
      <c r="D894" s="18">
        <v>0</v>
      </c>
      <c r="E894" s="18">
        <v>7.7366924000000004E-2</v>
      </c>
      <c r="F894" s="18">
        <v>-3.6481076999999998E-4</v>
      </c>
      <c r="G894" s="18">
        <v>0</v>
      </c>
      <c r="H894" s="18">
        <v>0</v>
      </c>
      <c r="I894" s="18">
        <v>0</v>
      </c>
      <c r="J894" s="18">
        <v>8.4751267000000005E-2</v>
      </c>
      <c r="K894" s="18">
        <v>-2.7742733E-6</v>
      </c>
      <c r="L894" s="18">
        <v>8.8546669000000001E-7</v>
      </c>
      <c r="M894" s="18">
        <v>3.0137538E-6</v>
      </c>
      <c r="N894" s="18">
        <v>0</v>
      </c>
    </row>
    <row r="895" spans="1:14" x14ac:dyDescent="0.25">
      <c r="A895" s="18">
        <v>1598.5</v>
      </c>
      <c r="B895" s="18">
        <v>7.7522655000000001E-3</v>
      </c>
      <c r="C895" s="18">
        <v>0</v>
      </c>
      <c r="D895" s="18">
        <v>0</v>
      </c>
      <c r="E895" s="18">
        <v>7.7378255000000007E-2</v>
      </c>
      <c r="F895" s="18">
        <v>-3.5107366E-4</v>
      </c>
      <c r="G895" s="18">
        <v>0</v>
      </c>
      <c r="H895" s="18">
        <v>0</v>
      </c>
      <c r="I895" s="18">
        <v>0</v>
      </c>
      <c r="J895" s="18">
        <v>8.4779446999999994E-2</v>
      </c>
      <c r="K895" s="18">
        <v>-2.7753762000000002E-6</v>
      </c>
      <c r="L895" s="18">
        <v>8.5056243999999997E-7</v>
      </c>
      <c r="M895" s="18">
        <v>3.0149518E-6</v>
      </c>
      <c r="N895" s="18">
        <v>0</v>
      </c>
    </row>
    <row r="896" spans="1:14" x14ac:dyDescent="0.25">
      <c r="A896" s="18">
        <v>1600.5</v>
      </c>
      <c r="B896" s="18">
        <v>7.7553893999999998E-3</v>
      </c>
      <c r="C896" s="18">
        <v>0</v>
      </c>
      <c r="D896" s="18">
        <v>0</v>
      </c>
      <c r="E896" s="18">
        <v>7.7389646000000006E-2</v>
      </c>
      <c r="F896" s="18">
        <v>-3.3797889999999999E-4</v>
      </c>
      <c r="G896" s="18">
        <v>0</v>
      </c>
      <c r="H896" s="18">
        <v>0</v>
      </c>
      <c r="I896" s="18">
        <v>0</v>
      </c>
      <c r="J896" s="18">
        <v>8.4807056000000006E-2</v>
      </c>
      <c r="K896" s="18">
        <v>-2.7764758999999998E-6</v>
      </c>
      <c r="L896" s="18">
        <v>8.1744998000000004E-7</v>
      </c>
      <c r="M896" s="18">
        <v>3.0161464999999999E-6</v>
      </c>
      <c r="N896" s="18">
        <v>0</v>
      </c>
    </row>
    <row r="897" spans="1:14" x14ac:dyDescent="0.25">
      <c r="A897" s="18">
        <v>1602</v>
      </c>
      <c r="B897" s="18">
        <v>7.7586110000000003E-3</v>
      </c>
      <c r="C897" s="18">
        <v>0</v>
      </c>
      <c r="D897" s="18">
        <v>0</v>
      </c>
      <c r="E897" s="18">
        <v>7.7401412000000003E-2</v>
      </c>
      <c r="F897" s="18">
        <v>-3.2545505000000001E-4</v>
      </c>
      <c r="G897" s="18">
        <v>0</v>
      </c>
      <c r="H897" s="18">
        <v>0</v>
      </c>
      <c r="I897" s="18">
        <v>0</v>
      </c>
      <c r="J897" s="18">
        <v>8.4834567999999999E-2</v>
      </c>
      <c r="K897" s="18">
        <v>-2.7776186E-6</v>
      </c>
      <c r="L897" s="18">
        <v>7.8591321999999996E-7</v>
      </c>
      <c r="M897" s="18">
        <v>3.0173878999999998E-6</v>
      </c>
      <c r="N897" s="18">
        <v>0</v>
      </c>
    </row>
    <row r="898" spans="1:14" x14ac:dyDescent="0.25">
      <c r="A898" s="18">
        <v>1604</v>
      </c>
      <c r="B898" s="18">
        <v>7.7616548E-3</v>
      </c>
      <c r="C898" s="18">
        <v>0</v>
      </c>
      <c r="D898" s="18">
        <v>0</v>
      </c>
      <c r="E898" s="18">
        <v>7.7412528999999994E-2</v>
      </c>
      <c r="F898" s="18">
        <v>-3.1351046999999999E-4</v>
      </c>
      <c r="G898" s="18">
        <v>0</v>
      </c>
      <c r="H898" s="18">
        <v>0</v>
      </c>
      <c r="I898" s="18">
        <v>0</v>
      </c>
      <c r="J898" s="18">
        <v>8.4860672999999998E-2</v>
      </c>
      <c r="K898" s="18">
        <v>-2.7787082999999998E-6</v>
      </c>
      <c r="L898" s="18">
        <v>7.5597600999999995E-7</v>
      </c>
      <c r="M898" s="18">
        <v>3.0185716000000001E-6</v>
      </c>
      <c r="N898" s="18">
        <v>0</v>
      </c>
    </row>
    <row r="899" spans="1:14" x14ac:dyDescent="0.25">
      <c r="A899" s="18">
        <v>1606</v>
      </c>
      <c r="B899" s="18">
        <v>7.7650198999999996E-3</v>
      </c>
      <c r="C899" s="18">
        <v>0</v>
      </c>
      <c r="D899" s="18">
        <v>0</v>
      </c>
      <c r="E899" s="18">
        <v>7.7424887999999997E-2</v>
      </c>
      <c r="F899" s="18">
        <v>-3.0050792E-4</v>
      </c>
      <c r="G899" s="18">
        <v>0</v>
      </c>
      <c r="H899" s="18">
        <v>0</v>
      </c>
      <c r="I899" s="18">
        <v>0</v>
      </c>
      <c r="J899" s="18">
        <v>8.4889400000000004E-2</v>
      </c>
      <c r="K899" s="18">
        <v>-2.7799129000000001E-6</v>
      </c>
      <c r="L899" s="18">
        <v>7.2352951000000004E-7</v>
      </c>
      <c r="M899" s="18">
        <v>3.0198801999999998E-6</v>
      </c>
      <c r="N899" s="18">
        <v>0</v>
      </c>
    </row>
    <row r="900" spans="1:14" x14ac:dyDescent="0.25">
      <c r="A900" s="18">
        <v>1607.5</v>
      </c>
      <c r="B900" s="18">
        <v>7.7678104000000001E-3</v>
      </c>
      <c r="C900" s="18">
        <v>0</v>
      </c>
      <c r="D900" s="18">
        <v>0</v>
      </c>
      <c r="E900" s="18">
        <v>7.7435077000000005E-2</v>
      </c>
      <c r="F900" s="18">
        <v>-2.8963922E-4</v>
      </c>
      <c r="G900" s="18">
        <v>0</v>
      </c>
      <c r="H900" s="18">
        <v>0</v>
      </c>
      <c r="I900" s="18">
        <v>0</v>
      </c>
      <c r="J900" s="18">
        <v>8.4913247999999997E-2</v>
      </c>
      <c r="K900" s="18">
        <v>-2.7809118999999999E-6</v>
      </c>
      <c r="L900" s="18">
        <v>6.9652522999999996E-7</v>
      </c>
      <c r="M900" s="18">
        <v>3.0209653999999998E-6</v>
      </c>
      <c r="N900" s="18">
        <v>0</v>
      </c>
    </row>
    <row r="901" spans="1:14" x14ac:dyDescent="0.25">
      <c r="A901" s="18">
        <v>1609.5</v>
      </c>
      <c r="B901" s="18">
        <v>7.7705177E-3</v>
      </c>
      <c r="C901" s="18">
        <v>0</v>
      </c>
      <c r="D901" s="18">
        <v>0</v>
      </c>
      <c r="E901" s="18">
        <v>7.7445155000000002E-2</v>
      </c>
      <c r="F901" s="18">
        <v>-2.7926626000000001E-4</v>
      </c>
      <c r="G901" s="18">
        <v>0</v>
      </c>
      <c r="H901" s="18">
        <v>0</v>
      </c>
      <c r="I901" s="18">
        <v>0</v>
      </c>
      <c r="J901" s="18">
        <v>8.4936406000000006E-2</v>
      </c>
      <c r="K901" s="18">
        <v>-2.7818765999999998E-6</v>
      </c>
      <c r="L901" s="18">
        <v>6.7085248E-7</v>
      </c>
      <c r="M901" s="18">
        <v>3.0220133999999999E-6</v>
      </c>
      <c r="N901" s="18">
        <v>0</v>
      </c>
    </row>
    <row r="902" spans="1:14" x14ac:dyDescent="0.25">
      <c r="A902" s="18">
        <v>1611</v>
      </c>
      <c r="B902" s="18">
        <v>7.7733847000000002E-3</v>
      </c>
      <c r="C902" s="18">
        <v>0</v>
      </c>
      <c r="D902" s="18">
        <v>0</v>
      </c>
      <c r="E902" s="18">
        <v>7.7455495999999999E-2</v>
      </c>
      <c r="F902" s="18">
        <v>-2.6933433000000002E-4</v>
      </c>
      <c r="G902" s="18">
        <v>0</v>
      </c>
      <c r="H902" s="18">
        <v>0</v>
      </c>
      <c r="I902" s="18">
        <v>0</v>
      </c>
      <c r="J902" s="18">
        <v>8.4959545999999997E-2</v>
      </c>
      <c r="K902" s="18">
        <v>-2.7828892999999998E-6</v>
      </c>
      <c r="L902" s="18">
        <v>6.4635498999999996E-7</v>
      </c>
      <c r="M902" s="18">
        <v>3.0231136000000001E-6</v>
      </c>
      <c r="N902" s="18">
        <v>0</v>
      </c>
    </row>
    <row r="903" spans="1:14" x14ac:dyDescent="0.25">
      <c r="A903" s="18">
        <v>1613</v>
      </c>
      <c r="B903" s="18">
        <v>7.7761458000000002E-3</v>
      </c>
      <c r="C903" s="18">
        <v>0</v>
      </c>
      <c r="D903" s="18">
        <v>0</v>
      </c>
      <c r="E903" s="18">
        <v>7.7465665000000003E-2</v>
      </c>
      <c r="F903" s="18">
        <v>-2.5985423000000001E-4</v>
      </c>
      <c r="G903" s="18">
        <v>0</v>
      </c>
      <c r="H903" s="18">
        <v>0</v>
      </c>
      <c r="I903" s="18">
        <v>0</v>
      </c>
      <c r="J903" s="18">
        <v>8.4981955999999997E-2</v>
      </c>
      <c r="K903" s="18">
        <v>-2.7838778000000001E-6</v>
      </c>
      <c r="L903" s="18">
        <v>6.2305699999999999E-7</v>
      </c>
      <c r="M903" s="18">
        <v>3.0241872999999999E-6</v>
      </c>
      <c r="N903" s="18">
        <v>0</v>
      </c>
    </row>
    <row r="904" spans="1:14" x14ac:dyDescent="0.25">
      <c r="A904" s="18">
        <v>1615</v>
      </c>
      <c r="B904" s="18">
        <v>7.7793296E-3</v>
      </c>
      <c r="C904" s="18">
        <v>0</v>
      </c>
      <c r="D904" s="18">
        <v>0</v>
      </c>
      <c r="E904" s="18">
        <v>7.7477123999999994E-2</v>
      </c>
      <c r="F904" s="18">
        <v>-2.4948401000000003E-4</v>
      </c>
      <c r="G904" s="18">
        <v>0</v>
      </c>
      <c r="H904" s="18">
        <v>0</v>
      </c>
      <c r="I904" s="18">
        <v>0</v>
      </c>
      <c r="J904" s="18">
        <v>8.5006970000000001E-2</v>
      </c>
      <c r="K904" s="18">
        <v>-2.7849890999999999E-6</v>
      </c>
      <c r="L904" s="18">
        <v>5.9766101000000003E-7</v>
      </c>
      <c r="M904" s="18">
        <v>3.0253946000000002E-6</v>
      </c>
      <c r="N904" s="18">
        <v>0</v>
      </c>
    </row>
    <row r="905" spans="1:14" x14ac:dyDescent="0.25">
      <c r="A905" s="18">
        <v>1616.5</v>
      </c>
      <c r="B905" s="18">
        <v>7.7820381999999999E-3</v>
      </c>
      <c r="C905" s="18">
        <v>0</v>
      </c>
      <c r="D905" s="18">
        <v>0</v>
      </c>
      <c r="E905" s="18">
        <v>7.7486998000000001E-2</v>
      </c>
      <c r="F905" s="18">
        <v>-2.4080748000000001E-4</v>
      </c>
      <c r="G905" s="18">
        <v>0</v>
      </c>
      <c r="H905" s="18">
        <v>0</v>
      </c>
      <c r="I905" s="18">
        <v>0</v>
      </c>
      <c r="J905" s="18">
        <v>8.5028228999999997E-2</v>
      </c>
      <c r="K905" s="18">
        <v>-2.7859477000000001E-6</v>
      </c>
      <c r="L905" s="18">
        <v>5.7648485E-7</v>
      </c>
      <c r="M905" s="18">
        <v>3.0264359000000001E-6</v>
      </c>
      <c r="N905" s="18">
        <v>0</v>
      </c>
    </row>
    <row r="906" spans="1:14" x14ac:dyDescent="0.25">
      <c r="A906" s="18">
        <v>1618.5</v>
      </c>
      <c r="B906" s="18">
        <v>7.7846206999999997E-3</v>
      </c>
      <c r="C906" s="18">
        <v>0</v>
      </c>
      <c r="D906" s="18">
        <v>0</v>
      </c>
      <c r="E906" s="18">
        <v>7.7496461000000003E-2</v>
      </c>
      <c r="F906" s="18">
        <v>-2.3254337E-4</v>
      </c>
      <c r="G906" s="18">
        <v>0</v>
      </c>
      <c r="H906" s="18">
        <v>0</v>
      </c>
      <c r="I906" s="18">
        <v>0</v>
      </c>
      <c r="J906" s="18">
        <v>8.5048539000000006E-2</v>
      </c>
      <c r="K906" s="18">
        <v>-2.7868686E-6</v>
      </c>
      <c r="L906" s="18">
        <v>5.5638253999999996E-7</v>
      </c>
      <c r="M906" s="18">
        <v>3.0274363E-6</v>
      </c>
      <c r="N906" s="18">
        <v>0</v>
      </c>
    </row>
    <row r="907" spans="1:14" x14ac:dyDescent="0.25">
      <c r="A907" s="18">
        <v>1620</v>
      </c>
      <c r="B907" s="18">
        <v>7.7871803999999996E-3</v>
      </c>
      <c r="C907" s="18">
        <v>0</v>
      </c>
      <c r="D907" s="18">
        <v>0</v>
      </c>
      <c r="E907" s="18">
        <v>7.7505903000000001E-2</v>
      </c>
      <c r="F907" s="18">
        <v>-2.2460882999999999E-4</v>
      </c>
      <c r="G907" s="18">
        <v>0</v>
      </c>
      <c r="H907" s="18">
        <v>0</v>
      </c>
      <c r="I907" s="18">
        <v>0</v>
      </c>
      <c r="J907" s="18">
        <v>8.5068475000000005E-2</v>
      </c>
      <c r="K907" s="18">
        <v>-2.7877816999999999E-6</v>
      </c>
      <c r="L907" s="18">
        <v>5.3713503999999996E-7</v>
      </c>
      <c r="M907" s="18">
        <v>3.0284281999999999E-6</v>
      </c>
      <c r="N907" s="18">
        <v>0</v>
      </c>
    </row>
    <row r="908" spans="1:14" x14ac:dyDescent="0.25">
      <c r="A908" s="18">
        <v>1622</v>
      </c>
      <c r="B908" s="18">
        <v>7.7897373999999998E-3</v>
      </c>
      <c r="C908" s="18">
        <v>0</v>
      </c>
      <c r="D908" s="18">
        <v>0</v>
      </c>
      <c r="E908" s="18">
        <v>7.7515361000000005E-2</v>
      </c>
      <c r="F908" s="18">
        <v>-2.1700490999999999E-4</v>
      </c>
      <c r="G908" s="18">
        <v>0</v>
      </c>
      <c r="H908" s="18">
        <v>0</v>
      </c>
      <c r="I908" s="18">
        <v>0</v>
      </c>
      <c r="J908" s="18">
        <v>8.5088093000000004E-2</v>
      </c>
      <c r="K908" s="18">
        <v>-2.7886971000000002E-6</v>
      </c>
      <c r="L908" s="18">
        <v>5.1874370999999996E-7</v>
      </c>
      <c r="M908" s="18">
        <v>3.0294226E-6</v>
      </c>
      <c r="N908" s="18">
        <v>0</v>
      </c>
    </row>
    <row r="909" spans="1:14" x14ac:dyDescent="0.25">
      <c r="A909" s="18">
        <v>1624</v>
      </c>
      <c r="B909" s="18">
        <v>7.7926669E-3</v>
      </c>
      <c r="C909" s="18">
        <v>0</v>
      </c>
      <c r="D909" s="18">
        <v>0</v>
      </c>
      <c r="E909" s="18">
        <v>7.7525984000000006E-2</v>
      </c>
      <c r="F909" s="18">
        <v>-2.0868406E-4</v>
      </c>
      <c r="G909" s="18">
        <v>0</v>
      </c>
      <c r="H909" s="18">
        <v>0</v>
      </c>
      <c r="I909" s="18">
        <v>0</v>
      </c>
      <c r="J909" s="18">
        <v>8.5109966999999995E-2</v>
      </c>
      <c r="K909" s="18">
        <v>-2.7897320000000002E-6</v>
      </c>
      <c r="L909" s="18">
        <v>4.9867649999999997E-7</v>
      </c>
      <c r="M909" s="18">
        <v>3.0305468999999999E-6</v>
      </c>
      <c r="N909" s="18">
        <v>0</v>
      </c>
    </row>
    <row r="910" spans="1:14" x14ac:dyDescent="0.25">
      <c r="A910" s="18">
        <v>1625.5</v>
      </c>
      <c r="B910" s="18">
        <v>7.7952621000000003E-3</v>
      </c>
      <c r="C910" s="18">
        <v>0</v>
      </c>
      <c r="D910" s="18">
        <v>0</v>
      </c>
      <c r="E910" s="18">
        <v>7.7535272000000002E-2</v>
      </c>
      <c r="F910" s="18">
        <v>-2.0171132999999999E-4</v>
      </c>
      <c r="G910" s="18">
        <v>0</v>
      </c>
      <c r="H910" s="18">
        <v>0</v>
      </c>
      <c r="I910" s="18">
        <v>0</v>
      </c>
      <c r="J910" s="18">
        <v>8.5128822000000007E-2</v>
      </c>
      <c r="K910" s="18">
        <v>-2.7906364999999999E-6</v>
      </c>
      <c r="L910" s="18">
        <v>4.8190661000000004E-7</v>
      </c>
      <c r="M910" s="18">
        <v>3.0315294E-6</v>
      </c>
      <c r="N910" s="18">
        <v>0</v>
      </c>
    </row>
    <row r="911" spans="1:14" x14ac:dyDescent="0.25">
      <c r="A911" s="18">
        <v>1627.5</v>
      </c>
      <c r="B911" s="18">
        <v>7.7976392000000004E-3</v>
      </c>
      <c r="C911" s="18">
        <v>0</v>
      </c>
      <c r="D911" s="18">
        <v>0</v>
      </c>
      <c r="E911" s="18">
        <v>7.7544012999999995E-2</v>
      </c>
      <c r="F911" s="18">
        <v>-1.9505309000000001E-4</v>
      </c>
      <c r="G911" s="18">
        <v>0</v>
      </c>
      <c r="H911" s="18">
        <v>0</v>
      </c>
      <c r="I911" s="18">
        <v>0</v>
      </c>
      <c r="J911" s="18">
        <v>8.5146599000000003E-2</v>
      </c>
      <c r="K911" s="18">
        <v>-2.7914873E-6</v>
      </c>
      <c r="L911" s="18">
        <v>4.6593765E-7</v>
      </c>
      <c r="M911" s="18">
        <v>3.0324536999999999E-6</v>
      </c>
      <c r="N911" s="18">
        <v>0</v>
      </c>
    </row>
    <row r="912" spans="1:14" x14ac:dyDescent="0.25">
      <c r="A912" s="18">
        <v>1629</v>
      </c>
      <c r="B912" s="18">
        <v>7.7999519999999998E-3</v>
      </c>
      <c r="C912" s="18">
        <v>0</v>
      </c>
      <c r="D912" s="18">
        <v>0</v>
      </c>
      <c r="E912" s="18">
        <v>7.7552538000000004E-2</v>
      </c>
      <c r="F912" s="18">
        <v>-1.8865348E-4</v>
      </c>
      <c r="G912" s="18">
        <v>0</v>
      </c>
      <c r="H912" s="18">
        <v>0</v>
      </c>
      <c r="I912" s="18">
        <v>0</v>
      </c>
      <c r="J912" s="18">
        <v>8.5163836000000007E-2</v>
      </c>
      <c r="K912" s="18">
        <v>-2.7923153E-6</v>
      </c>
      <c r="L912" s="18">
        <v>4.5062451999999998E-7</v>
      </c>
      <c r="M912" s="18">
        <v>3.0333532000000001E-6</v>
      </c>
      <c r="N912" s="18">
        <v>0</v>
      </c>
    </row>
    <row r="913" spans="1:14" x14ac:dyDescent="0.25">
      <c r="A913" s="18">
        <v>1631</v>
      </c>
      <c r="B913" s="18">
        <v>7.8021831999999999E-3</v>
      </c>
      <c r="C913" s="18">
        <v>0</v>
      </c>
      <c r="D913" s="18">
        <v>0</v>
      </c>
      <c r="E913" s="18">
        <v>7.7560648999999995E-2</v>
      </c>
      <c r="F913" s="18">
        <v>-1.8250704E-4</v>
      </c>
      <c r="G913" s="18">
        <v>0</v>
      </c>
      <c r="H913" s="18">
        <v>0</v>
      </c>
      <c r="I913" s="18">
        <v>0</v>
      </c>
      <c r="J913" s="18">
        <v>8.5180325000000001E-2</v>
      </c>
      <c r="K913" s="18">
        <v>-2.793114E-6</v>
      </c>
      <c r="L913" s="18">
        <v>4.3595558E-7</v>
      </c>
      <c r="M913" s="18">
        <v>3.0342209000000001E-6</v>
      </c>
      <c r="N913" s="18">
        <v>0</v>
      </c>
    </row>
    <row r="914" spans="1:14" x14ac:dyDescent="0.25">
      <c r="A914" s="18">
        <v>1633</v>
      </c>
      <c r="B914" s="18">
        <v>7.8046093999999998E-3</v>
      </c>
      <c r="C914" s="18">
        <v>0</v>
      </c>
      <c r="D914" s="18">
        <v>0</v>
      </c>
      <c r="E914" s="18">
        <v>7.7569697000000007E-2</v>
      </c>
      <c r="F914" s="18">
        <v>-1.7576965E-4</v>
      </c>
      <c r="G914" s="18">
        <v>0</v>
      </c>
      <c r="H914" s="18">
        <v>0</v>
      </c>
      <c r="I914" s="18">
        <v>0</v>
      </c>
      <c r="J914" s="18">
        <v>8.5198536000000005E-2</v>
      </c>
      <c r="K914" s="18">
        <v>-2.7939825999999998E-6</v>
      </c>
      <c r="L914" s="18">
        <v>4.1991311000000001E-7</v>
      </c>
      <c r="M914" s="18">
        <v>3.0351643999999998E-6</v>
      </c>
      <c r="N914" s="18">
        <v>0</v>
      </c>
    </row>
    <row r="915" spans="1:14" x14ac:dyDescent="0.25">
      <c r="A915" s="18">
        <v>1634.5</v>
      </c>
      <c r="B915" s="18">
        <v>7.8068603999999998E-3</v>
      </c>
      <c r="C915" s="18">
        <v>0</v>
      </c>
      <c r="D915" s="18">
        <v>0</v>
      </c>
      <c r="E915" s="18">
        <v>7.7578044999999998E-2</v>
      </c>
      <c r="F915" s="18">
        <v>-1.7012416E-4</v>
      </c>
      <c r="G915" s="18">
        <v>0</v>
      </c>
      <c r="H915" s="18">
        <v>0</v>
      </c>
      <c r="I915" s="18">
        <v>0</v>
      </c>
      <c r="J915" s="18">
        <v>8.5214781000000003E-2</v>
      </c>
      <c r="K915" s="18">
        <v>-2.7947885000000001E-6</v>
      </c>
      <c r="L915" s="18">
        <v>4.0649885999999999E-7</v>
      </c>
      <c r="M915" s="18">
        <v>3.0360398000000002E-6</v>
      </c>
      <c r="N915" s="18">
        <v>0</v>
      </c>
    </row>
    <row r="916" spans="1:14" x14ac:dyDescent="0.25">
      <c r="A916" s="18">
        <v>1636.5</v>
      </c>
      <c r="B916" s="18">
        <v>7.8091471999999999E-3</v>
      </c>
      <c r="C916" s="18">
        <v>0</v>
      </c>
      <c r="D916" s="18">
        <v>0</v>
      </c>
      <c r="E916" s="18">
        <v>7.7586463999999994E-2</v>
      </c>
      <c r="F916" s="18">
        <v>-1.6470761E-4</v>
      </c>
      <c r="G916" s="18">
        <v>0</v>
      </c>
      <c r="H916" s="18">
        <v>0</v>
      </c>
      <c r="I916" s="18">
        <v>0</v>
      </c>
      <c r="J916" s="18">
        <v>8.5230903999999996E-2</v>
      </c>
      <c r="K916" s="18">
        <v>-2.7956026000000001E-6</v>
      </c>
      <c r="L916" s="18">
        <v>3.9365593E-7</v>
      </c>
      <c r="M916" s="18">
        <v>3.0369241999999998E-6</v>
      </c>
      <c r="N916" s="18">
        <v>0</v>
      </c>
    </row>
    <row r="917" spans="1:14" x14ac:dyDescent="0.25">
      <c r="A917" s="18">
        <v>1638</v>
      </c>
      <c r="B917" s="18">
        <v>7.8114233999999998E-3</v>
      </c>
      <c r="C917" s="18">
        <v>0</v>
      </c>
      <c r="D917" s="18">
        <v>0</v>
      </c>
      <c r="E917" s="18">
        <v>7.7594682999999998E-2</v>
      </c>
      <c r="F917" s="18">
        <v>-1.5949308999999999E-4</v>
      </c>
      <c r="G917" s="18">
        <v>0</v>
      </c>
      <c r="H917" s="18">
        <v>0</v>
      </c>
      <c r="I917" s="18">
        <v>0</v>
      </c>
      <c r="J917" s="18">
        <v>8.5246612999999999E-2</v>
      </c>
      <c r="K917" s="18">
        <v>-2.7964036999999999E-6</v>
      </c>
      <c r="L917" s="18">
        <v>3.8131658000000001E-7</v>
      </c>
      <c r="M917" s="18">
        <v>3.0377944999999999E-6</v>
      </c>
      <c r="N917" s="18">
        <v>0</v>
      </c>
    </row>
    <row r="918" spans="1:14" x14ac:dyDescent="0.25">
      <c r="A918" s="18">
        <v>1640</v>
      </c>
      <c r="B918" s="18">
        <v>7.8135319000000002E-3</v>
      </c>
      <c r="C918" s="18">
        <v>0</v>
      </c>
      <c r="D918" s="18">
        <v>0</v>
      </c>
      <c r="E918" s="18">
        <v>7.7602392000000006E-2</v>
      </c>
      <c r="F918" s="18">
        <v>-1.5449339999999999E-4</v>
      </c>
      <c r="G918" s="18">
        <v>0</v>
      </c>
      <c r="H918" s="18">
        <v>0</v>
      </c>
      <c r="I918" s="18">
        <v>0</v>
      </c>
      <c r="J918" s="18">
        <v>8.5261430999999999E-2</v>
      </c>
      <c r="K918" s="18">
        <v>-2.7971584999999999E-6</v>
      </c>
      <c r="L918" s="18">
        <v>3.6951097E-7</v>
      </c>
      <c r="M918" s="18">
        <v>3.0386144000000002E-6</v>
      </c>
      <c r="N918" s="18">
        <v>0</v>
      </c>
    </row>
    <row r="919" spans="1:14" x14ac:dyDescent="0.25">
      <c r="A919" s="18">
        <v>1642</v>
      </c>
      <c r="B919" s="18">
        <v>7.8159719999999992E-3</v>
      </c>
      <c r="C919" s="18">
        <v>0</v>
      </c>
      <c r="D919" s="18">
        <v>0</v>
      </c>
      <c r="E919" s="18">
        <v>7.7611418000000001E-2</v>
      </c>
      <c r="F919" s="18">
        <v>-1.4899453E-4</v>
      </c>
      <c r="G919" s="18">
        <v>0</v>
      </c>
      <c r="H919" s="18">
        <v>0</v>
      </c>
      <c r="I919" s="18">
        <v>0</v>
      </c>
      <c r="J919" s="18">
        <v>8.5278395000000007E-2</v>
      </c>
      <c r="K919" s="18">
        <v>-2.7980309E-6</v>
      </c>
      <c r="L919" s="18">
        <v>3.5655043000000002E-7</v>
      </c>
      <c r="M919" s="18">
        <v>3.0395620999999998E-6</v>
      </c>
      <c r="N919" s="18">
        <v>0</v>
      </c>
    </row>
    <row r="920" spans="1:14" x14ac:dyDescent="0.25">
      <c r="A920" s="18">
        <v>1643.5</v>
      </c>
      <c r="B920" s="18">
        <v>7.8180833000000005E-3</v>
      </c>
      <c r="C920" s="18">
        <v>0</v>
      </c>
      <c r="D920" s="18">
        <v>0</v>
      </c>
      <c r="E920" s="18">
        <v>7.7619192000000004E-2</v>
      </c>
      <c r="F920" s="18">
        <v>-1.4436808999999999E-4</v>
      </c>
      <c r="G920" s="18">
        <v>0</v>
      </c>
      <c r="H920" s="18">
        <v>0</v>
      </c>
      <c r="I920" s="18">
        <v>0</v>
      </c>
      <c r="J920" s="18">
        <v>8.5292907000000001E-2</v>
      </c>
      <c r="K920" s="18">
        <v>-2.798785E-6</v>
      </c>
      <c r="L920" s="18">
        <v>3.4566719000000002E-7</v>
      </c>
      <c r="M920" s="18">
        <v>3.0403814E-6</v>
      </c>
      <c r="N920" s="18">
        <v>0</v>
      </c>
    </row>
    <row r="921" spans="1:14" x14ac:dyDescent="0.25">
      <c r="A921" s="18">
        <v>1645.5</v>
      </c>
      <c r="B921" s="18">
        <v>7.8202396000000007E-3</v>
      </c>
      <c r="C921" s="18">
        <v>0</v>
      </c>
      <c r="D921" s="18">
        <v>0</v>
      </c>
      <c r="E921" s="18">
        <v>7.7626737000000001E-2</v>
      </c>
      <c r="F921" s="18">
        <v>-1.3993607999999999E-4</v>
      </c>
      <c r="G921" s="18">
        <v>0</v>
      </c>
      <c r="H921" s="18">
        <v>0</v>
      </c>
      <c r="I921" s="18">
        <v>0</v>
      </c>
      <c r="J921" s="18">
        <v>8.5307041E-2</v>
      </c>
      <c r="K921" s="18">
        <v>-2.7995170999999998E-6</v>
      </c>
      <c r="L921" s="18">
        <v>3.3526053000000002E-7</v>
      </c>
      <c r="M921" s="18">
        <v>3.0411766E-6</v>
      </c>
      <c r="N921" s="18">
        <v>0</v>
      </c>
    </row>
    <row r="922" spans="1:14" x14ac:dyDescent="0.25">
      <c r="A922" s="18">
        <v>1647</v>
      </c>
      <c r="B922" s="18">
        <v>7.8222385999999998E-3</v>
      </c>
      <c r="C922" s="18">
        <v>0</v>
      </c>
      <c r="D922" s="18">
        <v>0</v>
      </c>
      <c r="E922" s="18">
        <v>7.7634066000000002E-2</v>
      </c>
      <c r="F922" s="18">
        <v>-1.3566857999999999E-4</v>
      </c>
      <c r="G922" s="18">
        <v>0</v>
      </c>
      <c r="H922" s="18">
        <v>0</v>
      </c>
      <c r="I922" s="18">
        <v>0</v>
      </c>
      <c r="J922" s="18">
        <v>8.5320636000000005E-2</v>
      </c>
      <c r="K922" s="18">
        <v>-2.8002285999999999E-6</v>
      </c>
      <c r="L922" s="18">
        <v>3.2525653E-7</v>
      </c>
      <c r="M922" s="18">
        <v>3.0419496E-6</v>
      </c>
      <c r="N922" s="18">
        <v>0</v>
      </c>
    </row>
    <row r="923" spans="1:14" x14ac:dyDescent="0.25">
      <c r="A923" s="18">
        <v>1649</v>
      </c>
      <c r="B923" s="18">
        <v>7.8241526999999998E-3</v>
      </c>
      <c r="C923" s="18">
        <v>0</v>
      </c>
      <c r="D923" s="18">
        <v>0</v>
      </c>
      <c r="E923" s="18">
        <v>7.7641168999999996E-2</v>
      </c>
      <c r="F923" s="18">
        <v>-1.3155881999999999E-4</v>
      </c>
      <c r="G923" s="18">
        <v>0</v>
      </c>
      <c r="H923" s="18">
        <v>0</v>
      </c>
      <c r="I923" s="18">
        <v>0</v>
      </c>
      <c r="J923" s="18">
        <v>8.5333763000000007E-2</v>
      </c>
      <c r="K923" s="18">
        <v>-2.8009139000000002E-6</v>
      </c>
      <c r="L923" s="18">
        <v>3.1563891E-7</v>
      </c>
      <c r="M923" s="18">
        <v>3.0426939999999999E-6</v>
      </c>
      <c r="N923" s="18">
        <v>0</v>
      </c>
    </row>
    <row r="924" spans="1:14" x14ac:dyDescent="0.25">
      <c r="A924" s="18">
        <v>1651</v>
      </c>
      <c r="B924" s="18">
        <v>7.8263298000000002E-3</v>
      </c>
      <c r="C924" s="18">
        <v>0</v>
      </c>
      <c r="D924" s="18">
        <v>0</v>
      </c>
      <c r="E924" s="18">
        <v>7.7649223000000003E-2</v>
      </c>
      <c r="F924" s="18">
        <v>-1.2702711000000001E-4</v>
      </c>
      <c r="G924" s="18">
        <v>0</v>
      </c>
      <c r="H924" s="18">
        <v>0</v>
      </c>
      <c r="I924" s="18">
        <v>0</v>
      </c>
      <c r="J924" s="18">
        <v>8.5348525999999994E-2</v>
      </c>
      <c r="K924" s="18">
        <v>-2.8016932000000001E-6</v>
      </c>
      <c r="L924" s="18">
        <v>3.0505110000000002E-7</v>
      </c>
      <c r="M924" s="18">
        <v>3.0435406000000001E-6</v>
      </c>
      <c r="N924" s="18">
        <v>0</v>
      </c>
    </row>
    <row r="925" spans="1:14" x14ac:dyDescent="0.25">
      <c r="A925" s="18">
        <v>1652.5</v>
      </c>
      <c r="B925" s="18">
        <v>7.8281558000000001E-3</v>
      </c>
      <c r="C925" s="18">
        <v>0</v>
      </c>
      <c r="D925" s="18">
        <v>0</v>
      </c>
      <c r="E925" s="18">
        <v>7.7655951000000001E-2</v>
      </c>
      <c r="F925" s="18">
        <v>-1.2322766E-4</v>
      </c>
      <c r="G925" s="18">
        <v>0</v>
      </c>
      <c r="H925" s="18">
        <v>0</v>
      </c>
      <c r="I925" s="18">
        <v>0</v>
      </c>
      <c r="J925" s="18">
        <v>8.536088E-2</v>
      </c>
      <c r="K925" s="18">
        <v>-2.8023466999999998E-6</v>
      </c>
      <c r="L925" s="18">
        <v>2.9618889E-7</v>
      </c>
      <c r="M925" s="18">
        <v>3.0442504999999998E-6</v>
      </c>
      <c r="N925" s="18">
        <v>0</v>
      </c>
    </row>
    <row r="926" spans="1:14" x14ac:dyDescent="0.25">
      <c r="A926" s="18">
        <v>1654.5</v>
      </c>
      <c r="B926" s="18">
        <v>7.8299658999999994E-3</v>
      </c>
      <c r="C926" s="18">
        <v>0</v>
      </c>
      <c r="D926" s="18">
        <v>0</v>
      </c>
      <c r="E926" s="18">
        <v>7.7662678999999998E-2</v>
      </c>
      <c r="F926" s="18">
        <v>-1.1957686E-4</v>
      </c>
      <c r="G926" s="18">
        <v>0</v>
      </c>
      <c r="H926" s="18">
        <v>0</v>
      </c>
      <c r="I926" s="18">
        <v>0</v>
      </c>
      <c r="J926" s="18">
        <v>8.5373067999999996E-2</v>
      </c>
      <c r="K926" s="18">
        <v>-2.8029946999999999E-6</v>
      </c>
      <c r="L926" s="18">
        <v>2.8768558000000001E-7</v>
      </c>
      <c r="M926" s="18">
        <v>3.0449543999999998E-6</v>
      </c>
      <c r="N926" s="18">
        <v>0</v>
      </c>
    </row>
    <row r="927" spans="1:14" x14ac:dyDescent="0.25">
      <c r="A927" s="18">
        <v>1656</v>
      </c>
      <c r="B927" s="18">
        <v>7.8318792000000009E-3</v>
      </c>
      <c r="C927" s="18">
        <v>0</v>
      </c>
      <c r="D927" s="18">
        <v>0</v>
      </c>
      <c r="E927" s="18">
        <v>7.7669620999999994E-2</v>
      </c>
      <c r="F927" s="18">
        <v>-1.1604877E-4</v>
      </c>
      <c r="G927" s="18">
        <v>0</v>
      </c>
      <c r="H927" s="18">
        <v>0</v>
      </c>
      <c r="I927" s="18">
        <v>0</v>
      </c>
      <c r="J927" s="18">
        <v>8.5385452000000001E-2</v>
      </c>
      <c r="K927" s="18">
        <v>-2.8036631999999999E-6</v>
      </c>
      <c r="L927" s="18">
        <v>2.7947819000000001E-7</v>
      </c>
      <c r="M927" s="18">
        <v>3.0456805999999998E-6</v>
      </c>
      <c r="N927" s="18">
        <v>0</v>
      </c>
    </row>
    <row r="928" spans="1:14" x14ac:dyDescent="0.25">
      <c r="A928" s="18">
        <v>1658</v>
      </c>
      <c r="B928" s="18">
        <v>7.8337939999999998E-3</v>
      </c>
      <c r="C928" s="18">
        <v>0</v>
      </c>
      <c r="D928" s="18">
        <v>0</v>
      </c>
      <c r="E928" s="18">
        <v>7.7676439999999999E-2</v>
      </c>
      <c r="F928" s="18">
        <v>-1.1263725E-4</v>
      </c>
      <c r="G928" s="18">
        <v>0</v>
      </c>
      <c r="H928" s="18">
        <v>0</v>
      </c>
      <c r="I928" s="18">
        <v>0</v>
      </c>
      <c r="J928" s="18">
        <v>8.5397597000000006E-2</v>
      </c>
      <c r="K928" s="18">
        <v>-2.8043265E-6</v>
      </c>
      <c r="L928" s="18">
        <v>2.7155388000000001E-7</v>
      </c>
      <c r="M928" s="18">
        <v>3.0464011999999999E-6</v>
      </c>
      <c r="N928" s="18">
        <v>0</v>
      </c>
    </row>
    <row r="929" spans="1:14" x14ac:dyDescent="0.25">
      <c r="A929" s="18">
        <v>1660</v>
      </c>
      <c r="B929" s="18">
        <v>7.8357999000000008E-3</v>
      </c>
      <c r="C929" s="18">
        <v>0</v>
      </c>
      <c r="D929" s="18">
        <v>0</v>
      </c>
      <c r="E929" s="18">
        <v>7.7683866000000004E-2</v>
      </c>
      <c r="F929" s="18">
        <v>-1.0888683E-4</v>
      </c>
      <c r="G929" s="18">
        <v>0</v>
      </c>
      <c r="H929" s="18">
        <v>0</v>
      </c>
      <c r="I929" s="18">
        <v>0</v>
      </c>
      <c r="J929" s="18">
        <v>8.5410779000000006E-2</v>
      </c>
      <c r="K929" s="18">
        <v>-2.8050445999999998E-6</v>
      </c>
      <c r="L929" s="18">
        <v>2.6285476000000001E-7</v>
      </c>
      <c r="M929" s="18">
        <v>3.0471813000000002E-6</v>
      </c>
      <c r="N929" s="18">
        <v>0</v>
      </c>
    </row>
    <row r="930" spans="1:14" x14ac:dyDescent="0.25">
      <c r="A930" s="18">
        <v>1661.5</v>
      </c>
      <c r="B930" s="18">
        <v>7.8375865000000003E-3</v>
      </c>
      <c r="C930" s="18">
        <v>0</v>
      </c>
      <c r="D930" s="18">
        <v>0</v>
      </c>
      <c r="E930" s="18">
        <v>7.7690520999999998E-2</v>
      </c>
      <c r="F930" s="18">
        <v>-1.0573208E-4</v>
      </c>
      <c r="G930" s="18">
        <v>0</v>
      </c>
      <c r="H930" s="18">
        <v>0</v>
      </c>
      <c r="I930" s="18">
        <v>0</v>
      </c>
      <c r="J930" s="18">
        <v>8.5422374999999995E-2</v>
      </c>
      <c r="K930" s="18">
        <v>-2.8056842E-6</v>
      </c>
      <c r="L930" s="18">
        <v>2.5554618999999998E-7</v>
      </c>
      <c r="M930" s="18">
        <v>3.0478759999999998E-6</v>
      </c>
      <c r="N930" s="18">
        <v>0</v>
      </c>
    </row>
    <row r="931" spans="1:14" x14ac:dyDescent="0.25">
      <c r="A931" s="18">
        <v>1663.5</v>
      </c>
      <c r="B931" s="18">
        <v>7.8393730000000002E-3</v>
      </c>
      <c r="C931" s="18">
        <v>0</v>
      </c>
      <c r="D931" s="18">
        <v>0</v>
      </c>
      <c r="E931" s="18">
        <v>7.7697092999999995E-2</v>
      </c>
      <c r="F931" s="18">
        <v>-1.026957E-4</v>
      </c>
      <c r="G931" s="18">
        <v>0</v>
      </c>
      <c r="H931" s="18">
        <v>0</v>
      </c>
      <c r="I931" s="18">
        <v>0</v>
      </c>
      <c r="J931" s="18">
        <v>8.5433770000000006E-2</v>
      </c>
      <c r="K931" s="18">
        <v>-2.8063237000000001E-6</v>
      </c>
      <c r="L931" s="18">
        <v>2.4852114999999999E-7</v>
      </c>
      <c r="M931" s="18">
        <v>3.0485707999999999E-6</v>
      </c>
      <c r="N931" s="18">
        <v>0</v>
      </c>
    </row>
    <row r="932" spans="1:14" x14ac:dyDescent="0.25">
      <c r="A932" s="18">
        <v>1665</v>
      </c>
      <c r="B932" s="18">
        <v>7.8410899000000006E-3</v>
      </c>
      <c r="C932" s="18">
        <v>0</v>
      </c>
      <c r="D932" s="18">
        <v>0</v>
      </c>
      <c r="E932" s="18">
        <v>7.7703415999999997E-2</v>
      </c>
      <c r="F932" s="18">
        <v>-9.9760687E-5</v>
      </c>
      <c r="G932" s="18">
        <v>0</v>
      </c>
      <c r="H932" s="18">
        <v>0</v>
      </c>
      <c r="I932" s="18">
        <v>0</v>
      </c>
      <c r="J932" s="18">
        <v>8.5444745000000002E-2</v>
      </c>
      <c r="K932" s="18">
        <v>-2.8069383000000002E-6</v>
      </c>
      <c r="L932" s="18">
        <v>2.4173841999999998E-7</v>
      </c>
      <c r="M932" s="18">
        <v>3.0492384999999999E-6</v>
      </c>
      <c r="N932" s="18">
        <v>0</v>
      </c>
    </row>
    <row r="933" spans="1:14" x14ac:dyDescent="0.25">
      <c r="A933" s="18">
        <v>1667</v>
      </c>
      <c r="B933" s="18">
        <v>7.8427262000000005E-3</v>
      </c>
      <c r="C933" s="18">
        <v>0</v>
      </c>
      <c r="D933" s="18">
        <v>0</v>
      </c>
      <c r="E933" s="18">
        <v>7.7709408999999993E-2</v>
      </c>
      <c r="F933" s="18">
        <v>-9.6920254000000002E-5</v>
      </c>
      <c r="G933" s="18">
        <v>0</v>
      </c>
      <c r="H933" s="18">
        <v>0</v>
      </c>
      <c r="I933" s="18">
        <v>0</v>
      </c>
      <c r="J933" s="18">
        <v>8.5455215000000001E-2</v>
      </c>
      <c r="K933" s="18">
        <v>-2.807524E-6</v>
      </c>
      <c r="L933" s="18">
        <v>2.3518322E-7</v>
      </c>
      <c r="M933" s="18">
        <v>3.0498746999999999E-6</v>
      </c>
      <c r="N933" s="18">
        <v>0</v>
      </c>
    </row>
    <row r="934" spans="1:14" x14ac:dyDescent="0.25">
      <c r="A934" s="18">
        <v>1669</v>
      </c>
      <c r="B934" s="18">
        <v>7.8445158999999997E-3</v>
      </c>
      <c r="C934" s="18">
        <v>0</v>
      </c>
      <c r="D934" s="18">
        <v>0</v>
      </c>
      <c r="E934" s="18">
        <v>7.7716107000000006E-2</v>
      </c>
      <c r="F934" s="18">
        <v>-9.3790440999999994E-5</v>
      </c>
      <c r="G934" s="18">
        <v>0</v>
      </c>
      <c r="H934" s="18">
        <v>0</v>
      </c>
      <c r="I934" s="18">
        <v>0</v>
      </c>
      <c r="J934" s="18">
        <v>8.5466832000000006E-2</v>
      </c>
      <c r="K934" s="18">
        <v>-2.8081646999999999E-6</v>
      </c>
      <c r="L934" s="18">
        <v>2.2796811E-7</v>
      </c>
      <c r="M934" s="18">
        <v>3.0505707000000001E-6</v>
      </c>
      <c r="N934" s="18">
        <v>0</v>
      </c>
    </row>
    <row r="935" spans="1:14" x14ac:dyDescent="0.25">
      <c r="A935" s="18">
        <v>1670.5</v>
      </c>
      <c r="B935" s="18">
        <v>7.8461209999999993E-3</v>
      </c>
      <c r="C935" s="18">
        <v>0</v>
      </c>
      <c r="D935" s="18">
        <v>0</v>
      </c>
      <c r="E935" s="18">
        <v>7.7722059999999996E-2</v>
      </c>
      <c r="F935" s="18">
        <v>-9.1148279999999995E-5</v>
      </c>
      <c r="G935" s="18">
        <v>0</v>
      </c>
      <c r="H935" s="18">
        <v>0</v>
      </c>
      <c r="I935" s="18">
        <v>0</v>
      </c>
      <c r="J935" s="18">
        <v>8.5477031999999994E-2</v>
      </c>
      <c r="K935" s="18">
        <v>-2.8087393000000002E-6</v>
      </c>
      <c r="L935" s="18">
        <v>2.2188384999999999E-7</v>
      </c>
      <c r="M935" s="18">
        <v>3.0511948999999998E-6</v>
      </c>
      <c r="N935" s="18">
        <v>0</v>
      </c>
    </row>
    <row r="936" spans="1:14" x14ac:dyDescent="0.25">
      <c r="A936" s="18">
        <v>1672.5</v>
      </c>
      <c r="B936" s="18">
        <v>7.8477068999999993E-3</v>
      </c>
      <c r="C936" s="18">
        <v>0</v>
      </c>
      <c r="D936" s="18">
        <v>0</v>
      </c>
      <c r="E936" s="18">
        <v>7.7727978000000003E-2</v>
      </c>
      <c r="F936" s="18">
        <v>-8.8604771000000003E-5</v>
      </c>
      <c r="G936" s="18">
        <v>0</v>
      </c>
      <c r="H936" s="18">
        <v>0</v>
      </c>
      <c r="I936" s="18">
        <v>0</v>
      </c>
      <c r="J936" s="18">
        <v>8.5487079999999993E-2</v>
      </c>
      <c r="K936" s="18">
        <v>-2.8093069999999999E-6</v>
      </c>
      <c r="L936" s="18">
        <v>2.1603289000000001E-7</v>
      </c>
      <c r="M936" s="18">
        <v>3.0518115999999999E-6</v>
      </c>
      <c r="N936" s="18">
        <v>0</v>
      </c>
    </row>
    <row r="937" spans="1:14" x14ac:dyDescent="0.25">
      <c r="A937" s="18">
        <v>1674</v>
      </c>
      <c r="B937" s="18">
        <v>7.8493598000000005E-3</v>
      </c>
      <c r="C937" s="18">
        <v>0</v>
      </c>
      <c r="D937" s="18">
        <v>0</v>
      </c>
      <c r="E937" s="18">
        <v>7.7733919999999998E-2</v>
      </c>
      <c r="F937" s="18">
        <v>-8.6146165999999999E-5</v>
      </c>
      <c r="G937" s="18">
        <v>0</v>
      </c>
      <c r="H937" s="18">
        <v>0</v>
      </c>
      <c r="I937" s="18">
        <v>0</v>
      </c>
      <c r="J937" s="18">
        <v>8.5497133000000003E-2</v>
      </c>
      <c r="K937" s="18">
        <v>-2.8098803000000001E-6</v>
      </c>
      <c r="L937" s="18">
        <v>2.1038258E-7</v>
      </c>
      <c r="M937" s="18">
        <v>3.0524345E-6</v>
      </c>
      <c r="N937" s="18">
        <v>0</v>
      </c>
    </row>
    <row r="938" spans="1:14" x14ac:dyDescent="0.25">
      <c r="A938" s="18">
        <v>1676</v>
      </c>
      <c r="B938" s="18">
        <v>7.8508708999999993E-3</v>
      </c>
      <c r="C938" s="18">
        <v>0</v>
      </c>
      <c r="D938" s="18">
        <v>0</v>
      </c>
      <c r="E938" s="18">
        <v>7.7739469000000005E-2</v>
      </c>
      <c r="F938" s="18">
        <v>-8.3764412999999996E-5</v>
      </c>
      <c r="G938" s="18">
        <v>0</v>
      </c>
      <c r="H938" s="18">
        <v>0</v>
      </c>
      <c r="I938" s="18">
        <v>0</v>
      </c>
      <c r="J938" s="18">
        <v>8.5506575000000001E-2</v>
      </c>
      <c r="K938" s="18">
        <v>-2.8104197000000001E-6</v>
      </c>
      <c r="L938" s="18">
        <v>2.0491525000000001E-7</v>
      </c>
      <c r="M938" s="18">
        <v>3.0530204000000001E-6</v>
      </c>
      <c r="N938" s="18">
        <v>0</v>
      </c>
    </row>
    <row r="939" spans="1:14" x14ac:dyDescent="0.25">
      <c r="A939" s="18">
        <v>1678</v>
      </c>
      <c r="B939" s="18">
        <v>7.8525842999999998E-3</v>
      </c>
      <c r="C939" s="18">
        <v>0</v>
      </c>
      <c r="D939" s="18">
        <v>0</v>
      </c>
      <c r="E939" s="18">
        <v>7.7745776000000003E-2</v>
      </c>
      <c r="F939" s="18">
        <v>-8.1135953999999998E-5</v>
      </c>
      <c r="G939" s="18">
        <v>0</v>
      </c>
      <c r="H939" s="18">
        <v>0</v>
      </c>
      <c r="I939" s="18">
        <v>0</v>
      </c>
      <c r="J939" s="18">
        <v>8.5517225000000002E-2</v>
      </c>
      <c r="K939" s="18">
        <v>-2.8110316000000001E-6</v>
      </c>
      <c r="L939" s="18">
        <v>1.9888728000000001E-7</v>
      </c>
      <c r="M939" s="18">
        <v>3.0536850999999998E-6</v>
      </c>
      <c r="N939" s="18">
        <v>0</v>
      </c>
    </row>
    <row r="940" spans="1:14" x14ac:dyDescent="0.25">
      <c r="A940" s="18">
        <v>1679.5</v>
      </c>
      <c r="B940" s="18">
        <v>7.8540482999999994E-3</v>
      </c>
      <c r="C940" s="18">
        <v>0</v>
      </c>
      <c r="D940" s="18">
        <v>0</v>
      </c>
      <c r="E940" s="18">
        <v>7.7751232000000003E-2</v>
      </c>
      <c r="F940" s="18">
        <v>-7.8917678000000005E-5</v>
      </c>
      <c r="G940" s="18">
        <v>0</v>
      </c>
      <c r="H940" s="18">
        <v>0</v>
      </c>
      <c r="I940" s="18">
        <v>0</v>
      </c>
      <c r="J940" s="18">
        <v>8.5526362999999994E-2</v>
      </c>
      <c r="K940" s="18">
        <v>-2.8115556000000002E-6</v>
      </c>
      <c r="L940" s="18">
        <v>1.9380489999999999E-7</v>
      </c>
      <c r="M940" s="18">
        <v>3.0542543E-6</v>
      </c>
      <c r="N940" s="18">
        <v>0</v>
      </c>
    </row>
    <row r="941" spans="1:14" x14ac:dyDescent="0.25">
      <c r="A941" s="18">
        <v>1681.5</v>
      </c>
      <c r="B941" s="18">
        <v>7.8555340000000008E-3</v>
      </c>
      <c r="C941" s="18">
        <v>0</v>
      </c>
      <c r="D941" s="18">
        <v>0</v>
      </c>
      <c r="E941" s="18">
        <v>7.7756777999999999E-2</v>
      </c>
      <c r="F941" s="18">
        <v>-7.6775847E-5</v>
      </c>
      <c r="G941" s="18">
        <v>0</v>
      </c>
      <c r="H941" s="18">
        <v>0</v>
      </c>
      <c r="I941" s="18">
        <v>0</v>
      </c>
      <c r="J941" s="18">
        <v>8.5535535999999995E-2</v>
      </c>
      <c r="K941" s="18">
        <v>-2.8120875000000001E-6</v>
      </c>
      <c r="L941" s="18">
        <v>1.8890184999999999E-7</v>
      </c>
      <c r="M941" s="18">
        <v>3.0548320999999999E-6</v>
      </c>
      <c r="N941" s="18">
        <v>0</v>
      </c>
    </row>
    <row r="942" spans="1:14" x14ac:dyDescent="0.25">
      <c r="A942" s="18">
        <v>1683</v>
      </c>
      <c r="B942" s="18">
        <v>7.8569969999999992E-3</v>
      </c>
      <c r="C942" s="18">
        <v>0</v>
      </c>
      <c r="D942" s="18">
        <v>0</v>
      </c>
      <c r="E942" s="18">
        <v>7.7762157999999998E-2</v>
      </c>
      <c r="F942" s="18">
        <v>-7.4699685999999994E-5</v>
      </c>
      <c r="G942" s="18">
        <v>0</v>
      </c>
      <c r="H942" s="18">
        <v>0</v>
      </c>
      <c r="I942" s="18">
        <v>0</v>
      </c>
      <c r="J942" s="18">
        <v>8.5544455000000005E-2</v>
      </c>
      <c r="K942" s="18">
        <v>-2.8126076E-6</v>
      </c>
      <c r="L942" s="18">
        <v>1.8415334999999999E-7</v>
      </c>
      <c r="M942" s="18">
        <v>3.0553971000000001E-6</v>
      </c>
      <c r="N942" s="18">
        <v>0</v>
      </c>
    </row>
    <row r="943" spans="1:14" x14ac:dyDescent="0.25">
      <c r="A943" s="18">
        <v>1685</v>
      </c>
      <c r="B943" s="18">
        <v>7.8584299999999996E-3</v>
      </c>
      <c r="C943" s="18">
        <v>0</v>
      </c>
      <c r="D943" s="18">
        <v>0</v>
      </c>
      <c r="E943" s="18">
        <v>7.7767491999999994E-2</v>
      </c>
      <c r="F943" s="18">
        <v>-7.2691555000000004E-5</v>
      </c>
      <c r="G943" s="18">
        <v>0</v>
      </c>
      <c r="H943" s="18">
        <v>0</v>
      </c>
      <c r="I943" s="18">
        <v>0</v>
      </c>
      <c r="J943" s="18">
        <v>8.5553229999999994E-2</v>
      </c>
      <c r="K943" s="18">
        <v>-2.8131185E-6</v>
      </c>
      <c r="L943" s="18">
        <v>1.7956435999999999E-7</v>
      </c>
      <c r="M943" s="18">
        <v>3.0559521999999999E-6</v>
      </c>
      <c r="N943" s="18">
        <v>0</v>
      </c>
    </row>
    <row r="944" spans="1:14" x14ac:dyDescent="0.25">
      <c r="A944" s="18">
        <v>1687</v>
      </c>
      <c r="B944" s="18">
        <v>7.8601581000000004E-3</v>
      </c>
      <c r="C944" s="18">
        <v>0</v>
      </c>
      <c r="D944" s="18">
        <v>0</v>
      </c>
      <c r="E944" s="18">
        <v>7.7773517E-2</v>
      </c>
      <c r="F944" s="18">
        <v>-7.0469401000000003E-5</v>
      </c>
      <c r="G944" s="18">
        <v>0</v>
      </c>
      <c r="H944" s="18">
        <v>0</v>
      </c>
      <c r="I944" s="18">
        <v>0</v>
      </c>
      <c r="J944" s="18">
        <v>8.5563206000000003E-2</v>
      </c>
      <c r="K944" s="18">
        <v>-2.8136987000000002E-6</v>
      </c>
      <c r="L944" s="18">
        <v>1.7449066000000001E-7</v>
      </c>
      <c r="M944" s="18">
        <v>3.0565824000000002E-6</v>
      </c>
      <c r="N944" s="18">
        <v>0</v>
      </c>
    </row>
    <row r="945" spans="1:14" x14ac:dyDescent="0.25">
      <c r="A945" s="18">
        <v>1688.5</v>
      </c>
      <c r="B945" s="18">
        <v>7.8615296999999997E-3</v>
      </c>
      <c r="C945" s="18">
        <v>0</v>
      </c>
      <c r="D945" s="18">
        <v>0</v>
      </c>
      <c r="E945" s="18">
        <v>7.7778632E-2</v>
      </c>
      <c r="F945" s="18">
        <v>-6.8594366000000002E-5</v>
      </c>
      <c r="G945" s="18">
        <v>0</v>
      </c>
      <c r="H945" s="18">
        <v>0</v>
      </c>
      <c r="I945" s="18">
        <v>0</v>
      </c>
      <c r="J945" s="18">
        <v>8.5571568000000001E-2</v>
      </c>
      <c r="K945" s="18">
        <v>-2.8141897E-6</v>
      </c>
      <c r="L945" s="18">
        <v>1.7021315999999999E-7</v>
      </c>
      <c r="M945" s="18">
        <v>3.0571158000000001E-6</v>
      </c>
      <c r="N945" s="18">
        <v>0</v>
      </c>
    </row>
    <row r="946" spans="1:14" x14ac:dyDescent="0.25">
      <c r="A946" s="18">
        <v>1690.5</v>
      </c>
      <c r="B946" s="18">
        <v>7.8628994999999993E-3</v>
      </c>
      <c r="C946" s="18">
        <v>0</v>
      </c>
      <c r="D946" s="18">
        <v>0</v>
      </c>
      <c r="E946" s="18">
        <v>7.7783749999999999E-2</v>
      </c>
      <c r="F946" s="18">
        <v>-6.6780145999999994E-5</v>
      </c>
      <c r="G946" s="18">
        <v>0</v>
      </c>
      <c r="H946" s="18">
        <v>0</v>
      </c>
      <c r="I946" s="18">
        <v>0</v>
      </c>
      <c r="J946" s="18">
        <v>8.5579869000000003E-2</v>
      </c>
      <c r="K946" s="18">
        <v>-2.8146801000000002E-6</v>
      </c>
      <c r="L946" s="18">
        <v>1.6607755E-7</v>
      </c>
      <c r="M946" s="18">
        <v>3.0576484999999999E-6</v>
      </c>
      <c r="N946" s="18">
        <v>0</v>
      </c>
    </row>
    <row r="947" spans="1:14" x14ac:dyDescent="0.25">
      <c r="A947" s="18">
        <v>1692</v>
      </c>
      <c r="B947" s="18">
        <v>7.8642660999999996E-3</v>
      </c>
      <c r="C947" s="18">
        <v>0</v>
      </c>
      <c r="D947" s="18">
        <v>0</v>
      </c>
      <c r="E947" s="18">
        <v>7.7788851000000006E-2</v>
      </c>
      <c r="F947" s="18">
        <v>-6.5020778000000006E-5</v>
      </c>
      <c r="G947" s="18">
        <v>0</v>
      </c>
      <c r="H947" s="18">
        <v>0</v>
      </c>
      <c r="I947" s="18">
        <v>0</v>
      </c>
      <c r="J947" s="18">
        <v>8.5588096000000002E-2</v>
      </c>
      <c r="K947" s="18">
        <v>-2.8151693000000002E-6</v>
      </c>
      <c r="L947" s="18">
        <v>1.6206977999999999E-7</v>
      </c>
      <c r="M947" s="18">
        <v>3.0581799000000001E-6</v>
      </c>
      <c r="N947" s="18">
        <v>0</v>
      </c>
    </row>
    <row r="948" spans="1:14" x14ac:dyDescent="0.25">
      <c r="A948" s="18">
        <v>1694</v>
      </c>
      <c r="B948" s="18">
        <v>7.8656149999999994E-3</v>
      </c>
      <c r="C948" s="18">
        <v>0</v>
      </c>
      <c r="D948" s="18">
        <v>0</v>
      </c>
      <c r="E948" s="18">
        <v>7.7793860000000006E-2</v>
      </c>
      <c r="F948" s="18">
        <v>-6.3320622000000005E-5</v>
      </c>
      <c r="G948" s="18">
        <v>0</v>
      </c>
      <c r="H948" s="18">
        <v>0</v>
      </c>
      <c r="I948" s="18">
        <v>0</v>
      </c>
      <c r="J948" s="18">
        <v>8.5596154999999993E-2</v>
      </c>
      <c r="K948" s="18">
        <v>-2.8156520999999999E-6</v>
      </c>
      <c r="L948" s="18">
        <v>1.5819995E-7</v>
      </c>
      <c r="M948" s="18">
        <v>3.0587044999999998E-6</v>
      </c>
      <c r="N948" s="18">
        <v>0</v>
      </c>
    </row>
    <row r="949" spans="1:14" x14ac:dyDescent="0.25">
      <c r="A949" s="18">
        <v>1696</v>
      </c>
      <c r="B949" s="18">
        <v>7.8670513000000004E-3</v>
      </c>
      <c r="C949" s="18">
        <v>0</v>
      </c>
      <c r="D949" s="18">
        <v>0</v>
      </c>
      <c r="E949" s="18">
        <v>7.7799172999999999E-2</v>
      </c>
      <c r="F949" s="18">
        <v>-6.1430556000000001E-5</v>
      </c>
      <c r="G949" s="18">
        <v>0</v>
      </c>
      <c r="H949" s="18">
        <v>0</v>
      </c>
      <c r="I949" s="18">
        <v>0</v>
      </c>
      <c r="J949" s="18">
        <v>8.5604792999999998E-2</v>
      </c>
      <c r="K949" s="18">
        <v>-2.8161663E-6</v>
      </c>
      <c r="L949" s="18">
        <v>1.5390152E-7</v>
      </c>
      <c r="M949" s="18">
        <v>3.0592630000000001E-6</v>
      </c>
      <c r="N949" s="18">
        <v>0</v>
      </c>
    </row>
    <row r="950" spans="1:14" x14ac:dyDescent="0.25">
      <c r="A950" s="18">
        <v>1697.5</v>
      </c>
      <c r="B950" s="18">
        <v>7.8681750999999994E-3</v>
      </c>
      <c r="C950" s="18">
        <v>0</v>
      </c>
      <c r="D950" s="18">
        <v>0</v>
      </c>
      <c r="E950" s="18">
        <v>7.7803327000000005E-2</v>
      </c>
      <c r="F950" s="18">
        <v>-5.9828241999999999E-5</v>
      </c>
      <c r="G950" s="18">
        <v>0</v>
      </c>
      <c r="H950" s="18">
        <v>0</v>
      </c>
      <c r="I950" s="18">
        <v>0</v>
      </c>
      <c r="J950" s="18">
        <v>8.5611673999999999E-2</v>
      </c>
      <c r="K950" s="18">
        <v>-2.8165685999999999E-6</v>
      </c>
      <c r="L950" s="18">
        <v>1.5026055999999999E-7</v>
      </c>
      <c r="M950" s="18">
        <v>3.0597000000000001E-6</v>
      </c>
      <c r="N950" s="18">
        <v>0</v>
      </c>
    </row>
    <row r="951" spans="1:14" x14ac:dyDescent="0.25">
      <c r="A951" s="18">
        <v>1699.5</v>
      </c>
      <c r="B951" s="18">
        <v>7.8693941999999992E-3</v>
      </c>
      <c r="C951" s="18">
        <v>0</v>
      </c>
      <c r="D951" s="18">
        <v>0</v>
      </c>
      <c r="E951" s="18">
        <v>7.7807845E-2</v>
      </c>
      <c r="F951" s="18">
        <v>-5.8280245000000001E-5</v>
      </c>
      <c r="G951" s="18">
        <v>0</v>
      </c>
      <c r="H951" s="18">
        <v>0</v>
      </c>
      <c r="I951" s="18">
        <v>0</v>
      </c>
      <c r="J951" s="18">
        <v>8.5618958999999994E-2</v>
      </c>
      <c r="K951" s="18">
        <v>-2.8169942E-6</v>
      </c>
      <c r="L951" s="18">
        <v>1.4674467E-7</v>
      </c>
      <c r="M951" s="18">
        <v>3.0601623999999999E-6</v>
      </c>
      <c r="N951" s="18">
        <v>0</v>
      </c>
    </row>
    <row r="952" spans="1:14" x14ac:dyDescent="0.25">
      <c r="A952" s="18">
        <v>1701</v>
      </c>
      <c r="B952" s="18">
        <v>7.8706378E-3</v>
      </c>
      <c r="C952" s="18">
        <v>0</v>
      </c>
      <c r="D952" s="18">
        <v>0</v>
      </c>
      <c r="E952" s="18">
        <v>7.7812516999999998E-2</v>
      </c>
      <c r="F952" s="18">
        <v>-5.6780646999999998E-5</v>
      </c>
      <c r="G952" s="18">
        <v>0</v>
      </c>
      <c r="H952" s="18">
        <v>0</v>
      </c>
      <c r="I952" s="18">
        <v>0</v>
      </c>
      <c r="J952" s="18">
        <v>8.5626374000000005E-2</v>
      </c>
      <c r="K952" s="18">
        <v>-2.8174394000000001E-6</v>
      </c>
      <c r="L952" s="18">
        <v>1.4334070000000001E-7</v>
      </c>
      <c r="M952" s="18">
        <v>3.060646E-6</v>
      </c>
      <c r="N952" s="18">
        <v>0</v>
      </c>
    </row>
    <row r="953" spans="1:14" x14ac:dyDescent="0.25">
      <c r="A953" s="18">
        <v>1703</v>
      </c>
      <c r="B953" s="18">
        <v>7.8719670000000005E-3</v>
      </c>
      <c r="C953" s="18">
        <v>0</v>
      </c>
      <c r="D953" s="18">
        <v>0</v>
      </c>
      <c r="E953" s="18">
        <v>7.7817182999999998E-2</v>
      </c>
      <c r="F953" s="18">
        <v>-5.5330651000000001E-5</v>
      </c>
      <c r="G953" s="18">
        <v>0</v>
      </c>
      <c r="H953" s="18">
        <v>0</v>
      </c>
      <c r="I953" s="18">
        <v>0</v>
      </c>
      <c r="J953" s="18">
        <v>8.5633819E-2</v>
      </c>
      <c r="K953" s="18">
        <v>-2.8178871E-6</v>
      </c>
      <c r="L953" s="18">
        <v>1.4005153E-7</v>
      </c>
      <c r="M953" s="18">
        <v>3.0611324E-6</v>
      </c>
      <c r="N953" s="18">
        <v>0</v>
      </c>
    </row>
    <row r="954" spans="1:14" x14ac:dyDescent="0.25">
      <c r="A954" s="18">
        <v>1705</v>
      </c>
      <c r="B954" s="18">
        <v>7.8733502000000004E-3</v>
      </c>
      <c r="C954" s="18">
        <v>0</v>
      </c>
      <c r="D954" s="18">
        <v>0</v>
      </c>
      <c r="E954" s="18">
        <v>7.7822319000000001E-2</v>
      </c>
      <c r="F954" s="18">
        <v>-5.3721529999999999E-5</v>
      </c>
      <c r="G954" s="18">
        <v>0</v>
      </c>
      <c r="H954" s="18">
        <v>0</v>
      </c>
      <c r="I954" s="18">
        <v>0</v>
      </c>
      <c r="J954" s="18">
        <v>8.5641947999999996E-2</v>
      </c>
      <c r="K954" s="18">
        <v>-2.8183823000000002E-6</v>
      </c>
      <c r="L954" s="18">
        <v>1.3640389999999999E-7</v>
      </c>
      <c r="M954" s="18">
        <v>3.0616703000000001E-6</v>
      </c>
      <c r="N954" s="18">
        <v>0</v>
      </c>
    </row>
    <row r="955" spans="1:14" x14ac:dyDescent="0.25">
      <c r="A955" s="18">
        <v>1706.5</v>
      </c>
      <c r="B955" s="18">
        <v>7.8744838999999997E-3</v>
      </c>
      <c r="C955" s="18">
        <v>0</v>
      </c>
      <c r="D955" s="18">
        <v>0</v>
      </c>
      <c r="E955" s="18">
        <v>7.7826560000000003E-2</v>
      </c>
      <c r="F955" s="18">
        <v>-5.2352777000000002E-5</v>
      </c>
      <c r="G955" s="18">
        <v>0</v>
      </c>
      <c r="H955" s="18">
        <v>0</v>
      </c>
      <c r="I955" s="18">
        <v>0</v>
      </c>
      <c r="J955" s="18">
        <v>8.5648690999999999E-2</v>
      </c>
      <c r="K955" s="18">
        <v>-2.8187881E-6</v>
      </c>
      <c r="L955" s="18">
        <v>1.3330321999999999E-7</v>
      </c>
      <c r="M955" s="18">
        <v>3.0621111999999998E-6</v>
      </c>
      <c r="N955" s="18">
        <v>0</v>
      </c>
    </row>
    <row r="956" spans="1:14" x14ac:dyDescent="0.25">
      <c r="A956" s="18">
        <v>1708.5</v>
      </c>
      <c r="B956" s="18">
        <v>7.8756126999999995E-3</v>
      </c>
      <c r="C956" s="18">
        <v>0</v>
      </c>
      <c r="D956" s="18">
        <v>0</v>
      </c>
      <c r="E956" s="18">
        <v>7.7830829000000004E-2</v>
      </c>
      <c r="F956" s="18">
        <v>-5.1023960999999998E-5</v>
      </c>
      <c r="G956" s="18">
        <v>0</v>
      </c>
      <c r="H956" s="18">
        <v>0</v>
      </c>
      <c r="I956" s="18">
        <v>0</v>
      </c>
      <c r="J956" s="18">
        <v>8.5655416999999998E-2</v>
      </c>
      <c r="K956" s="18">
        <v>-2.8191922000000001E-6</v>
      </c>
      <c r="L956" s="18">
        <v>1.3029463E-7</v>
      </c>
      <c r="M956" s="18">
        <v>3.0625500999999999E-6</v>
      </c>
      <c r="N956" s="18">
        <v>0</v>
      </c>
    </row>
    <row r="957" spans="1:14" x14ac:dyDescent="0.25">
      <c r="A957" s="18">
        <v>1710</v>
      </c>
      <c r="B957" s="18">
        <v>7.8767744999999993E-3</v>
      </c>
      <c r="C957" s="18">
        <v>0</v>
      </c>
      <c r="D957" s="18">
        <v>0</v>
      </c>
      <c r="E957" s="18">
        <v>7.7835151000000005E-2</v>
      </c>
      <c r="F957" s="18">
        <v>-4.9734307000000002E-5</v>
      </c>
      <c r="G957" s="18">
        <v>0</v>
      </c>
      <c r="H957" s="18">
        <v>0</v>
      </c>
      <c r="I957" s="18">
        <v>0</v>
      </c>
      <c r="J957" s="18">
        <v>8.5662190999999999E-2</v>
      </c>
      <c r="K957" s="18">
        <v>-2.8196080999999998E-6</v>
      </c>
      <c r="L957" s="18">
        <v>1.2737634999999999E-7</v>
      </c>
      <c r="M957" s="18">
        <v>3.0630018999999998E-6</v>
      </c>
      <c r="N957" s="18">
        <v>0</v>
      </c>
    </row>
    <row r="958" spans="1:14" x14ac:dyDescent="0.25">
      <c r="A958" s="18">
        <v>1712</v>
      </c>
      <c r="B958" s="18">
        <v>7.8778748999999999E-3</v>
      </c>
      <c r="C958" s="18">
        <v>0</v>
      </c>
      <c r="D958" s="18">
        <v>0</v>
      </c>
      <c r="E958" s="18">
        <v>7.7839286999999993E-2</v>
      </c>
      <c r="F958" s="18">
        <v>-4.8482834999999998E-5</v>
      </c>
      <c r="G958" s="18">
        <v>0</v>
      </c>
      <c r="H958" s="18">
        <v>0</v>
      </c>
      <c r="I958" s="18">
        <v>0</v>
      </c>
      <c r="J958" s="18">
        <v>8.5668678999999998E-2</v>
      </c>
      <c r="K958" s="18">
        <v>-2.8200020000000002E-6</v>
      </c>
      <c r="L958" s="18">
        <v>1.2454611999999999E-7</v>
      </c>
      <c r="M958" s="18">
        <v>3.0634297999999999E-6</v>
      </c>
      <c r="N958" s="18">
        <v>0</v>
      </c>
    </row>
    <row r="959" spans="1:14" x14ac:dyDescent="0.25">
      <c r="A959" s="18">
        <v>1714</v>
      </c>
      <c r="B959" s="18">
        <v>7.8791360999999997E-3</v>
      </c>
      <c r="C959" s="18">
        <v>0</v>
      </c>
      <c r="D959" s="18">
        <v>0</v>
      </c>
      <c r="E959" s="18">
        <v>7.7844002999999995E-2</v>
      </c>
      <c r="F959" s="18">
        <v>-4.7098784E-5</v>
      </c>
      <c r="G959" s="18">
        <v>0</v>
      </c>
      <c r="H959" s="18">
        <v>0</v>
      </c>
      <c r="I959" s="18">
        <v>0</v>
      </c>
      <c r="J959" s="18">
        <v>8.5676039999999995E-2</v>
      </c>
      <c r="K959" s="18">
        <v>-2.8204533999999999E-6</v>
      </c>
      <c r="L959" s="18">
        <v>1.2141781999999999E-7</v>
      </c>
      <c r="M959" s="18">
        <v>3.0639202E-6</v>
      </c>
      <c r="N959" s="18">
        <v>0</v>
      </c>
    </row>
    <row r="960" spans="1:14" x14ac:dyDescent="0.25">
      <c r="A960" s="18">
        <v>1715.5</v>
      </c>
      <c r="B960" s="18">
        <v>7.8801817000000007E-3</v>
      </c>
      <c r="C960" s="18">
        <v>0</v>
      </c>
      <c r="D960" s="18">
        <v>0</v>
      </c>
      <c r="E960" s="18">
        <v>7.7847892000000002E-2</v>
      </c>
      <c r="F960" s="18">
        <v>-4.5924446000000003E-5</v>
      </c>
      <c r="G960" s="18">
        <v>0</v>
      </c>
      <c r="H960" s="18">
        <v>0</v>
      </c>
      <c r="I960" s="18">
        <v>0</v>
      </c>
      <c r="J960" s="18">
        <v>8.5682148999999999E-2</v>
      </c>
      <c r="K960" s="18">
        <v>-2.8208276999999999E-6</v>
      </c>
      <c r="L960" s="18">
        <v>1.1876502E-7</v>
      </c>
      <c r="M960" s="18">
        <v>3.0643269000000002E-6</v>
      </c>
      <c r="N960" s="18">
        <v>0</v>
      </c>
    </row>
    <row r="961" spans="1:14" x14ac:dyDescent="0.25">
      <c r="A961" s="18">
        <v>1717.5</v>
      </c>
      <c r="B961" s="18">
        <v>7.8812433999999997E-3</v>
      </c>
      <c r="C961" s="18">
        <v>0</v>
      </c>
      <c r="D961" s="18">
        <v>0</v>
      </c>
      <c r="E961" s="18">
        <v>7.7851877999999999E-2</v>
      </c>
      <c r="F961" s="18">
        <v>-4.4783492000000001E-5</v>
      </c>
      <c r="G961" s="18">
        <v>0</v>
      </c>
      <c r="H961" s="18">
        <v>0</v>
      </c>
      <c r="I961" s="18">
        <v>0</v>
      </c>
      <c r="J961" s="18">
        <v>8.5688338000000003E-2</v>
      </c>
      <c r="K961" s="18">
        <v>-2.8212078000000001E-6</v>
      </c>
      <c r="L961" s="18">
        <v>1.1618896E-7</v>
      </c>
      <c r="M961" s="18">
        <v>3.0647397000000001E-6</v>
      </c>
      <c r="N961" s="18">
        <v>0</v>
      </c>
    </row>
    <row r="962" spans="1:14" x14ac:dyDescent="0.25">
      <c r="A962" s="18">
        <v>1719</v>
      </c>
      <c r="B962" s="18">
        <v>7.8823105999999993E-3</v>
      </c>
      <c r="C962" s="18">
        <v>0</v>
      </c>
      <c r="D962" s="18">
        <v>0</v>
      </c>
      <c r="E962" s="18">
        <v>7.7855892999999995E-2</v>
      </c>
      <c r="F962" s="18">
        <v>-4.3674049000000003E-5</v>
      </c>
      <c r="G962" s="18">
        <v>0</v>
      </c>
      <c r="H962" s="18">
        <v>0</v>
      </c>
      <c r="I962" s="18">
        <v>0</v>
      </c>
      <c r="J962" s="18">
        <v>8.5694530000000005E-2</v>
      </c>
      <c r="K962" s="18">
        <v>-2.8215898000000001E-6</v>
      </c>
      <c r="L962" s="18">
        <v>1.1368515E-7</v>
      </c>
      <c r="M962" s="18">
        <v>3.0651546999999999E-6</v>
      </c>
      <c r="N962" s="18">
        <v>0</v>
      </c>
    </row>
    <row r="963" spans="1:14" x14ac:dyDescent="0.25">
      <c r="A963" s="18">
        <v>1721</v>
      </c>
      <c r="B963" s="18">
        <v>7.8833705000000004E-3</v>
      </c>
      <c r="C963" s="18">
        <v>0</v>
      </c>
      <c r="D963" s="18">
        <v>0</v>
      </c>
      <c r="E963" s="18">
        <v>7.7859882000000005E-2</v>
      </c>
      <c r="F963" s="18">
        <v>-4.2594440000000003E-5</v>
      </c>
      <c r="G963" s="18">
        <v>0</v>
      </c>
      <c r="H963" s="18">
        <v>0</v>
      </c>
      <c r="I963" s="18">
        <v>0</v>
      </c>
      <c r="J963" s="18">
        <v>8.5700657999999999E-2</v>
      </c>
      <c r="K963" s="18">
        <v>-2.821969E-6</v>
      </c>
      <c r="L963" s="18">
        <v>1.1124986E-7</v>
      </c>
      <c r="M963" s="18">
        <v>3.0655666999999998E-6</v>
      </c>
      <c r="N963" s="18">
        <v>0</v>
      </c>
    </row>
    <row r="964" spans="1:14" x14ac:dyDescent="0.25">
      <c r="A964" s="18">
        <v>1723</v>
      </c>
      <c r="B964" s="18">
        <v>7.8845662E-3</v>
      </c>
      <c r="C964" s="18">
        <v>0</v>
      </c>
      <c r="D964" s="18">
        <v>0</v>
      </c>
      <c r="E964" s="18">
        <v>7.7864357999999995E-2</v>
      </c>
      <c r="F964" s="18">
        <v>-4.1397292000000002E-5</v>
      </c>
      <c r="G964" s="18">
        <v>0</v>
      </c>
      <c r="H964" s="18">
        <v>0</v>
      </c>
      <c r="I964" s="18">
        <v>0</v>
      </c>
      <c r="J964" s="18">
        <v>8.5707527000000006E-2</v>
      </c>
      <c r="K964" s="18">
        <v>-2.8223957999999999E-6</v>
      </c>
      <c r="L964" s="18">
        <v>1.0855082E-7</v>
      </c>
      <c r="M964" s="18">
        <v>3.0660303000000002E-6</v>
      </c>
      <c r="N964" s="18">
        <v>0</v>
      </c>
    </row>
    <row r="965" spans="1:14" x14ac:dyDescent="0.25">
      <c r="A965" s="18">
        <v>1724.5</v>
      </c>
      <c r="B965" s="18">
        <v>7.8855599000000002E-3</v>
      </c>
      <c r="C965" s="18">
        <v>0</v>
      </c>
      <c r="D965" s="18">
        <v>0</v>
      </c>
      <c r="E965" s="18">
        <v>7.7868036000000002E-2</v>
      </c>
      <c r="F965" s="18">
        <v>-4.0379858000000001E-5</v>
      </c>
      <c r="G965" s="18">
        <v>0</v>
      </c>
      <c r="H965" s="18">
        <v>0</v>
      </c>
      <c r="I965" s="18">
        <v>0</v>
      </c>
      <c r="J965" s="18">
        <v>8.5713215999999995E-2</v>
      </c>
      <c r="K965" s="18">
        <v>-2.8227497999999999E-6</v>
      </c>
      <c r="L965" s="18">
        <v>1.0625823999999999E-7</v>
      </c>
      <c r="M965" s="18">
        <v>3.0664148999999998E-6</v>
      </c>
      <c r="N965" s="18">
        <v>0</v>
      </c>
    </row>
    <row r="966" spans="1:14" x14ac:dyDescent="0.25">
      <c r="A966" s="18">
        <v>1726.5</v>
      </c>
      <c r="B966" s="18">
        <v>7.8864959000000002E-3</v>
      </c>
      <c r="C966" s="18">
        <v>0</v>
      </c>
      <c r="D966" s="18">
        <v>0</v>
      </c>
      <c r="E966" s="18">
        <v>7.7871570000000001E-2</v>
      </c>
      <c r="F966" s="18">
        <v>-3.9390415999999999E-5</v>
      </c>
      <c r="G966" s="18">
        <v>0</v>
      </c>
      <c r="H966" s="18">
        <v>0</v>
      </c>
      <c r="I966" s="18">
        <v>0</v>
      </c>
      <c r="J966" s="18">
        <v>8.5718674999999994E-2</v>
      </c>
      <c r="K966" s="18">
        <v>-2.8230802999999998E-6</v>
      </c>
      <c r="L966" s="18">
        <v>1.0402967000000001E-7</v>
      </c>
      <c r="M966" s="18">
        <v>3.0667737999999998E-6</v>
      </c>
      <c r="N966" s="18">
        <v>0</v>
      </c>
    </row>
    <row r="967" spans="1:14" x14ac:dyDescent="0.25">
      <c r="A967" s="18">
        <v>1728</v>
      </c>
      <c r="B967" s="18">
        <v>7.8874883000000003E-3</v>
      </c>
      <c r="C967" s="18">
        <v>0</v>
      </c>
      <c r="D967" s="18">
        <v>0</v>
      </c>
      <c r="E967" s="18">
        <v>7.7875125000000003E-2</v>
      </c>
      <c r="F967" s="18">
        <v>-3.8428622E-5</v>
      </c>
      <c r="G967" s="18">
        <v>0</v>
      </c>
      <c r="H967" s="18">
        <v>0</v>
      </c>
      <c r="I967" s="18">
        <v>0</v>
      </c>
      <c r="J967" s="18">
        <v>8.5724184999999994E-2</v>
      </c>
      <c r="K967" s="18">
        <v>-2.8234215999999999E-6</v>
      </c>
      <c r="L967" s="18">
        <v>1.0186436E-7</v>
      </c>
      <c r="M967" s="18">
        <v>3.0671447000000002E-6</v>
      </c>
      <c r="N967" s="18">
        <v>0</v>
      </c>
    </row>
    <row r="968" spans="1:14" x14ac:dyDescent="0.25">
      <c r="A968" s="18">
        <v>1730</v>
      </c>
      <c r="B968" s="18">
        <v>7.888394E-3</v>
      </c>
      <c r="C968" s="18">
        <v>0</v>
      </c>
      <c r="D968" s="18">
        <v>0</v>
      </c>
      <c r="E968" s="18">
        <v>7.7878549000000005E-2</v>
      </c>
      <c r="F968" s="18">
        <v>-3.7494352E-5</v>
      </c>
      <c r="G968" s="18">
        <v>0</v>
      </c>
      <c r="H968" s="18">
        <v>0</v>
      </c>
      <c r="I968" s="18">
        <v>0</v>
      </c>
      <c r="J968" s="18">
        <v>8.5729448E-2</v>
      </c>
      <c r="K968" s="18">
        <v>-2.8237457999999999E-6</v>
      </c>
      <c r="L968" s="18">
        <v>9.9761909999999995E-8</v>
      </c>
      <c r="M968" s="18">
        <v>3.0674968000000001E-6</v>
      </c>
      <c r="N968" s="18">
        <v>0</v>
      </c>
    </row>
    <row r="969" spans="1:14" x14ac:dyDescent="0.25">
      <c r="A969" s="18">
        <v>1732</v>
      </c>
      <c r="B969" s="18">
        <v>7.8894020000000002E-3</v>
      </c>
      <c r="C969" s="18">
        <v>0</v>
      </c>
      <c r="D969" s="18">
        <v>0</v>
      </c>
      <c r="E969" s="18">
        <v>7.7882356E-2</v>
      </c>
      <c r="F969" s="18">
        <v>-3.6457225999999998E-5</v>
      </c>
      <c r="G969" s="18">
        <v>0</v>
      </c>
      <c r="H969" s="18">
        <v>0</v>
      </c>
      <c r="I969" s="18">
        <v>0</v>
      </c>
      <c r="J969" s="18">
        <v>8.57353E-2</v>
      </c>
      <c r="K969" s="18">
        <v>-2.8241065000000001E-6</v>
      </c>
      <c r="L969" s="18">
        <v>9.7429051000000005E-8</v>
      </c>
      <c r="M969" s="18">
        <v>3.0678886E-6</v>
      </c>
      <c r="N969" s="18">
        <v>0</v>
      </c>
    </row>
    <row r="970" spans="1:14" x14ac:dyDescent="0.25">
      <c r="A970" s="18">
        <v>1733.5</v>
      </c>
      <c r="B970" s="18">
        <v>7.8902888000000008E-3</v>
      </c>
      <c r="C970" s="18">
        <v>0</v>
      </c>
      <c r="D970" s="18">
        <v>0</v>
      </c>
      <c r="E970" s="18">
        <v>7.7885742999999993E-2</v>
      </c>
      <c r="F970" s="18">
        <v>-3.5575404999999999E-5</v>
      </c>
      <c r="G970" s="18">
        <v>0</v>
      </c>
      <c r="H970" s="18">
        <v>0</v>
      </c>
      <c r="I970" s="18">
        <v>0</v>
      </c>
      <c r="J970" s="18">
        <v>8.5740457000000006E-2</v>
      </c>
      <c r="K970" s="18">
        <v>-2.8244238999999999E-6</v>
      </c>
      <c r="L970" s="18">
        <v>9.5446248999999996E-8</v>
      </c>
      <c r="M970" s="18">
        <v>3.0682334000000002E-6</v>
      </c>
      <c r="N970" s="18">
        <v>0</v>
      </c>
    </row>
    <row r="971" spans="1:14" x14ac:dyDescent="0.25">
      <c r="A971" s="18">
        <v>1735.5</v>
      </c>
      <c r="B971" s="18">
        <v>7.8911949000000006E-3</v>
      </c>
      <c r="C971" s="18">
        <v>0</v>
      </c>
      <c r="D971" s="18">
        <v>0</v>
      </c>
      <c r="E971" s="18">
        <v>7.7889119000000007E-2</v>
      </c>
      <c r="F971" s="18">
        <v>-3.4716158000000003E-5</v>
      </c>
      <c r="G971" s="18">
        <v>0</v>
      </c>
      <c r="H971" s="18">
        <v>0</v>
      </c>
      <c r="I971" s="18">
        <v>0</v>
      </c>
      <c r="J971" s="18">
        <v>8.5745597000000007E-2</v>
      </c>
      <c r="K971" s="18">
        <v>-2.8247482000000002E-6</v>
      </c>
      <c r="L971" s="18">
        <v>9.3515071999999997E-8</v>
      </c>
      <c r="M971" s="18">
        <v>3.0685857999999999E-6</v>
      </c>
      <c r="N971" s="18">
        <v>0</v>
      </c>
    </row>
    <row r="972" spans="1:14" x14ac:dyDescent="0.25">
      <c r="A972" s="18">
        <v>1737</v>
      </c>
      <c r="B972" s="18">
        <v>7.8921152000000008E-3</v>
      </c>
      <c r="C972" s="18">
        <v>0</v>
      </c>
      <c r="D972" s="18">
        <v>0</v>
      </c>
      <c r="E972" s="18">
        <v>7.7892571999999993E-2</v>
      </c>
      <c r="F972" s="18">
        <v>-3.3880314E-5</v>
      </c>
      <c r="G972" s="18">
        <v>0</v>
      </c>
      <c r="H972" s="18">
        <v>0</v>
      </c>
      <c r="I972" s="18">
        <v>0</v>
      </c>
      <c r="J972" s="18">
        <v>8.5750806999999998E-2</v>
      </c>
      <c r="K972" s="18">
        <v>-2.8250759000000001E-6</v>
      </c>
      <c r="L972" s="18">
        <v>9.1637139999999994E-8</v>
      </c>
      <c r="M972" s="18">
        <v>3.0689417E-6</v>
      </c>
      <c r="N972" s="18">
        <v>0</v>
      </c>
    </row>
    <row r="973" spans="1:14" x14ac:dyDescent="0.25">
      <c r="A973" s="18">
        <v>1739</v>
      </c>
      <c r="B973" s="18">
        <v>7.8930135000000005E-3</v>
      </c>
      <c r="C973" s="18">
        <v>0</v>
      </c>
      <c r="D973" s="18">
        <v>0</v>
      </c>
      <c r="E973" s="18">
        <v>7.7895938999999997E-2</v>
      </c>
      <c r="F973" s="18">
        <v>-3.3068770999999998E-5</v>
      </c>
      <c r="G973" s="18">
        <v>0</v>
      </c>
      <c r="H973" s="18">
        <v>0</v>
      </c>
      <c r="I973" s="18">
        <v>0</v>
      </c>
      <c r="J973" s="18">
        <v>8.5755884000000004E-2</v>
      </c>
      <c r="K973" s="18">
        <v>-2.8253938E-6</v>
      </c>
      <c r="L973" s="18">
        <v>8.9814480999999997E-8</v>
      </c>
      <c r="M973" s="18">
        <v>3.0692869999999998E-6</v>
      </c>
      <c r="N973" s="18">
        <v>0</v>
      </c>
    </row>
    <row r="974" spans="1:14" x14ac:dyDescent="0.25">
      <c r="A974" s="18">
        <v>1741</v>
      </c>
      <c r="B974" s="18">
        <v>7.8940133000000006E-3</v>
      </c>
      <c r="C974" s="18">
        <v>0</v>
      </c>
      <c r="D974" s="18">
        <v>0</v>
      </c>
      <c r="E974" s="18">
        <v>7.7899729000000001E-2</v>
      </c>
      <c r="F974" s="18">
        <v>-3.2165097E-5</v>
      </c>
      <c r="G974" s="18">
        <v>0</v>
      </c>
      <c r="H974" s="18">
        <v>0</v>
      </c>
      <c r="I974" s="18">
        <v>0</v>
      </c>
      <c r="J974" s="18">
        <v>8.5761578000000005E-2</v>
      </c>
      <c r="K974" s="18">
        <v>-2.8257516999999998E-6</v>
      </c>
      <c r="L974" s="18">
        <v>8.7785717999999999E-8</v>
      </c>
      <c r="M974" s="18">
        <v>3.0696757999999999E-6</v>
      </c>
      <c r="N974" s="18">
        <v>0</v>
      </c>
    </row>
    <row r="975" spans="1:14" x14ac:dyDescent="0.25">
      <c r="A975" s="18">
        <v>1742.5</v>
      </c>
      <c r="B975" s="18">
        <v>7.8948770999999994E-3</v>
      </c>
      <c r="C975" s="18">
        <v>0</v>
      </c>
      <c r="D975" s="18">
        <v>0</v>
      </c>
      <c r="E975" s="18">
        <v>7.7903009999999995E-2</v>
      </c>
      <c r="F975" s="18">
        <v>-3.1391974999999999E-5</v>
      </c>
      <c r="G975" s="18">
        <v>0</v>
      </c>
      <c r="H975" s="18">
        <v>0</v>
      </c>
      <c r="I975" s="18">
        <v>0</v>
      </c>
      <c r="J975" s="18">
        <v>8.5766494999999998E-2</v>
      </c>
      <c r="K975" s="18">
        <v>-2.8260609E-6</v>
      </c>
      <c r="L975" s="18">
        <v>8.6050690999999998E-8</v>
      </c>
      <c r="M975" s="18">
        <v>3.0700116999999999E-6</v>
      </c>
      <c r="N975" s="18">
        <v>0</v>
      </c>
    </row>
    <row r="976" spans="1:14" x14ac:dyDescent="0.25">
      <c r="A976" s="18">
        <v>1744.5</v>
      </c>
      <c r="B976" s="18">
        <v>7.8957330999999999E-3</v>
      </c>
      <c r="C976" s="18">
        <v>0</v>
      </c>
      <c r="D976" s="18">
        <v>0</v>
      </c>
      <c r="E976" s="18">
        <v>7.7906254999999994E-2</v>
      </c>
      <c r="F976" s="18">
        <v>-3.0641505999999998E-5</v>
      </c>
      <c r="G976" s="18">
        <v>0</v>
      </c>
      <c r="H976" s="18">
        <v>0</v>
      </c>
      <c r="I976" s="18">
        <v>0</v>
      </c>
      <c r="J976" s="18">
        <v>8.5771345999999998E-2</v>
      </c>
      <c r="K976" s="18">
        <v>-2.8263673000000001E-6</v>
      </c>
      <c r="L976" s="18">
        <v>8.4367150999999996E-8</v>
      </c>
      <c r="M976" s="18">
        <v>3.0703446000000001E-6</v>
      </c>
      <c r="N976" s="18">
        <v>0</v>
      </c>
    </row>
    <row r="977" spans="1:14" x14ac:dyDescent="0.25">
      <c r="A977" s="18">
        <v>1746</v>
      </c>
      <c r="B977" s="18">
        <v>7.8965757000000001E-3</v>
      </c>
      <c r="C977" s="18">
        <v>0</v>
      </c>
      <c r="D977" s="18">
        <v>0</v>
      </c>
      <c r="E977" s="18">
        <v>7.7909450000000005E-2</v>
      </c>
      <c r="F977" s="18">
        <v>-2.9909879999999998E-5</v>
      </c>
      <c r="G977" s="18">
        <v>0</v>
      </c>
      <c r="H977" s="18">
        <v>0</v>
      </c>
      <c r="I977" s="18">
        <v>0</v>
      </c>
      <c r="J977" s="18">
        <v>8.5776115999999999E-2</v>
      </c>
      <c r="K977" s="18">
        <v>-2.8266688999999998E-6</v>
      </c>
      <c r="L977" s="18">
        <v>8.2726418999999994E-8</v>
      </c>
      <c r="M977" s="18">
        <v>3.0706723E-6</v>
      </c>
      <c r="N977" s="18">
        <v>0</v>
      </c>
    </row>
    <row r="978" spans="1:14" x14ac:dyDescent="0.25">
      <c r="A978" s="18">
        <v>1748</v>
      </c>
      <c r="B978" s="18">
        <v>7.8974014999999998E-3</v>
      </c>
      <c r="C978" s="18">
        <v>0</v>
      </c>
      <c r="D978" s="18">
        <v>0</v>
      </c>
      <c r="E978" s="18">
        <v>7.7912587000000005E-2</v>
      </c>
      <c r="F978" s="18">
        <v>-2.9198882999999999E-5</v>
      </c>
      <c r="G978" s="18">
        <v>0</v>
      </c>
      <c r="H978" s="18">
        <v>0</v>
      </c>
      <c r="I978" s="18">
        <v>0</v>
      </c>
      <c r="J978" s="18">
        <v>8.5780788999999996E-2</v>
      </c>
      <c r="K978" s="18">
        <v>-2.8269645000000002E-6</v>
      </c>
      <c r="L978" s="18">
        <v>8.1132498999999998E-8</v>
      </c>
      <c r="M978" s="18">
        <v>3.0709934000000001E-6</v>
      </c>
      <c r="N978" s="18">
        <v>0</v>
      </c>
    </row>
    <row r="979" spans="1:14" x14ac:dyDescent="0.25">
      <c r="A979" s="18">
        <v>1750</v>
      </c>
      <c r="B979" s="18">
        <v>7.8983001000000001E-3</v>
      </c>
      <c r="C979" s="18">
        <v>0</v>
      </c>
      <c r="D979" s="18">
        <v>0</v>
      </c>
      <c r="E979" s="18">
        <v>7.7915994000000002E-2</v>
      </c>
      <c r="F979" s="18">
        <v>-2.8407848000000001E-5</v>
      </c>
      <c r="G979" s="18">
        <v>0</v>
      </c>
      <c r="H979" s="18">
        <v>0</v>
      </c>
      <c r="I979" s="18">
        <v>0</v>
      </c>
      <c r="J979" s="18">
        <v>8.5785886000000006E-2</v>
      </c>
      <c r="K979" s="18">
        <v>-2.8272861999999999E-6</v>
      </c>
      <c r="L979" s="18">
        <v>7.9359813000000001E-8</v>
      </c>
      <c r="M979" s="18">
        <v>3.0713428E-6</v>
      </c>
      <c r="N979" s="18">
        <v>0</v>
      </c>
    </row>
    <row r="980" spans="1:14" x14ac:dyDescent="0.25">
      <c r="A980" s="18">
        <v>1751.5</v>
      </c>
      <c r="B980" s="18">
        <v>7.8991383000000005E-3</v>
      </c>
      <c r="C980" s="18">
        <v>0</v>
      </c>
      <c r="D980" s="18">
        <v>0</v>
      </c>
      <c r="E980" s="18">
        <v>7.7918930999999997E-2</v>
      </c>
      <c r="F980" s="18">
        <v>-2.7733243000000002E-5</v>
      </c>
      <c r="G980" s="18">
        <v>0</v>
      </c>
      <c r="H980" s="18">
        <v>0</v>
      </c>
      <c r="I980" s="18">
        <v>0</v>
      </c>
      <c r="J980" s="18">
        <v>8.5790335999999995E-2</v>
      </c>
      <c r="K980" s="18">
        <v>-2.8275605000000001E-6</v>
      </c>
      <c r="L980" s="18">
        <v>7.7848506000000006E-8</v>
      </c>
      <c r="M980" s="18">
        <v>3.0716408000000001E-6</v>
      </c>
      <c r="N980" s="18">
        <v>0</v>
      </c>
    </row>
    <row r="981" spans="1:14" x14ac:dyDescent="0.25">
      <c r="A981" s="18">
        <v>1753.5</v>
      </c>
      <c r="B981" s="18">
        <v>7.8999342999999996E-3</v>
      </c>
      <c r="C981" s="18">
        <v>0</v>
      </c>
      <c r="D981" s="18">
        <v>0</v>
      </c>
      <c r="E981" s="18">
        <v>7.7921809999999994E-2</v>
      </c>
      <c r="F981" s="18">
        <v>-2.7077003999999999E-5</v>
      </c>
      <c r="G981" s="18">
        <v>0</v>
      </c>
      <c r="H981" s="18">
        <v>0</v>
      </c>
      <c r="I981" s="18">
        <v>0</v>
      </c>
      <c r="J981" s="18">
        <v>8.5794668000000004E-2</v>
      </c>
      <c r="K981" s="18">
        <v>-2.8278325E-6</v>
      </c>
      <c r="L981" s="18">
        <v>7.6378889000000006E-8</v>
      </c>
      <c r="M981" s="18">
        <v>3.0719363000000001E-6</v>
      </c>
      <c r="N981" s="18">
        <v>0</v>
      </c>
    </row>
    <row r="982" spans="1:14" x14ac:dyDescent="0.25">
      <c r="A982" s="18">
        <v>1755</v>
      </c>
      <c r="B982" s="18">
        <v>7.9006613000000003E-3</v>
      </c>
      <c r="C982" s="18">
        <v>0</v>
      </c>
      <c r="D982" s="18">
        <v>0</v>
      </c>
      <c r="E982" s="18">
        <v>7.792462E-2</v>
      </c>
      <c r="F982" s="18">
        <v>-2.6437026999999998E-5</v>
      </c>
      <c r="G982" s="18">
        <v>0</v>
      </c>
      <c r="H982" s="18">
        <v>0</v>
      </c>
      <c r="I982" s="18">
        <v>0</v>
      </c>
      <c r="J982" s="18">
        <v>8.5798843999999999E-2</v>
      </c>
      <c r="K982" s="18">
        <v>-2.8280927999999998E-6</v>
      </c>
      <c r="L982" s="18">
        <v>7.4946030999999995E-8</v>
      </c>
      <c r="M982" s="18">
        <v>3.0722189999999999E-6</v>
      </c>
      <c r="N982" s="18">
        <v>0</v>
      </c>
    </row>
    <row r="983" spans="1:14" x14ac:dyDescent="0.25">
      <c r="A983" s="18">
        <v>1757</v>
      </c>
      <c r="B983" s="18">
        <v>7.9014237999999997E-3</v>
      </c>
      <c r="C983" s="18">
        <v>0</v>
      </c>
      <c r="D983" s="18">
        <v>0</v>
      </c>
      <c r="E983" s="18">
        <v>7.7927524999999997E-2</v>
      </c>
      <c r="F983" s="18">
        <v>-2.581269E-5</v>
      </c>
      <c r="G983" s="18">
        <v>0</v>
      </c>
      <c r="H983" s="18">
        <v>0</v>
      </c>
      <c r="I983" s="18">
        <v>0</v>
      </c>
      <c r="J983" s="18">
        <v>8.5803136000000002E-2</v>
      </c>
      <c r="K983" s="18">
        <v>-2.8283657E-6</v>
      </c>
      <c r="L983" s="18">
        <v>7.3548657000000005E-8</v>
      </c>
      <c r="M983" s="18">
        <v>3.0725155000000001E-6</v>
      </c>
      <c r="N983" s="18">
        <v>0</v>
      </c>
    </row>
    <row r="984" spans="1:14" x14ac:dyDescent="0.25">
      <c r="A984" s="18">
        <v>1759</v>
      </c>
      <c r="B984" s="18">
        <v>7.9022242999999999E-3</v>
      </c>
      <c r="C984" s="18">
        <v>0</v>
      </c>
      <c r="D984" s="18">
        <v>0</v>
      </c>
      <c r="E984" s="18">
        <v>7.7930559999999996E-2</v>
      </c>
      <c r="F984" s="18">
        <v>-2.5115908E-5</v>
      </c>
      <c r="G984" s="18">
        <v>0</v>
      </c>
      <c r="H984" s="18">
        <v>0</v>
      </c>
      <c r="I984" s="18">
        <v>0</v>
      </c>
      <c r="J984" s="18">
        <v>8.5807669000000003E-2</v>
      </c>
      <c r="K984" s="18">
        <v>-2.8286521999999999E-6</v>
      </c>
      <c r="L984" s="18">
        <v>7.1989680000000002E-8</v>
      </c>
      <c r="M984" s="18">
        <v>3.0728267999999998E-6</v>
      </c>
      <c r="N984" s="18">
        <v>0</v>
      </c>
    </row>
    <row r="985" spans="1:14" x14ac:dyDescent="0.25">
      <c r="A985" s="18">
        <v>1760.5</v>
      </c>
      <c r="B985" s="18">
        <v>7.9029275000000003E-3</v>
      </c>
      <c r="C985" s="18">
        <v>0</v>
      </c>
      <c r="D985" s="18">
        <v>0</v>
      </c>
      <c r="E985" s="18">
        <v>7.7933268999999999E-2</v>
      </c>
      <c r="F985" s="18">
        <v>-2.4522046999999999E-5</v>
      </c>
      <c r="G985" s="18">
        <v>0</v>
      </c>
      <c r="H985" s="18">
        <v>0</v>
      </c>
      <c r="I985" s="18">
        <v>0</v>
      </c>
      <c r="J985" s="18">
        <v>8.5811674000000004E-2</v>
      </c>
      <c r="K985" s="18">
        <v>-2.8289039999999998E-6</v>
      </c>
      <c r="L985" s="18">
        <v>7.0661304000000004E-8</v>
      </c>
      <c r="M985" s="18">
        <v>3.0731003000000001E-6</v>
      </c>
      <c r="N985" s="18">
        <v>0</v>
      </c>
    </row>
    <row r="986" spans="1:14" x14ac:dyDescent="0.25">
      <c r="A986" s="18">
        <v>1762.5</v>
      </c>
      <c r="B986" s="18">
        <v>7.9035714E-3</v>
      </c>
      <c r="C986" s="18">
        <v>0</v>
      </c>
      <c r="D986" s="18">
        <v>0</v>
      </c>
      <c r="E986" s="18">
        <v>7.793572E-2</v>
      </c>
      <c r="F986" s="18">
        <v>-2.3943392999999999E-5</v>
      </c>
      <c r="G986" s="18">
        <v>0</v>
      </c>
      <c r="H986" s="18">
        <v>0</v>
      </c>
      <c r="I986" s="18">
        <v>0</v>
      </c>
      <c r="J986" s="18">
        <v>8.5815348E-2</v>
      </c>
      <c r="K986" s="18">
        <v>-2.8291344E-6</v>
      </c>
      <c r="L986" s="18">
        <v>6.9367406999999996E-8</v>
      </c>
      <c r="M986" s="18">
        <v>3.0733506E-6</v>
      </c>
      <c r="N986" s="18">
        <v>0</v>
      </c>
    </row>
    <row r="987" spans="1:14" x14ac:dyDescent="0.25">
      <c r="A987" s="18">
        <v>1764</v>
      </c>
      <c r="B987" s="18">
        <v>7.9041492000000001E-3</v>
      </c>
      <c r="C987" s="18">
        <v>0</v>
      </c>
      <c r="D987" s="18">
        <v>0</v>
      </c>
      <c r="E987" s="18">
        <v>7.7937950000000006E-2</v>
      </c>
      <c r="F987" s="18">
        <v>-2.3378968999999999E-5</v>
      </c>
      <c r="G987" s="18">
        <v>0</v>
      </c>
      <c r="H987" s="18">
        <v>0</v>
      </c>
      <c r="I987" s="18">
        <v>0</v>
      </c>
      <c r="J987" s="18">
        <v>8.5818720000000001E-2</v>
      </c>
      <c r="K987" s="18">
        <v>-2.8293413000000001E-6</v>
      </c>
      <c r="L987" s="18">
        <v>6.8105636999999995E-8</v>
      </c>
      <c r="M987" s="18">
        <v>3.0735752999999999E-6</v>
      </c>
      <c r="N987" s="18">
        <v>0</v>
      </c>
    </row>
    <row r="988" spans="1:14" x14ac:dyDescent="0.25">
      <c r="A988" s="18">
        <v>1766</v>
      </c>
      <c r="B988" s="18">
        <v>7.9047853999999994E-3</v>
      </c>
      <c r="C988" s="18">
        <v>0</v>
      </c>
      <c r="D988" s="18">
        <v>0</v>
      </c>
      <c r="E988" s="18">
        <v>7.7940458000000004E-2</v>
      </c>
      <c r="F988" s="18">
        <v>-2.2829720000000001E-5</v>
      </c>
      <c r="G988" s="18">
        <v>0</v>
      </c>
      <c r="H988" s="18">
        <v>0</v>
      </c>
      <c r="I988" s="18">
        <v>0</v>
      </c>
      <c r="J988" s="18">
        <v>8.5822414E-2</v>
      </c>
      <c r="K988" s="18">
        <v>-2.8295690000000002E-6</v>
      </c>
      <c r="L988" s="18">
        <v>6.6878017999999998E-8</v>
      </c>
      <c r="M988" s="18">
        <v>3.0738226999999999E-6</v>
      </c>
      <c r="N988" s="18">
        <v>0</v>
      </c>
    </row>
    <row r="989" spans="1:14" x14ac:dyDescent="0.25">
      <c r="A989" s="18">
        <v>1768</v>
      </c>
      <c r="B989" s="18">
        <v>7.9055593E-3</v>
      </c>
      <c r="C989" s="18">
        <v>0</v>
      </c>
      <c r="D989" s="18">
        <v>0</v>
      </c>
      <c r="E989" s="18">
        <v>7.7943307000000003E-2</v>
      </c>
      <c r="F989" s="18">
        <v>-2.2218139999999999E-5</v>
      </c>
      <c r="G989" s="18">
        <v>0</v>
      </c>
      <c r="H989" s="18">
        <v>0</v>
      </c>
      <c r="I989" s="18">
        <v>0</v>
      </c>
      <c r="J989" s="18">
        <v>8.5826648000000005E-2</v>
      </c>
      <c r="K989" s="18">
        <v>-2.8298378999999998E-6</v>
      </c>
      <c r="L989" s="18">
        <v>6.5511571999999994E-8</v>
      </c>
      <c r="M989" s="18">
        <v>3.0741147999999998E-6</v>
      </c>
      <c r="N989" s="18">
        <v>0</v>
      </c>
    </row>
    <row r="990" spans="1:14" x14ac:dyDescent="0.25">
      <c r="A990" s="18">
        <v>1769.5</v>
      </c>
      <c r="B990" s="18">
        <v>7.9062169000000005E-3</v>
      </c>
      <c r="C990" s="18">
        <v>0</v>
      </c>
      <c r="D990" s="18">
        <v>0</v>
      </c>
      <c r="E990" s="18">
        <v>7.7945827999999995E-2</v>
      </c>
      <c r="F990" s="18">
        <v>-2.1696284000000001E-5</v>
      </c>
      <c r="G990" s="18">
        <v>0</v>
      </c>
      <c r="H990" s="18">
        <v>0</v>
      </c>
      <c r="I990" s="18">
        <v>0</v>
      </c>
      <c r="J990" s="18">
        <v>8.5830348000000001E-2</v>
      </c>
      <c r="K990" s="18">
        <v>-2.8300705999999999E-6</v>
      </c>
      <c r="L990" s="18">
        <v>6.4345837000000004E-8</v>
      </c>
      <c r="M990" s="18">
        <v>3.0743675999999999E-6</v>
      </c>
      <c r="N990" s="18">
        <v>0</v>
      </c>
    </row>
    <row r="991" spans="1:14" x14ac:dyDescent="0.25">
      <c r="A991" s="18">
        <v>1771.5</v>
      </c>
      <c r="B991" s="18">
        <v>7.9068792999999991E-3</v>
      </c>
      <c r="C991" s="18">
        <v>0</v>
      </c>
      <c r="D991" s="18">
        <v>0</v>
      </c>
      <c r="E991" s="18">
        <v>7.7948369000000003E-2</v>
      </c>
      <c r="F991" s="18">
        <v>-2.1185877E-5</v>
      </c>
      <c r="G991" s="18">
        <v>0</v>
      </c>
      <c r="H991" s="18">
        <v>0</v>
      </c>
      <c r="I991" s="18">
        <v>0</v>
      </c>
      <c r="J991" s="18">
        <v>8.5834063000000002E-2</v>
      </c>
      <c r="K991" s="18">
        <v>-2.8303076999999998E-6</v>
      </c>
      <c r="L991" s="18">
        <v>6.3206033000000004E-8</v>
      </c>
      <c r="M991" s="18">
        <v>3.0746252000000001E-6</v>
      </c>
      <c r="N991" s="18">
        <v>0</v>
      </c>
    </row>
    <row r="992" spans="1:14" x14ac:dyDescent="0.25">
      <c r="A992" s="18">
        <v>1773</v>
      </c>
      <c r="B992" s="18">
        <v>7.9075333000000001E-3</v>
      </c>
      <c r="C992" s="18">
        <v>0</v>
      </c>
      <c r="D992" s="18">
        <v>0</v>
      </c>
      <c r="E992" s="18">
        <v>7.7950884999999998E-2</v>
      </c>
      <c r="F992" s="18">
        <v>-2.0687413999999999E-5</v>
      </c>
      <c r="G992" s="18">
        <v>0</v>
      </c>
      <c r="H992" s="18">
        <v>0</v>
      </c>
      <c r="I992" s="18">
        <v>0</v>
      </c>
      <c r="J992" s="18">
        <v>8.5837731E-2</v>
      </c>
      <c r="K992" s="18">
        <v>-2.8305417999999998E-6</v>
      </c>
      <c r="L992" s="18">
        <v>6.2093151000000004E-8</v>
      </c>
      <c r="M992" s="18">
        <v>3.0748795000000002E-6</v>
      </c>
      <c r="N992" s="18">
        <v>0</v>
      </c>
    </row>
    <row r="993" spans="1:14" x14ac:dyDescent="0.25">
      <c r="A993" s="18">
        <v>1775</v>
      </c>
      <c r="B993" s="18">
        <v>7.9081564999999993E-3</v>
      </c>
      <c r="C993" s="18">
        <v>0</v>
      </c>
      <c r="D993" s="18">
        <v>0</v>
      </c>
      <c r="E993" s="18">
        <v>7.7953275000000002E-2</v>
      </c>
      <c r="F993" s="18">
        <v>-2.0201219000000001E-5</v>
      </c>
      <c r="G993" s="18">
        <v>0</v>
      </c>
      <c r="H993" s="18">
        <v>0</v>
      </c>
      <c r="I993" s="18">
        <v>0</v>
      </c>
      <c r="J993" s="18">
        <v>8.5841231000000004E-2</v>
      </c>
      <c r="K993" s="18">
        <v>-2.8307648999999998E-6</v>
      </c>
      <c r="L993" s="18">
        <v>6.1007944999999998E-8</v>
      </c>
      <c r="M993" s="18">
        <v>3.0751217999999999E-6</v>
      </c>
      <c r="N993" s="18">
        <v>0</v>
      </c>
    </row>
    <row r="994" spans="1:14" x14ac:dyDescent="0.25">
      <c r="A994" s="18">
        <v>1777</v>
      </c>
      <c r="B994" s="18">
        <v>7.9088299000000008E-3</v>
      </c>
      <c r="C994" s="18">
        <v>0</v>
      </c>
      <c r="D994" s="18">
        <v>0</v>
      </c>
      <c r="E994" s="18">
        <v>7.7955899999999995E-2</v>
      </c>
      <c r="F994" s="18">
        <v>-1.9657725000000002E-5</v>
      </c>
      <c r="G994" s="18">
        <v>0</v>
      </c>
      <c r="H994" s="18">
        <v>0</v>
      </c>
      <c r="I994" s="18">
        <v>0</v>
      </c>
      <c r="J994" s="18">
        <v>8.5845071999999994E-2</v>
      </c>
      <c r="K994" s="18">
        <v>-2.8310058999999999E-6</v>
      </c>
      <c r="L994" s="18">
        <v>5.9795104999999997E-8</v>
      </c>
      <c r="M994" s="18">
        <v>3.0753837E-6</v>
      </c>
      <c r="N994" s="18">
        <v>0</v>
      </c>
    </row>
    <row r="995" spans="1:14" x14ac:dyDescent="0.25">
      <c r="A995" s="18">
        <v>1778.5</v>
      </c>
      <c r="B995" s="18">
        <v>7.9094357000000001E-3</v>
      </c>
      <c r="C995" s="18">
        <v>0</v>
      </c>
      <c r="D995" s="18">
        <v>0</v>
      </c>
      <c r="E995" s="18">
        <v>7.7958255000000004E-2</v>
      </c>
      <c r="F995" s="18">
        <v>-1.9194430999999999E-5</v>
      </c>
      <c r="G995" s="18">
        <v>0</v>
      </c>
      <c r="H995" s="18">
        <v>0</v>
      </c>
      <c r="I995" s="18">
        <v>0</v>
      </c>
      <c r="J995" s="18">
        <v>8.5848495999999996E-2</v>
      </c>
      <c r="K995" s="18">
        <v>-2.8312227999999998E-6</v>
      </c>
      <c r="L995" s="18">
        <v>5.8761493000000001E-8</v>
      </c>
      <c r="M995" s="18">
        <v>3.0756193E-6</v>
      </c>
      <c r="N995" s="18">
        <v>0</v>
      </c>
    </row>
    <row r="996" spans="1:14" x14ac:dyDescent="0.25">
      <c r="A996" s="18">
        <v>1780.5</v>
      </c>
      <c r="B996" s="18">
        <v>7.9100937000000007E-3</v>
      </c>
      <c r="C996" s="18">
        <v>0</v>
      </c>
      <c r="D996" s="18">
        <v>0</v>
      </c>
      <c r="E996" s="18">
        <v>7.7960479999999999E-2</v>
      </c>
      <c r="F996" s="18">
        <v>-1.8743173999999999E-5</v>
      </c>
      <c r="G996" s="18">
        <v>0</v>
      </c>
      <c r="H996" s="18">
        <v>0</v>
      </c>
      <c r="I996" s="18">
        <v>0</v>
      </c>
      <c r="J996" s="18">
        <v>8.5851830000000004E-2</v>
      </c>
      <c r="K996" s="18">
        <v>-2.8314302E-6</v>
      </c>
      <c r="L996" s="18">
        <v>5.7755001E-8</v>
      </c>
      <c r="M996" s="18">
        <v>3.0758444999999999E-6</v>
      </c>
      <c r="N996" s="18">
        <v>0</v>
      </c>
    </row>
    <row r="997" spans="1:14" x14ac:dyDescent="0.25">
      <c r="A997" s="18">
        <v>1782</v>
      </c>
      <c r="B997" s="18">
        <v>7.9106932000000008E-3</v>
      </c>
      <c r="C997" s="18">
        <v>0</v>
      </c>
      <c r="D997" s="18">
        <v>0</v>
      </c>
      <c r="E997" s="18">
        <v>7.7962815000000005E-2</v>
      </c>
      <c r="F997" s="18">
        <v>-1.8301931999999999E-5</v>
      </c>
      <c r="G997" s="18">
        <v>0</v>
      </c>
      <c r="H997" s="18">
        <v>0</v>
      </c>
      <c r="I997" s="18">
        <v>0</v>
      </c>
      <c r="J997" s="18">
        <v>8.5855206000000003E-2</v>
      </c>
      <c r="K997" s="18">
        <v>-2.8316448E-6</v>
      </c>
      <c r="L997" s="18">
        <v>5.6771026000000001E-8</v>
      </c>
      <c r="M997" s="18">
        <v>3.0760777000000001E-6</v>
      </c>
      <c r="N997" s="18">
        <v>0</v>
      </c>
    </row>
    <row r="998" spans="1:14" x14ac:dyDescent="0.25">
      <c r="A998" s="18">
        <v>1784</v>
      </c>
      <c r="B998" s="18">
        <v>7.9112847999999996E-3</v>
      </c>
      <c r="C998" s="18">
        <v>0</v>
      </c>
      <c r="D998" s="18">
        <v>0</v>
      </c>
      <c r="E998" s="18">
        <v>7.7965098999999996E-2</v>
      </c>
      <c r="F998" s="18">
        <v>-1.7870407E-5</v>
      </c>
      <c r="G998" s="18">
        <v>0</v>
      </c>
      <c r="H998" s="18">
        <v>0</v>
      </c>
      <c r="I998" s="18">
        <v>0</v>
      </c>
      <c r="J998" s="18">
        <v>8.5858512999999997E-2</v>
      </c>
      <c r="K998" s="18">
        <v>-2.8318566000000001E-6</v>
      </c>
      <c r="L998" s="18">
        <v>5.5808967E-8</v>
      </c>
      <c r="M998" s="18">
        <v>3.0763077000000001E-6</v>
      </c>
      <c r="N998" s="18">
        <v>0</v>
      </c>
    </row>
    <row r="999" spans="1:14" x14ac:dyDescent="0.25">
      <c r="A999" s="18">
        <v>1786</v>
      </c>
      <c r="B999" s="18">
        <v>7.9119045000000006E-3</v>
      </c>
      <c r="C999" s="18">
        <v>0</v>
      </c>
      <c r="D999" s="18">
        <v>0</v>
      </c>
      <c r="E999" s="18">
        <v>7.7967515000000001E-2</v>
      </c>
      <c r="F999" s="18">
        <v>-1.7388107E-5</v>
      </c>
      <c r="G999" s="18">
        <v>0</v>
      </c>
      <c r="H999" s="18">
        <v>0</v>
      </c>
      <c r="I999" s="18">
        <v>0</v>
      </c>
      <c r="J999" s="18">
        <v>8.5862031000000005E-2</v>
      </c>
      <c r="K999" s="18">
        <v>-2.8320784E-6</v>
      </c>
      <c r="L999" s="18">
        <v>5.4733922000000001E-8</v>
      </c>
      <c r="M999" s="18">
        <v>3.0765487000000002E-6</v>
      </c>
      <c r="N999" s="18">
        <v>0</v>
      </c>
    </row>
    <row r="1000" spans="1:14" x14ac:dyDescent="0.25">
      <c r="A1000" s="18">
        <v>1787.5</v>
      </c>
      <c r="B1000" s="18">
        <v>7.9124590000000002E-3</v>
      </c>
      <c r="C1000" s="18">
        <v>0</v>
      </c>
      <c r="D1000" s="18">
        <v>0</v>
      </c>
      <c r="E1000" s="18">
        <v>7.7969687999999995E-2</v>
      </c>
      <c r="F1000" s="18">
        <v>-1.6976351000000002E-5</v>
      </c>
      <c r="G1000" s="18">
        <v>0</v>
      </c>
      <c r="H1000" s="18">
        <v>0</v>
      </c>
      <c r="I1000" s="18">
        <v>0</v>
      </c>
      <c r="J1000" s="18">
        <v>8.5865171000000004E-2</v>
      </c>
      <c r="K1000" s="18">
        <v>-2.8322769E-6</v>
      </c>
      <c r="L1000" s="18">
        <v>5.3816311999999997E-8</v>
      </c>
      <c r="M1000" s="18">
        <v>3.0767643E-6</v>
      </c>
      <c r="N1000" s="18">
        <v>0</v>
      </c>
    </row>
    <row r="1001" spans="1:14" x14ac:dyDescent="0.25">
      <c r="A1001" s="18">
        <v>1789.5</v>
      </c>
      <c r="B1001" s="18">
        <v>7.9130212000000002E-3</v>
      </c>
      <c r="C1001" s="18">
        <v>0</v>
      </c>
      <c r="D1001" s="18">
        <v>0</v>
      </c>
      <c r="E1001" s="18">
        <v>7.7971881000000007E-2</v>
      </c>
      <c r="F1001" s="18">
        <v>-1.6574236E-5</v>
      </c>
      <c r="G1001" s="18">
        <v>0</v>
      </c>
      <c r="H1001" s="18">
        <v>0</v>
      </c>
      <c r="I1001" s="18">
        <v>0</v>
      </c>
      <c r="J1001" s="18">
        <v>8.5868327999999994E-2</v>
      </c>
      <c r="K1001" s="18">
        <v>-2.8324781000000002E-6</v>
      </c>
      <c r="L1001" s="18">
        <v>5.2920394E-8</v>
      </c>
      <c r="M1001" s="18">
        <v>3.0769829000000002E-6</v>
      </c>
      <c r="N1001" s="18">
        <v>0</v>
      </c>
    </row>
    <row r="1002" spans="1:14" x14ac:dyDescent="0.25">
      <c r="A1002" s="18">
        <v>1791</v>
      </c>
      <c r="B1002" s="18">
        <v>7.9135804999999997E-3</v>
      </c>
      <c r="C1002" s="18">
        <v>0</v>
      </c>
      <c r="D1002" s="18">
        <v>0</v>
      </c>
      <c r="E1002" s="18">
        <v>7.7974060999999997E-2</v>
      </c>
      <c r="F1002" s="18">
        <v>-1.6181123E-5</v>
      </c>
      <c r="G1002" s="18">
        <v>0</v>
      </c>
      <c r="H1002" s="18">
        <v>0</v>
      </c>
      <c r="I1002" s="18">
        <v>0</v>
      </c>
      <c r="J1002" s="18">
        <v>8.5871460999999996E-2</v>
      </c>
      <c r="K1002" s="18">
        <v>-2.8326783000000001E-6</v>
      </c>
      <c r="L1002" s="18">
        <v>5.2044708999999997E-8</v>
      </c>
      <c r="M1002" s="18">
        <v>3.0772004000000001E-6</v>
      </c>
      <c r="N1002" s="18">
        <v>0</v>
      </c>
    </row>
    <row r="1003" spans="1:14" x14ac:dyDescent="0.25">
      <c r="A1003" s="18">
        <v>1793</v>
      </c>
      <c r="B1003" s="18">
        <v>7.9140969000000005E-3</v>
      </c>
      <c r="C1003" s="18">
        <v>0</v>
      </c>
      <c r="D1003" s="18">
        <v>0</v>
      </c>
      <c r="E1003" s="18">
        <v>7.7976059E-2</v>
      </c>
      <c r="F1003" s="18">
        <v>-1.5796783000000001E-5</v>
      </c>
      <c r="G1003" s="18">
        <v>0</v>
      </c>
      <c r="H1003" s="18">
        <v>0</v>
      </c>
      <c r="I1003" s="18">
        <v>0</v>
      </c>
      <c r="J1003" s="18">
        <v>8.5874358999999997E-2</v>
      </c>
      <c r="K1003" s="18">
        <v>-2.8328631999999999E-6</v>
      </c>
      <c r="L1003" s="18">
        <v>5.1188746999999998E-8</v>
      </c>
      <c r="M1003" s="18">
        <v>3.0774012000000001E-6</v>
      </c>
      <c r="N1003" s="18">
        <v>0</v>
      </c>
    </row>
    <row r="1004" spans="1:14" x14ac:dyDescent="0.25">
      <c r="A1004" s="18">
        <v>1795</v>
      </c>
      <c r="B1004" s="18">
        <v>7.9146935000000002E-3</v>
      </c>
      <c r="C1004" s="18">
        <v>0</v>
      </c>
      <c r="D1004" s="18">
        <v>0</v>
      </c>
      <c r="E1004" s="18">
        <v>7.7978421000000006E-2</v>
      </c>
      <c r="F1004" s="18">
        <v>-1.5366286000000001E-5</v>
      </c>
      <c r="G1004" s="18">
        <v>0</v>
      </c>
      <c r="H1004" s="18">
        <v>0</v>
      </c>
      <c r="I1004" s="18">
        <v>0</v>
      </c>
      <c r="J1004" s="18">
        <v>8.5877748000000004E-2</v>
      </c>
      <c r="K1004" s="18">
        <v>-2.8330766999999998E-6</v>
      </c>
      <c r="L1004" s="18">
        <v>5.0230143000000003E-8</v>
      </c>
      <c r="M1004" s="18">
        <v>3.0776332000000001E-6</v>
      </c>
      <c r="N1004" s="18">
        <v>0</v>
      </c>
    </row>
    <row r="1005" spans="1:14" x14ac:dyDescent="0.25">
      <c r="A1005" s="18">
        <v>1796.5</v>
      </c>
      <c r="B1005" s="18">
        <v>7.9152288000000001E-3</v>
      </c>
      <c r="C1005" s="18">
        <v>0</v>
      </c>
      <c r="D1005" s="18">
        <v>0</v>
      </c>
      <c r="E1005" s="18">
        <v>7.7980513000000001E-2</v>
      </c>
      <c r="F1005" s="18">
        <v>-1.4998012000000001E-5</v>
      </c>
      <c r="G1005" s="18">
        <v>0</v>
      </c>
      <c r="H1005" s="18">
        <v>0</v>
      </c>
      <c r="I1005" s="18">
        <v>0</v>
      </c>
      <c r="J1005" s="18">
        <v>8.5880743999999995E-2</v>
      </c>
      <c r="K1005" s="18">
        <v>-2.8332684000000002E-6</v>
      </c>
      <c r="L1005" s="18">
        <v>4.9410291000000001E-8</v>
      </c>
      <c r="M1005" s="18">
        <v>3.0778413999999998E-6</v>
      </c>
      <c r="N1005" s="18">
        <v>0</v>
      </c>
    </row>
    <row r="1006" spans="1:14" x14ac:dyDescent="0.25">
      <c r="A1006" s="18">
        <v>1798.5</v>
      </c>
      <c r="B1006" s="18">
        <v>7.9157577999999992E-3</v>
      </c>
      <c r="C1006" s="18">
        <v>0</v>
      </c>
      <c r="D1006" s="18">
        <v>0</v>
      </c>
      <c r="E1006" s="18">
        <v>7.7982572999999999E-2</v>
      </c>
      <c r="F1006" s="18">
        <v>-1.4637723E-5</v>
      </c>
      <c r="G1006" s="18">
        <v>0</v>
      </c>
      <c r="H1006" s="18">
        <v>0</v>
      </c>
      <c r="I1006" s="18">
        <v>0</v>
      </c>
      <c r="J1006" s="18">
        <v>8.5883692999999997E-2</v>
      </c>
      <c r="K1006" s="18">
        <v>-2.8334570999999999E-6</v>
      </c>
      <c r="L1006" s="18">
        <v>4.8608374999999998E-8</v>
      </c>
      <c r="M1006" s="18">
        <v>3.0780464000000002E-6</v>
      </c>
      <c r="N1006" s="18">
        <v>0</v>
      </c>
    </row>
    <row r="1007" spans="1:14" x14ac:dyDescent="0.25">
      <c r="A1007" s="18">
        <v>1800</v>
      </c>
      <c r="B1007" s="18">
        <v>7.9162559000000004E-3</v>
      </c>
      <c r="C1007" s="18">
        <v>0</v>
      </c>
      <c r="D1007" s="18">
        <v>0</v>
      </c>
      <c r="E1007" s="18">
        <v>7.7984512000000006E-2</v>
      </c>
      <c r="F1007" s="18">
        <v>-1.4285474E-5</v>
      </c>
      <c r="G1007" s="18">
        <v>0</v>
      </c>
      <c r="H1007" s="18">
        <v>0</v>
      </c>
      <c r="I1007" s="18">
        <v>0</v>
      </c>
      <c r="J1007" s="18">
        <v>8.5886483E-2</v>
      </c>
      <c r="K1007" s="18">
        <v>-2.8336352000000001E-6</v>
      </c>
      <c r="L1007" s="18">
        <v>4.7824484999999998E-8</v>
      </c>
      <c r="M1007" s="18">
        <v>3.0782398999999999E-6</v>
      </c>
      <c r="N1007" s="18">
        <v>0</v>
      </c>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tabColor indexed="31"/>
  </sheetPr>
  <dimension ref="A1:CL1007"/>
  <sheetViews>
    <sheetView workbookViewId="0">
      <pane ySplit="4" topLeftCell="A5" activePane="bottomLeft" state="frozenSplit"/>
      <selection pane="bottomLeft" activeCell="A5" sqref="A5"/>
    </sheetView>
  </sheetViews>
  <sheetFormatPr defaultRowHeight="12.5" x14ac:dyDescent="0.25"/>
  <sheetData>
    <row r="1" spans="1:90" s="2" customFormat="1" x14ac:dyDescent="0.25">
      <c r="A1" s="1"/>
    </row>
    <row r="2" spans="1:90" s="4" customFormat="1" ht="18" x14ac:dyDescent="0.4">
      <c r="A2" s="12" t="s">
        <v>113</v>
      </c>
    </row>
    <row r="3" spans="1:90" s="4" customFormat="1" ht="13" x14ac:dyDescent="0.3">
      <c r="A3" s="24" t="s">
        <v>123</v>
      </c>
    </row>
    <row r="4" spans="1:90" s="9" customFormat="1" x14ac:dyDescent="0.25">
      <c r="A4" s="11" t="s">
        <v>0</v>
      </c>
      <c r="B4" s="265" t="str">
        <f>CONCATENATE(Setup!$D$7,"_B",$E$4)</f>
        <v>BRE_Spray_B24</v>
      </c>
      <c r="C4" s="212"/>
      <c r="D4" s="15" t="s">
        <v>4</v>
      </c>
      <c r="E4" s="23">
        <f>Setup!B4</f>
        <v>24</v>
      </c>
      <c r="F4" s="10" t="s">
        <v>2</v>
      </c>
      <c r="G4" s="262" t="str">
        <f>Setup!D8</f>
        <v>C:\Users\hostiks1\Temp\BRE_spray</v>
      </c>
      <c r="H4" s="212"/>
      <c r="I4" s="9" t="s">
        <v>7</v>
      </c>
      <c r="J4" s="262" t="str">
        <f>CONCATENATE(B4,"_hrr.csv")</f>
        <v>BRE_Spray_B24_hrr.csv</v>
      </c>
      <c r="K4" s="212"/>
      <c r="L4" s="8"/>
    </row>
    <row r="7" spans="1:90" x14ac:dyDescent="0.25">
      <c r="A7" s="18"/>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row>
    <row r="8" spans="1:90"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c r="CC8" s="18"/>
      <c r="CD8" s="18"/>
      <c r="CE8" s="18"/>
      <c r="CF8" s="18"/>
      <c r="CG8" s="18"/>
      <c r="CH8" s="18"/>
      <c r="CI8" s="18"/>
      <c r="CJ8" s="18"/>
      <c r="CK8" s="18"/>
      <c r="CL8" s="18"/>
    </row>
    <row r="9" spans="1:90" x14ac:dyDescent="0.25">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c r="CC9" s="18"/>
      <c r="CD9" s="18"/>
      <c r="CE9" s="18"/>
      <c r="CF9" s="18"/>
      <c r="CG9" s="18"/>
      <c r="CH9" s="18"/>
      <c r="CI9" s="18"/>
      <c r="CJ9" s="18"/>
      <c r="CK9" s="18"/>
      <c r="CL9" s="18"/>
    </row>
    <row r="10" spans="1:90" x14ac:dyDescent="0.2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c r="CC10" s="18"/>
      <c r="CD10" s="18"/>
      <c r="CE10" s="18"/>
      <c r="CF10" s="18"/>
      <c r="CG10" s="18"/>
      <c r="CH10" s="18"/>
      <c r="CI10" s="18"/>
      <c r="CJ10" s="18"/>
      <c r="CK10" s="18"/>
      <c r="CL10" s="18"/>
    </row>
    <row r="11" spans="1:90" x14ac:dyDescent="0.25">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row>
    <row r="12" spans="1:90" x14ac:dyDescent="0.25">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row>
    <row r="13" spans="1:90" x14ac:dyDescent="0.25">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row>
    <row r="14" spans="1:90" x14ac:dyDescent="0.25">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row>
    <row r="15" spans="1:90" x14ac:dyDescent="0.25">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row>
    <row r="16" spans="1:90" x14ac:dyDescent="0.25">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row>
    <row r="17" spans="1:90" x14ac:dyDescent="0.25">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row>
    <row r="18" spans="1:90" x14ac:dyDescent="0.25">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row>
    <row r="19" spans="1:90" x14ac:dyDescent="0.25">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row>
    <row r="20" spans="1:90" x14ac:dyDescent="0.2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row>
    <row r="21" spans="1:90" x14ac:dyDescent="0.25">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row>
    <row r="22" spans="1:90" x14ac:dyDescent="0.25">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row>
    <row r="23" spans="1:90" x14ac:dyDescent="0.25">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row>
    <row r="24" spans="1:90" x14ac:dyDescent="0.25">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row>
    <row r="25" spans="1:90" x14ac:dyDescent="0.25">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row>
    <row r="26" spans="1:90" x14ac:dyDescent="0.25">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row>
    <row r="27" spans="1:90" x14ac:dyDescent="0.2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row>
    <row r="28" spans="1:90" x14ac:dyDescent="0.25">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row>
    <row r="29" spans="1:90" x14ac:dyDescent="0.25">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row>
    <row r="30" spans="1:90" x14ac:dyDescent="0.25">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row>
    <row r="31" spans="1:90" x14ac:dyDescent="0.25">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row>
    <row r="32" spans="1:90" x14ac:dyDescent="0.2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row>
    <row r="33" spans="1:90" x14ac:dyDescent="0.25">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8"/>
      <c r="CJ33" s="18"/>
      <c r="CK33" s="18"/>
      <c r="CL33" s="18"/>
    </row>
    <row r="34" spans="1:90" x14ac:dyDescent="0.25">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row>
    <row r="35" spans="1:90" x14ac:dyDescent="0.25">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c r="CC35" s="18"/>
      <c r="CD35" s="18"/>
      <c r="CE35" s="18"/>
      <c r="CF35" s="18"/>
      <c r="CG35" s="18"/>
      <c r="CH35" s="18"/>
      <c r="CI35" s="18"/>
      <c r="CJ35" s="18"/>
      <c r="CK35" s="18"/>
      <c r="CL35" s="18"/>
    </row>
    <row r="36" spans="1:90" x14ac:dyDescent="0.25">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c r="CC36" s="18"/>
      <c r="CD36" s="18"/>
      <c r="CE36" s="18"/>
      <c r="CF36" s="18"/>
      <c r="CG36" s="18"/>
      <c r="CH36" s="18"/>
      <c r="CI36" s="18"/>
      <c r="CJ36" s="18"/>
      <c r="CK36" s="18"/>
      <c r="CL36" s="18"/>
    </row>
    <row r="37" spans="1:90" x14ac:dyDescent="0.25">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c r="CC37" s="18"/>
      <c r="CD37" s="18"/>
      <c r="CE37" s="18"/>
      <c r="CF37" s="18"/>
      <c r="CG37" s="18"/>
      <c r="CH37" s="18"/>
      <c r="CI37" s="18"/>
      <c r="CJ37" s="18"/>
      <c r="CK37" s="18"/>
      <c r="CL37" s="18"/>
    </row>
    <row r="38" spans="1:90" x14ac:dyDescent="0.2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c r="CC38" s="18"/>
      <c r="CD38" s="18"/>
      <c r="CE38" s="18"/>
      <c r="CF38" s="18"/>
      <c r="CG38" s="18"/>
      <c r="CH38" s="18"/>
      <c r="CI38" s="18"/>
      <c r="CJ38" s="18"/>
      <c r="CK38" s="18"/>
      <c r="CL38" s="18"/>
    </row>
    <row r="39" spans="1:90" x14ac:dyDescent="0.25">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c r="CC39" s="18"/>
      <c r="CD39" s="18"/>
      <c r="CE39" s="18"/>
      <c r="CF39" s="18"/>
      <c r="CG39" s="18"/>
      <c r="CH39" s="18"/>
      <c r="CI39" s="18"/>
      <c r="CJ39" s="18"/>
      <c r="CK39" s="18"/>
      <c r="CL39" s="18"/>
    </row>
    <row r="40" spans="1:90" x14ac:dyDescent="0.25">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c r="CC40" s="18"/>
      <c r="CD40" s="18"/>
      <c r="CE40" s="18"/>
      <c r="CF40" s="18"/>
      <c r="CG40" s="18"/>
      <c r="CH40" s="18"/>
      <c r="CI40" s="18"/>
      <c r="CJ40" s="18"/>
      <c r="CK40" s="18"/>
      <c r="CL40" s="18"/>
    </row>
    <row r="41" spans="1:90" x14ac:dyDescent="0.25">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c r="CC41" s="18"/>
      <c r="CD41" s="18"/>
      <c r="CE41" s="18"/>
      <c r="CF41" s="18"/>
      <c r="CG41" s="18"/>
      <c r="CH41" s="18"/>
      <c r="CI41" s="18"/>
      <c r="CJ41" s="18"/>
      <c r="CK41" s="18"/>
      <c r="CL41" s="18"/>
    </row>
    <row r="42" spans="1:90" x14ac:dyDescent="0.2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8"/>
      <c r="CJ42" s="18"/>
      <c r="CK42" s="18"/>
      <c r="CL42" s="18"/>
    </row>
    <row r="43" spans="1:90" x14ac:dyDescent="0.25">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c r="CC43" s="18"/>
      <c r="CD43" s="18"/>
      <c r="CE43" s="18"/>
      <c r="CF43" s="18"/>
      <c r="CG43" s="18"/>
      <c r="CH43" s="18"/>
      <c r="CI43" s="18"/>
      <c r="CJ43" s="18"/>
      <c r="CK43" s="18"/>
      <c r="CL43" s="18"/>
    </row>
    <row r="44" spans="1:90" x14ac:dyDescent="0.25">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c r="CC44" s="18"/>
      <c r="CD44" s="18"/>
      <c r="CE44" s="18"/>
      <c r="CF44" s="18"/>
      <c r="CG44" s="18"/>
      <c r="CH44" s="18"/>
      <c r="CI44" s="18"/>
      <c r="CJ44" s="18"/>
      <c r="CK44" s="18"/>
      <c r="CL44" s="18"/>
    </row>
    <row r="45" spans="1:90" x14ac:dyDescent="0.25">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8"/>
      <c r="CJ45" s="18"/>
      <c r="CK45" s="18"/>
      <c r="CL45" s="18"/>
    </row>
    <row r="46" spans="1:90" x14ac:dyDescent="0.25">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8"/>
      <c r="CJ46" s="18"/>
      <c r="CK46" s="18"/>
      <c r="CL46" s="18"/>
    </row>
    <row r="47" spans="1:90" x14ac:dyDescent="0.25">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row>
    <row r="48" spans="1:90" x14ac:dyDescent="0.25">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c r="CC48" s="18"/>
      <c r="CD48" s="18"/>
      <c r="CE48" s="18"/>
      <c r="CF48" s="18"/>
      <c r="CG48" s="18"/>
      <c r="CH48" s="18"/>
      <c r="CI48" s="18"/>
      <c r="CJ48" s="18"/>
      <c r="CK48" s="18"/>
      <c r="CL48" s="18"/>
    </row>
    <row r="49" spans="1:90" x14ac:dyDescent="0.2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c r="CC49" s="18"/>
      <c r="CD49" s="18"/>
      <c r="CE49" s="18"/>
      <c r="CF49" s="18"/>
      <c r="CG49" s="18"/>
      <c r="CH49" s="18"/>
      <c r="CI49" s="18"/>
      <c r="CJ49" s="18"/>
      <c r="CK49" s="18"/>
      <c r="CL49" s="18"/>
    </row>
    <row r="50" spans="1:90" x14ac:dyDescent="0.25">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row>
    <row r="51" spans="1:90" x14ac:dyDescent="0.25">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row>
    <row r="52" spans="1:90" x14ac:dyDescent="0.25">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c r="CC52" s="18"/>
      <c r="CD52" s="18"/>
      <c r="CE52" s="18"/>
      <c r="CF52" s="18"/>
      <c r="CG52" s="18"/>
      <c r="CH52" s="18"/>
      <c r="CI52" s="18"/>
      <c r="CJ52" s="18"/>
      <c r="CK52" s="18"/>
      <c r="CL52" s="18"/>
    </row>
    <row r="53" spans="1:90" x14ac:dyDescent="0.25">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c r="CC53" s="18"/>
      <c r="CD53" s="18"/>
      <c r="CE53" s="18"/>
      <c r="CF53" s="18"/>
      <c r="CG53" s="18"/>
      <c r="CH53" s="18"/>
      <c r="CI53" s="18"/>
      <c r="CJ53" s="18"/>
      <c r="CK53" s="18"/>
      <c r="CL53" s="18"/>
    </row>
    <row r="54" spans="1:90" x14ac:dyDescent="0.25">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8"/>
      <c r="CJ54" s="18"/>
      <c r="CK54" s="18"/>
      <c r="CL54" s="18"/>
    </row>
    <row r="55" spans="1:90" x14ac:dyDescent="0.2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c r="CC55" s="18"/>
      <c r="CD55" s="18"/>
      <c r="CE55" s="18"/>
      <c r="CF55" s="18"/>
      <c r="CG55" s="18"/>
      <c r="CH55" s="18"/>
      <c r="CI55" s="18"/>
      <c r="CJ55" s="18"/>
      <c r="CK55" s="18"/>
      <c r="CL55" s="18"/>
    </row>
    <row r="56" spans="1:90" x14ac:dyDescent="0.25">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c r="CC56" s="18"/>
      <c r="CD56" s="18"/>
      <c r="CE56" s="18"/>
      <c r="CF56" s="18"/>
      <c r="CG56" s="18"/>
      <c r="CH56" s="18"/>
      <c r="CI56" s="18"/>
      <c r="CJ56" s="18"/>
      <c r="CK56" s="18"/>
      <c r="CL56" s="18"/>
    </row>
    <row r="57" spans="1:90" x14ac:dyDescent="0.25">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8"/>
      <c r="CJ57" s="18"/>
      <c r="CK57" s="18"/>
      <c r="CL57" s="18"/>
    </row>
    <row r="58" spans="1:90" x14ac:dyDescent="0.2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8"/>
      <c r="CJ58" s="18"/>
      <c r="CK58" s="18"/>
      <c r="CL58" s="18"/>
    </row>
    <row r="59" spans="1:90" x14ac:dyDescent="0.25">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c r="CC59" s="18"/>
      <c r="CD59" s="18"/>
      <c r="CE59" s="18"/>
      <c r="CF59" s="18"/>
      <c r="CG59" s="18"/>
      <c r="CH59" s="18"/>
      <c r="CI59" s="18"/>
      <c r="CJ59" s="18"/>
      <c r="CK59" s="18"/>
      <c r="CL59" s="18"/>
    </row>
    <row r="60" spans="1:90" x14ac:dyDescent="0.25">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c r="CC60" s="18"/>
      <c r="CD60" s="18"/>
      <c r="CE60" s="18"/>
      <c r="CF60" s="18"/>
      <c r="CG60" s="18"/>
      <c r="CH60" s="18"/>
      <c r="CI60" s="18"/>
      <c r="CJ60" s="18"/>
      <c r="CK60" s="18"/>
      <c r="CL60" s="18"/>
    </row>
    <row r="61" spans="1:90" x14ac:dyDescent="0.2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c r="CC61" s="18"/>
      <c r="CD61" s="18"/>
      <c r="CE61" s="18"/>
      <c r="CF61" s="18"/>
      <c r="CG61" s="18"/>
      <c r="CH61" s="18"/>
      <c r="CI61" s="18"/>
      <c r="CJ61" s="18"/>
      <c r="CK61" s="18"/>
      <c r="CL61" s="18"/>
    </row>
    <row r="62" spans="1:90" x14ac:dyDescent="0.25">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c r="CC62" s="18"/>
      <c r="CD62" s="18"/>
      <c r="CE62" s="18"/>
      <c r="CF62" s="18"/>
      <c r="CG62" s="18"/>
      <c r="CH62" s="18"/>
      <c r="CI62" s="18"/>
      <c r="CJ62" s="18"/>
      <c r="CK62" s="18"/>
      <c r="CL62" s="18"/>
    </row>
    <row r="63" spans="1:90" x14ac:dyDescent="0.25">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c r="CC63" s="18"/>
      <c r="CD63" s="18"/>
      <c r="CE63" s="18"/>
      <c r="CF63" s="18"/>
      <c r="CG63" s="18"/>
      <c r="CH63" s="18"/>
      <c r="CI63" s="18"/>
      <c r="CJ63" s="18"/>
      <c r="CK63" s="18"/>
      <c r="CL63" s="18"/>
    </row>
    <row r="64" spans="1:90" x14ac:dyDescent="0.25">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c r="CC64" s="18"/>
      <c r="CD64" s="18"/>
      <c r="CE64" s="18"/>
      <c r="CF64" s="18"/>
      <c r="CG64" s="18"/>
      <c r="CH64" s="18"/>
      <c r="CI64" s="18"/>
      <c r="CJ64" s="18"/>
      <c r="CK64" s="18"/>
      <c r="CL64" s="18"/>
    </row>
    <row r="65" spans="1:90" x14ac:dyDescent="0.25">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c r="CC65" s="18"/>
      <c r="CD65" s="18"/>
      <c r="CE65" s="18"/>
      <c r="CF65" s="18"/>
      <c r="CG65" s="18"/>
      <c r="CH65" s="18"/>
      <c r="CI65" s="18"/>
      <c r="CJ65" s="18"/>
      <c r="CK65" s="18"/>
      <c r="CL65" s="18"/>
    </row>
    <row r="66" spans="1:90" x14ac:dyDescent="0.25">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c r="CC66" s="18"/>
      <c r="CD66" s="18"/>
      <c r="CE66" s="18"/>
      <c r="CF66" s="18"/>
      <c r="CG66" s="18"/>
      <c r="CH66" s="18"/>
      <c r="CI66" s="18"/>
      <c r="CJ66" s="18"/>
      <c r="CK66" s="18"/>
      <c r="CL66" s="18"/>
    </row>
    <row r="67" spans="1:90" x14ac:dyDescent="0.25">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8"/>
      <c r="CJ67" s="18"/>
      <c r="CK67" s="18"/>
      <c r="CL67" s="18"/>
    </row>
    <row r="68" spans="1:90" x14ac:dyDescent="0.25">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8"/>
      <c r="CJ68" s="18"/>
      <c r="CK68" s="18"/>
      <c r="CL68" s="18"/>
    </row>
    <row r="69" spans="1:90" x14ac:dyDescent="0.25">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8"/>
      <c r="CJ69" s="18"/>
      <c r="CK69" s="18"/>
      <c r="CL69" s="18"/>
    </row>
    <row r="70" spans="1:90" x14ac:dyDescent="0.25">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8"/>
      <c r="CJ70" s="18"/>
      <c r="CK70" s="18"/>
      <c r="CL70" s="18"/>
    </row>
    <row r="71" spans="1:90" x14ac:dyDescent="0.25">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8"/>
      <c r="CJ71" s="18"/>
      <c r="CK71" s="18"/>
      <c r="CL71" s="18"/>
    </row>
    <row r="72" spans="1:90" x14ac:dyDescent="0.25">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8"/>
      <c r="CJ72" s="18"/>
      <c r="CK72" s="18"/>
      <c r="CL72" s="18"/>
    </row>
    <row r="73" spans="1:90" x14ac:dyDescent="0.25">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8"/>
      <c r="CJ73" s="18"/>
      <c r="CK73" s="18"/>
      <c r="CL73" s="18"/>
    </row>
    <row r="74" spans="1:90" x14ac:dyDescent="0.25">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8"/>
      <c r="CJ74" s="18"/>
      <c r="CK74" s="18"/>
      <c r="CL74" s="18"/>
    </row>
    <row r="75" spans="1:90" x14ac:dyDescent="0.25">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8"/>
      <c r="CJ75" s="18"/>
      <c r="CK75" s="18"/>
      <c r="CL75" s="18"/>
    </row>
    <row r="76" spans="1:90" x14ac:dyDescent="0.25">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8"/>
      <c r="CJ76" s="18"/>
      <c r="CK76" s="18"/>
      <c r="CL76" s="18"/>
    </row>
    <row r="77" spans="1:90" x14ac:dyDescent="0.25">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8"/>
      <c r="CJ77" s="18"/>
      <c r="CK77" s="18"/>
      <c r="CL77" s="18"/>
    </row>
    <row r="78" spans="1:90" x14ac:dyDescent="0.25">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8"/>
      <c r="CJ78" s="18"/>
      <c r="CK78" s="18"/>
      <c r="CL78" s="18"/>
    </row>
    <row r="79" spans="1:90" x14ac:dyDescent="0.25">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8"/>
      <c r="CJ79" s="18"/>
      <c r="CK79" s="18"/>
      <c r="CL79" s="18"/>
    </row>
    <row r="80" spans="1:90" x14ac:dyDescent="0.25">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8"/>
      <c r="CJ80" s="18"/>
      <c r="CK80" s="18"/>
      <c r="CL80" s="18"/>
    </row>
    <row r="81" spans="1:90" x14ac:dyDescent="0.25">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8"/>
      <c r="CJ81" s="18"/>
      <c r="CK81" s="18"/>
      <c r="CL81" s="18"/>
    </row>
    <row r="82" spans="1:90" x14ac:dyDescent="0.25">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8"/>
      <c r="CJ82" s="18"/>
      <c r="CK82" s="18"/>
      <c r="CL82" s="18"/>
    </row>
    <row r="83" spans="1:90" x14ac:dyDescent="0.25">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8"/>
      <c r="CJ83" s="18"/>
      <c r="CK83" s="18"/>
      <c r="CL83" s="18"/>
    </row>
    <row r="84" spans="1:90" x14ac:dyDescent="0.25">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c r="CC84" s="18"/>
      <c r="CD84" s="18"/>
      <c r="CE84" s="18"/>
      <c r="CF84" s="18"/>
      <c r="CG84" s="18"/>
      <c r="CH84" s="18"/>
      <c r="CI84" s="18"/>
      <c r="CJ84" s="18"/>
      <c r="CK84" s="18"/>
      <c r="CL84" s="18"/>
    </row>
    <row r="85" spans="1:90" x14ac:dyDescent="0.25">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c r="CC85" s="18"/>
      <c r="CD85" s="18"/>
      <c r="CE85" s="18"/>
      <c r="CF85" s="18"/>
      <c r="CG85" s="18"/>
      <c r="CH85" s="18"/>
      <c r="CI85" s="18"/>
      <c r="CJ85" s="18"/>
      <c r="CK85" s="18"/>
      <c r="CL85" s="18"/>
    </row>
    <row r="86" spans="1:90" x14ac:dyDescent="0.25">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c r="CC86" s="18"/>
      <c r="CD86" s="18"/>
      <c r="CE86" s="18"/>
      <c r="CF86" s="18"/>
      <c r="CG86" s="18"/>
      <c r="CH86" s="18"/>
      <c r="CI86" s="18"/>
      <c r="CJ86" s="18"/>
      <c r="CK86" s="18"/>
      <c r="CL86" s="18"/>
    </row>
    <row r="87" spans="1:90" x14ac:dyDescent="0.25">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c r="CC87" s="18"/>
      <c r="CD87" s="18"/>
      <c r="CE87" s="18"/>
      <c r="CF87" s="18"/>
      <c r="CG87" s="18"/>
      <c r="CH87" s="18"/>
      <c r="CI87" s="18"/>
      <c r="CJ87" s="18"/>
      <c r="CK87" s="18"/>
      <c r="CL87" s="18"/>
    </row>
    <row r="88" spans="1:90" x14ac:dyDescent="0.25">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c r="CC88" s="18"/>
      <c r="CD88" s="18"/>
      <c r="CE88" s="18"/>
      <c r="CF88" s="18"/>
      <c r="CG88" s="18"/>
      <c r="CH88" s="18"/>
      <c r="CI88" s="18"/>
      <c r="CJ88" s="18"/>
      <c r="CK88" s="18"/>
      <c r="CL88" s="18"/>
    </row>
    <row r="89" spans="1:90" x14ac:dyDescent="0.25">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c r="CC89" s="18"/>
      <c r="CD89" s="18"/>
      <c r="CE89" s="18"/>
      <c r="CF89" s="18"/>
      <c r="CG89" s="18"/>
      <c r="CH89" s="18"/>
      <c r="CI89" s="18"/>
      <c r="CJ89" s="18"/>
      <c r="CK89" s="18"/>
      <c r="CL89" s="18"/>
    </row>
    <row r="90" spans="1:90" x14ac:dyDescent="0.25">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c r="CC90" s="18"/>
      <c r="CD90" s="18"/>
      <c r="CE90" s="18"/>
      <c r="CF90" s="18"/>
      <c r="CG90" s="18"/>
      <c r="CH90" s="18"/>
      <c r="CI90" s="18"/>
      <c r="CJ90" s="18"/>
      <c r="CK90" s="18"/>
      <c r="CL90" s="18"/>
    </row>
    <row r="91" spans="1:90" x14ac:dyDescent="0.25">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c r="CC91" s="18"/>
      <c r="CD91" s="18"/>
      <c r="CE91" s="18"/>
      <c r="CF91" s="18"/>
      <c r="CG91" s="18"/>
      <c r="CH91" s="18"/>
      <c r="CI91" s="18"/>
      <c r="CJ91" s="18"/>
      <c r="CK91" s="18"/>
      <c r="CL91" s="18"/>
    </row>
    <row r="92" spans="1:90" x14ac:dyDescent="0.25">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c r="CC92" s="18"/>
      <c r="CD92" s="18"/>
      <c r="CE92" s="18"/>
      <c r="CF92" s="18"/>
      <c r="CG92" s="18"/>
      <c r="CH92" s="18"/>
      <c r="CI92" s="18"/>
      <c r="CJ92" s="18"/>
      <c r="CK92" s="18"/>
      <c r="CL92" s="18"/>
    </row>
    <row r="93" spans="1:90" x14ac:dyDescent="0.25">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c r="CC93" s="18"/>
      <c r="CD93" s="18"/>
      <c r="CE93" s="18"/>
      <c r="CF93" s="18"/>
      <c r="CG93" s="18"/>
      <c r="CH93" s="18"/>
      <c r="CI93" s="18"/>
      <c r="CJ93" s="18"/>
      <c r="CK93" s="18"/>
      <c r="CL93" s="18"/>
    </row>
    <row r="94" spans="1:90" x14ac:dyDescent="0.25">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c r="CC94" s="18"/>
      <c r="CD94" s="18"/>
      <c r="CE94" s="18"/>
      <c r="CF94" s="18"/>
      <c r="CG94" s="18"/>
      <c r="CH94" s="18"/>
      <c r="CI94" s="18"/>
      <c r="CJ94" s="18"/>
      <c r="CK94" s="18"/>
      <c r="CL94" s="18"/>
    </row>
    <row r="95" spans="1:90" x14ac:dyDescent="0.25">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row>
    <row r="96" spans="1:90" x14ac:dyDescent="0.25">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c r="CC96" s="18"/>
      <c r="CD96" s="18"/>
      <c r="CE96" s="18"/>
      <c r="CF96" s="18"/>
      <c r="CG96" s="18"/>
      <c r="CH96" s="18"/>
      <c r="CI96" s="18"/>
      <c r="CJ96" s="18"/>
      <c r="CK96" s="18"/>
      <c r="CL96" s="18"/>
    </row>
    <row r="97" spans="1:90" x14ac:dyDescent="0.25">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c r="CC97" s="18"/>
      <c r="CD97" s="18"/>
      <c r="CE97" s="18"/>
      <c r="CF97" s="18"/>
      <c r="CG97" s="18"/>
      <c r="CH97" s="18"/>
      <c r="CI97" s="18"/>
      <c r="CJ97" s="18"/>
      <c r="CK97" s="18"/>
      <c r="CL97" s="18"/>
    </row>
    <row r="98" spans="1:90" x14ac:dyDescent="0.25">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c r="CC98" s="18"/>
      <c r="CD98" s="18"/>
      <c r="CE98" s="18"/>
      <c r="CF98" s="18"/>
      <c r="CG98" s="18"/>
      <c r="CH98" s="18"/>
      <c r="CI98" s="18"/>
      <c r="CJ98" s="18"/>
      <c r="CK98" s="18"/>
      <c r="CL98" s="18"/>
    </row>
    <row r="99" spans="1:90" x14ac:dyDescent="0.25">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c r="CC99" s="18"/>
      <c r="CD99" s="18"/>
      <c r="CE99" s="18"/>
      <c r="CF99" s="18"/>
      <c r="CG99" s="18"/>
      <c r="CH99" s="18"/>
      <c r="CI99" s="18"/>
      <c r="CJ99" s="18"/>
      <c r="CK99" s="18"/>
      <c r="CL99" s="18"/>
    </row>
    <row r="100" spans="1:90" x14ac:dyDescent="0.25">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c r="CC100" s="18"/>
      <c r="CD100" s="18"/>
      <c r="CE100" s="18"/>
      <c r="CF100" s="18"/>
      <c r="CG100" s="18"/>
      <c r="CH100" s="18"/>
      <c r="CI100" s="18"/>
      <c r="CJ100" s="18"/>
      <c r="CK100" s="18"/>
      <c r="CL100" s="18"/>
    </row>
    <row r="101" spans="1:90" x14ac:dyDescent="0.25">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c r="CC101" s="18"/>
      <c r="CD101" s="18"/>
      <c r="CE101" s="18"/>
      <c r="CF101" s="18"/>
      <c r="CG101" s="18"/>
      <c r="CH101" s="18"/>
      <c r="CI101" s="18"/>
      <c r="CJ101" s="18"/>
      <c r="CK101" s="18"/>
      <c r="CL101" s="18"/>
    </row>
    <row r="102" spans="1:90" x14ac:dyDescent="0.25">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c r="CC102" s="18"/>
      <c r="CD102" s="18"/>
      <c r="CE102" s="18"/>
      <c r="CF102" s="18"/>
      <c r="CG102" s="18"/>
      <c r="CH102" s="18"/>
      <c r="CI102" s="18"/>
      <c r="CJ102" s="18"/>
      <c r="CK102" s="18"/>
      <c r="CL102" s="18"/>
    </row>
    <row r="103" spans="1:90" x14ac:dyDescent="0.25">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c r="CC103" s="18"/>
      <c r="CD103" s="18"/>
      <c r="CE103" s="18"/>
      <c r="CF103" s="18"/>
      <c r="CG103" s="18"/>
      <c r="CH103" s="18"/>
      <c r="CI103" s="18"/>
      <c r="CJ103" s="18"/>
      <c r="CK103" s="18"/>
      <c r="CL103" s="18"/>
    </row>
    <row r="104" spans="1:90" x14ac:dyDescent="0.25">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c r="CC104" s="18"/>
      <c r="CD104" s="18"/>
      <c r="CE104" s="18"/>
      <c r="CF104" s="18"/>
      <c r="CG104" s="18"/>
      <c r="CH104" s="18"/>
      <c r="CI104" s="18"/>
      <c r="CJ104" s="18"/>
      <c r="CK104" s="18"/>
      <c r="CL104" s="18"/>
    </row>
    <row r="105" spans="1:90" x14ac:dyDescent="0.25">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c r="CC105" s="18"/>
      <c r="CD105" s="18"/>
      <c r="CE105" s="18"/>
      <c r="CF105" s="18"/>
      <c r="CG105" s="18"/>
      <c r="CH105" s="18"/>
      <c r="CI105" s="18"/>
      <c r="CJ105" s="18"/>
      <c r="CK105" s="18"/>
      <c r="CL105" s="18"/>
    </row>
    <row r="106" spans="1:90" x14ac:dyDescent="0.25">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c r="CC106" s="18"/>
      <c r="CD106" s="18"/>
      <c r="CE106" s="18"/>
      <c r="CF106" s="18"/>
      <c r="CG106" s="18"/>
      <c r="CH106" s="18"/>
      <c r="CI106" s="18"/>
      <c r="CJ106" s="18"/>
      <c r="CK106" s="18"/>
      <c r="CL106" s="18"/>
    </row>
    <row r="107" spans="1:90" x14ac:dyDescent="0.25">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8"/>
      <c r="BZ107" s="18"/>
      <c r="CA107" s="18"/>
      <c r="CB107" s="18"/>
      <c r="CC107" s="18"/>
      <c r="CD107" s="18"/>
      <c r="CE107" s="18"/>
      <c r="CF107" s="18"/>
      <c r="CG107" s="18"/>
      <c r="CH107" s="18"/>
      <c r="CI107" s="18"/>
      <c r="CJ107" s="18"/>
      <c r="CK107" s="18"/>
      <c r="CL107" s="18"/>
    </row>
    <row r="108" spans="1:90" x14ac:dyDescent="0.25">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8"/>
      <c r="BZ108" s="18"/>
      <c r="CA108" s="18"/>
      <c r="CB108" s="18"/>
      <c r="CC108" s="18"/>
      <c r="CD108" s="18"/>
      <c r="CE108" s="18"/>
      <c r="CF108" s="18"/>
      <c r="CG108" s="18"/>
      <c r="CH108" s="18"/>
      <c r="CI108" s="18"/>
      <c r="CJ108" s="18"/>
      <c r="CK108" s="18"/>
      <c r="CL108" s="18"/>
    </row>
    <row r="109" spans="1:90" x14ac:dyDescent="0.25">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c r="BI109" s="18"/>
      <c r="BJ109" s="18"/>
      <c r="BK109" s="18"/>
      <c r="BL109" s="18"/>
      <c r="BM109" s="18"/>
      <c r="BN109" s="18"/>
      <c r="BO109" s="18"/>
      <c r="BP109" s="18"/>
      <c r="BQ109" s="18"/>
      <c r="BR109" s="18"/>
      <c r="BS109" s="18"/>
      <c r="BT109" s="18"/>
      <c r="BU109" s="18"/>
      <c r="BV109" s="18"/>
      <c r="BW109" s="18"/>
      <c r="BX109" s="18"/>
      <c r="BY109" s="18"/>
      <c r="BZ109" s="18"/>
      <c r="CA109" s="18"/>
      <c r="CB109" s="18"/>
      <c r="CC109" s="18"/>
      <c r="CD109" s="18"/>
      <c r="CE109" s="18"/>
      <c r="CF109" s="18"/>
      <c r="CG109" s="18"/>
      <c r="CH109" s="18"/>
      <c r="CI109" s="18"/>
      <c r="CJ109" s="18"/>
      <c r="CK109" s="18"/>
      <c r="CL109" s="18"/>
    </row>
    <row r="110" spans="1:90" x14ac:dyDescent="0.25">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c r="BI110" s="18"/>
      <c r="BJ110" s="18"/>
      <c r="BK110" s="18"/>
      <c r="BL110" s="18"/>
      <c r="BM110" s="18"/>
      <c r="BN110" s="18"/>
      <c r="BO110" s="18"/>
      <c r="BP110" s="18"/>
      <c r="BQ110" s="18"/>
      <c r="BR110" s="18"/>
      <c r="BS110" s="18"/>
      <c r="BT110" s="18"/>
      <c r="BU110" s="18"/>
      <c r="BV110" s="18"/>
      <c r="BW110" s="18"/>
      <c r="BX110" s="18"/>
      <c r="BY110" s="18"/>
      <c r="BZ110" s="18"/>
      <c r="CA110" s="18"/>
      <c r="CB110" s="18"/>
      <c r="CC110" s="18"/>
      <c r="CD110" s="18"/>
      <c r="CE110" s="18"/>
      <c r="CF110" s="18"/>
      <c r="CG110" s="18"/>
      <c r="CH110" s="18"/>
      <c r="CI110" s="18"/>
      <c r="CJ110" s="18"/>
      <c r="CK110" s="18"/>
      <c r="CL110" s="18"/>
    </row>
    <row r="111" spans="1:90" x14ac:dyDescent="0.25">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c r="BI111" s="18"/>
      <c r="BJ111" s="18"/>
      <c r="BK111" s="18"/>
      <c r="BL111" s="18"/>
      <c r="BM111" s="18"/>
      <c r="BN111" s="18"/>
      <c r="BO111" s="18"/>
      <c r="BP111" s="18"/>
      <c r="BQ111" s="18"/>
      <c r="BR111" s="18"/>
      <c r="BS111" s="18"/>
      <c r="BT111" s="18"/>
      <c r="BU111" s="18"/>
      <c r="BV111" s="18"/>
      <c r="BW111" s="18"/>
      <c r="BX111" s="18"/>
      <c r="BY111" s="18"/>
      <c r="BZ111" s="18"/>
      <c r="CA111" s="18"/>
      <c r="CB111" s="18"/>
      <c r="CC111" s="18"/>
      <c r="CD111" s="18"/>
      <c r="CE111" s="18"/>
      <c r="CF111" s="18"/>
      <c r="CG111" s="18"/>
      <c r="CH111" s="18"/>
      <c r="CI111" s="18"/>
      <c r="CJ111" s="18"/>
      <c r="CK111" s="18"/>
      <c r="CL111" s="18"/>
    </row>
    <row r="112" spans="1:90" x14ac:dyDescent="0.25">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c r="CI112" s="18"/>
      <c r="CJ112" s="18"/>
      <c r="CK112" s="18"/>
      <c r="CL112" s="18"/>
    </row>
    <row r="113" spans="1:90" x14ac:dyDescent="0.25">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c r="CC113" s="18"/>
      <c r="CD113" s="18"/>
      <c r="CE113" s="18"/>
      <c r="CF113" s="18"/>
      <c r="CG113" s="18"/>
      <c r="CH113" s="18"/>
      <c r="CI113" s="18"/>
      <c r="CJ113" s="18"/>
      <c r="CK113" s="18"/>
      <c r="CL113" s="18"/>
    </row>
    <row r="114" spans="1:90" x14ac:dyDescent="0.25">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row>
    <row r="115" spans="1:90" x14ac:dyDescent="0.25">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row>
    <row r="116" spans="1:90" x14ac:dyDescent="0.25">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row>
    <row r="117" spans="1:90" x14ac:dyDescent="0.25">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row>
    <row r="118" spans="1:90" x14ac:dyDescent="0.25">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row>
    <row r="119" spans="1:90" x14ac:dyDescent="0.25">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c r="BI119" s="18"/>
      <c r="BJ119" s="18"/>
      <c r="BK119" s="18"/>
      <c r="BL119" s="18"/>
      <c r="BM119" s="18"/>
      <c r="BN119" s="18"/>
      <c r="BO119" s="18"/>
      <c r="BP119" s="18"/>
      <c r="BQ119" s="18"/>
      <c r="BR119" s="18"/>
      <c r="BS119" s="18"/>
      <c r="BT119" s="18"/>
      <c r="BU119" s="18"/>
      <c r="BV119" s="18"/>
      <c r="BW119" s="18"/>
      <c r="BX119" s="18"/>
      <c r="BY119" s="18"/>
      <c r="BZ119" s="18"/>
      <c r="CA119" s="18"/>
      <c r="CB119" s="18"/>
      <c r="CC119" s="18"/>
      <c r="CD119" s="18"/>
      <c r="CE119" s="18"/>
      <c r="CF119" s="18"/>
      <c r="CG119" s="18"/>
      <c r="CH119" s="18"/>
      <c r="CI119" s="18"/>
      <c r="CJ119" s="18"/>
      <c r="CK119" s="18"/>
      <c r="CL119" s="18"/>
    </row>
    <row r="120" spans="1:90" x14ac:dyDescent="0.25">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c r="BI120" s="18"/>
      <c r="BJ120" s="18"/>
      <c r="BK120" s="18"/>
      <c r="BL120" s="18"/>
      <c r="BM120" s="18"/>
      <c r="BN120" s="18"/>
      <c r="BO120" s="18"/>
      <c r="BP120" s="18"/>
      <c r="BQ120" s="18"/>
      <c r="BR120" s="18"/>
      <c r="BS120" s="18"/>
      <c r="BT120" s="18"/>
      <c r="BU120" s="18"/>
      <c r="BV120" s="18"/>
      <c r="BW120" s="18"/>
      <c r="BX120" s="18"/>
      <c r="BY120" s="18"/>
      <c r="BZ120" s="18"/>
      <c r="CA120" s="18"/>
      <c r="CB120" s="18"/>
      <c r="CC120" s="18"/>
      <c r="CD120" s="18"/>
      <c r="CE120" s="18"/>
      <c r="CF120" s="18"/>
      <c r="CG120" s="18"/>
      <c r="CH120" s="18"/>
      <c r="CI120" s="18"/>
      <c r="CJ120" s="18"/>
      <c r="CK120" s="18"/>
      <c r="CL120" s="18"/>
    </row>
    <row r="121" spans="1:90" x14ac:dyDescent="0.25">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c r="CC121" s="18"/>
      <c r="CD121" s="18"/>
      <c r="CE121" s="18"/>
      <c r="CF121" s="18"/>
      <c r="CG121" s="18"/>
      <c r="CH121" s="18"/>
      <c r="CI121" s="18"/>
      <c r="CJ121" s="18"/>
      <c r="CK121" s="18"/>
      <c r="CL121" s="18"/>
    </row>
    <row r="122" spans="1:90" x14ac:dyDescent="0.25">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row>
    <row r="123" spans="1:90" x14ac:dyDescent="0.25">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row>
    <row r="124" spans="1:90" x14ac:dyDescent="0.25">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row>
    <row r="125" spans="1:90" x14ac:dyDescent="0.25">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row>
    <row r="126" spans="1:90" x14ac:dyDescent="0.25">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row>
    <row r="127" spans="1:90" x14ac:dyDescent="0.25">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c r="CC127" s="18"/>
      <c r="CD127" s="18"/>
      <c r="CE127" s="18"/>
      <c r="CF127" s="18"/>
      <c r="CG127" s="18"/>
      <c r="CH127" s="18"/>
      <c r="CI127" s="18"/>
      <c r="CJ127" s="18"/>
      <c r="CK127" s="18"/>
      <c r="CL127" s="18"/>
    </row>
    <row r="128" spans="1:90" x14ac:dyDescent="0.25">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8"/>
      <c r="BU128" s="18"/>
      <c r="BV128" s="18"/>
      <c r="BW128" s="18"/>
      <c r="BX128" s="18"/>
      <c r="BY128" s="18"/>
      <c r="BZ128" s="18"/>
      <c r="CA128" s="18"/>
      <c r="CB128" s="18"/>
      <c r="CC128" s="18"/>
      <c r="CD128" s="18"/>
      <c r="CE128" s="18"/>
      <c r="CF128" s="18"/>
      <c r="CG128" s="18"/>
      <c r="CH128" s="18"/>
      <c r="CI128" s="18"/>
      <c r="CJ128" s="18"/>
      <c r="CK128" s="18"/>
      <c r="CL128" s="18"/>
    </row>
    <row r="129" spans="1:90" x14ac:dyDescent="0.25">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c r="BI129" s="18"/>
      <c r="BJ129" s="18"/>
      <c r="BK129" s="18"/>
      <c r="BL129" s="18"/>
      <c r="BM129" s="18"/>
      <c r="BN129" s="18"/>
      <c r="BO129" s="18"/>
      <c r="BP129" s="18"/>
      <c r="BQ129" s="18"/>
      <c r="BR129" s="18"/>
      <c r="BS129" s="18"/>
      <c r="BT129" s="18"/>
      <c r="BU129" s="18"/>
      <c r="BV129" s="18"/>
      <c r="BW129" s="18"/>
      <c r="BX129" s="18"/>
      <c r="BY129" s="18"/>
      <c r="BZ129" s="18"/>
      <c r="CA129" s="18"/>
      <c r="CB129" s="18"/>
      <c r="CC129" s="18"/>
      <c r="CD129" s="18"/>
      <c r="CE129" s="18"/>
      <c r="CF129" s="18"/>
      <c r="CG129" s="18"/>
      <c r="CH129" s="18"/>
      <c r="CI129" s="18"/>
      <c r="CJ129" s="18"/>
      <c r="CK129" s="18"/>
      <c r="CL129" s="18"/>
    </row>
    <row r="130" spans="1:90" x14ac:dyDescent="0.25">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c r="BI130" s="18"/>
      <c r="BJ130" s="18"/>
      <c r="BK130" s="18"/>
      <c r="BL130" s="18"/>
      <c r="BM130" s="18"/>
      <c r="BN130" s="18"/>
      <c r="BO130" s="18"/>
      <c r="BP130" s="18"/>
      <c r="BQ130" s="18"/>
      <c r="BR130" s="18"/>
      <c r="BS130" s="18"/>
      <c r="BT130" s="18"/>
      <c r="BU130" s="18"/>
      <c r="BV130" s="18"/>
      <c r="BW130" s="18"/>
      <c r="BX130" s="18"/>
      <c r="BY130" s="18"/>
      <c r="BZ130" s="18"/>
      <c r="CA130" s="18"/>
      <c r="CB130" s="18"/>
      <c r="CC130" s="18"/>
      <c r="CD130" s="18"/>
      <c r="CE130" s="18"/>
      <c r="CF130" s="18"/>
      <c r="CG130" s="18"/>
      <c r="CH130" s="18"/>
      <c r="CI130" s="18"/>
      <c r="CJ130" s="18"/>
      <c r="CK130" s="18"/>
      <c r="CL130" s="18"/>
    </row>
    <row r="131" spans="1:90" x14ac:dyDescent="0.25">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c r="BV131" s="18"/>
      <c r="BW131" s="18"/>
      <c r="BX131" s="18"/>
      <c r="BY131" s="18"/>
      <c r="BZ131" s="18"/>
      <c r="CA131" s="18"/>
      <c r="CB131" s="18"/>
      <c r="CC131" s="18"/>
      <c r="CD131" s="18"/>
      <c r="CE131" s="18"/>
      <c r="CF131" s="18"/>
      <c r="CG131" s="18"/>
      <c r="CH131" s="18"/>
      <c r="CI131" s="18"/>
      <c r="CJ131" s="18"/>
      <c r="CK131" s="18"/>
      <c r="CL131" s="18"/>
    </row>
    <row r="132" spans="1:90" x14ac:dyDescent="0.25">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c r="BV132" s="18"/>
      <c r="BW132" s="18"/>
      <c r="BX132" s="18"/>
      <c r="BY132" s="18"/>
      <c r="BZ132" s="18"/>
      <c r="CA132" s="18"/>
      <c r="CB132" s="18"/>
      <c r="CC132" s="18"/>
      <c r="CD132" s="18"/>
      <c r="CE132" s="18"/>
      <c r="CF132" s="18"/>
      <c r="CG132" s="18"/>
      <c r="CH132" s="18"/>
      <c r="CI132" s="18"/>
      <c r="CJ132" s="18"/>
      <c r="CK132" s="18"/>
      <c r="CL132" s="18"/>
    </row>
    <row r="133" spans="1:90" x14ac:dyDescent="0.25">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c r="BV133" s="18"/>
      <c r="BW133" s="18"/>
      <c r="BX133" s="18"/>
      <c r="BY133" s="18"/>
      <c r="BZ133" s="18"/>
      <c r="CA133" s="18"/>
      <c r="CB133" s="18"/>
      <c r="CC133" s="18"/>
      <c r="CD133" s="18"/>
      <c r="CE133" s="18"/>
      <c r="CF133" s="18"/>
      <c r="CG133" s="18"/>
      <c r="CH133" s="18"/>
      <c r="CI133" s="18"/>
      <c r="CJ133" s="18"/>
      <c r="CK133" s="18"/>
      <c r="CL133" s="18"/>
    </row>
    <row r="134" spans="1:90" x14ac:dyDescent="0.25">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c r="BV134" s="18"/>
      <c r="BW134" s="18"/>
      <c r="BX134" s="18"/>
      <c r="BY134" s="18"/>
      <c r="BZ134" s="18"/>
      <c r="CA134" s="18"/>
      <c r="CB134" s="18"/>
      <c r="CC134" s="18"/>
      <c r="CD134" s="18"/>
      <c r="CE134" s="18"/>
      <c r="CF134" s="18"/>
      <c r="CG134" s="18"/>
      <c r="CH134" s="18"/>
      <c r="CI134" s="18"/>
      <c r="CJ134" s="18"/>
      <c r="CK134" s="18"/>
      <c r="CL134" s="18"/>
    </row>
    <row r="135" spans="1:90" x14ac:dyDescent="0.25">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c r="BV135" s="18"/>
      <c r="BW135" s="18"/>
      <c r="BX135" s="18"/>
      <c r="BY135" s="18"/>
      <c r="BZ135" s="18"/>
      <c r="CA135" s="18"/>
      <c r="CB135" s="18"/>
      <c r="CC135" s="18"/>
      <c r="CD135" s="18"/>
      <c r="CE135" s="18"/>
      <c r="CF135" s="18"/>
      <c r="CG135" s="18"/>
      <c r="CH135" s="18"/>
      <c r="CI135" s="18"/>
      <c r="CJ135" s="18"/>
      <c r="CK135" s="18"/>
      <c r="CL135" s="18"/>
    </row>
    <row r="136" spans="1:90" x14ac:dyDescent="0.25">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c r="BV136" s="18"/>
      <c r="BW136" s="18"/>
      <c r="BX136" s="18"/>
      <c r="BY136" s="18"/>
      <c r="BZ136" s="18"/>
      <c r="CA136" s="18"/>
      <c r="CB136" s="18"/>
      <c r="CC136" s="18"/>
      <c r="CD136" s="18"/>
      <c r="CE136" s="18"/>
      <c r="CF136" s="18"/>
      <c r="CG136" s="18"/>
      <c r="CH136" s="18"/>
      <c r="CI136" s="18"/>
      <c r="CJ136" s="18"/>
      <c r="CK136" s="18"/>
      <c r="CL136" s="18"/>
    </row>
    <row r="137" spans="1:90" x14ac:dyDescent="0.25">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c r="BV137" s="18"/>
      <c r="BW137" s="18"/>
      <c r="BX137" s="18"/>
      <c r="BY137" s="18"/>
      <c r="BZ137" s="18"/>
      <c r="CA137" s="18"/>
      <c r="CB137" s="18"/>
      <c r="CC137" s="18"/>
      <c r="CD137" s="18"/>
      <c r="CE137" s="18"/>
      <c r="CF137" s="18"/>
      <c r="CG137" s="18"/>
      <c r="CH137" s="18"/>
      <c r="CI137" s="18"/>
      <c r="CJ137" s="18"/>
      <c r="CK137" s="18"/>
      <c r="CL137" s="18"/>
    </row>
    <row r="138" spans="1:90" x14ac:dyDescent="0.25">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c r="BV138" s="18"/>
      <c r="BW138" s="18"/>
      <c r="BX138" s="18"/>
      <c r="BY138" s="18"/>
      <c r="BZ138" s="18"/>
      <c r="CA138" s="18"/>
      <c r="CB138" s="18"/>
      <c r="CC138" s="18"/>
      <c r="CD138" s="18"/>
      <c r="CE138" s="18"/>
      <c r="CF138" s="18"/>
      <c r="CG138" s="18"/>
      <c r="CH138" s="18"/>
      <c r="CI138" s="18"/>
      <c r="CJ138" s="18"/>
      <c r="CK138" s="18"/>
      <c r="CL138" s="18"/>
    </row>
    <row r="139" spans="1:90" x14ac:dyDescent="0.25">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c r="BV139" s="18"/>
      <c r="BW139" s="18"/>
      <c r="BX139" s="18"/>
      <c r="BY139" s="18"/>
      <c r="BZ139" s="18"/>
      <c r="CA139" s="18"/>
      <c r="CB139" s="18"/>
      <c r="CC139" s="18"/>
      <c r="CD139" s="18"/>
      <c r="CE139" s="18"/>
      <c r="CF139" s="18"/>
      <c r="CG139" s="18"/>
      <c r="CH139" s="18"/>
      <c r="CI139" s="18"/>
      <c r="CJ139" s="18"/>
      <c r="CK139" s="18"/>
      <c r="CL139" s="18"/>
    </row>
    <row r="140" spans="1:90" x14ac:dyDescent="0.25">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c r="BV140" s="18"/>
      <c r="BW140" s="18"/>
      <c r="BX140" s="18"/>
      <c r="BY140" s="18"/>
      <c r="BZ140" s="18"/>
      <c r="CA140" s="18"/>
      <c r="CB140" s="18"/>
      <c r="CC140" s="18"/>
      <c r="CD140" s="18"/>
      <c r="CE140" s="18"/>
      <c r="CF140" s="18"/>
      <c r="CG140" s="18"/>
      <c r="CH140" s="18"/>
      <c r="CI140" s="18"/>
      <c r="CJ140" s="18"/>
      <c r="CK140" s="18"/>
      <c r="CL140" s="18"/>
    </row>
    <row r="141" spans="1:90" x14ac:dyDescent="0.2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c r="BV141" s="18"/>
      <c r="BW141" s="18"/>
      <c r="BX141" s="18"/>
      <c r="BY141" s="18"/>
      <c r="BZ141" s="18"/>
      <c r="CA141" s="18"/>
      <c r="CB141" s="18"/>
      <c r="CC141" s="18"/>
      <c r="CD141" s="18"/>
      <c r="CE141" s="18"/>
      <c r="CF141" s="18"/>
      <c r="CG141" s="18"/>
      <c r="CH141" s="18"/>
      <c r="CI141" s="18"/>
      <c r="CJ141" s="18"/>
      <c r="CK141" s="18"/>
      <c r="CL141" s="18"/>
    </row>
    <row r="142" spans="1:90" x14ac:dyDescent="0.25">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c r="BV142" s="18"/>
      <c r="BW142" s="18"/>
      <c r="BX142" s="18"/>
      <c r="BY142" s="18"/>
      <c r="BZ142" s="18"/>
      <c r="CA142" s="18"/>
      <c r="CB142" s="18"/>
      <c r="CC142" s="18"/>
      <c r="CD142" s="18"/>
      <c r="CE142" s="18"/>
      <c r="CF142" s="18"/>
      <c r="CG142" s="18"/>
      <c r="CH142" s="18"/>
      <c r="CI142" s="18"/>
      <c r="CJ142" s="18"/>
      <c r="CK142" s="18"/>
      <c r="CL142" s="18"/>
    </row>
    <row r="143" spans="1:90" x14ac:dyDescent="0.25">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c r="BV143" s="18"/>
      <c r="BW143" s="18"/>
      <c r="BX143" s="18"/>
      <c r="BY143" s="18"/>
      <c r="BZ143" s="18"/>
      <c r="CA143" s="18"/>
      <c r="CB143" s="18"/>
      <c r="CC143" s="18"/>
      <c r="CD143" s="18"/>
      <c r="CE143" s="18"/>
      <c r="CF143" s="18"/>
      <c r="CG143" s="18"/>
      <c r="CH143" s="18"/>
      <c r="CI143" s="18"/>
      <c r="CJ143" s="18"/>
      <c r="CK143" s="18"/>
      <c r="CL143" s="18"/>
    </row>
    <row r="144" spans="1:90" x14ac:dyDescent="0.25">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c r="BV144" s="18"/>
      <c r="BW144" s="18"/>
      <c r="BX144" s="18"/>
      <c r="BY144" s="18"/>
      <c r="BZ144" s="18"/>
      <c r="CA144" s="18"/>
      <c r="CB144" s="18"/>
      <c r="CC144" s="18"/>
      <c r="CD144" s="18"/>
      <c r="CE144" s="18"/>
      <c r="CF144" s="18"/>
      <c r="CG144" s="18"/>
      <c r="CH144" s="18"/>
      <c r="CI144" s="18"/>
      <c r="CJ144" s="18"/>
      <c r="CK144" s="18"/>
      <c r="CL144" s="18"/>
    </row>
    <row r="145" spans="1:90" x14ac:dyDescent="0.25">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c r="BV145" s="18"/>
      <c r="BW145" s="18"/>
      <c r="BX145" s="18"/>
      <c r="BY145" s="18"/>
      <c r="BZ145" s="18"/>
      <c r="CA145" s="18"/>
      <c r="CB145" s="18"/>
      <c r="CC145" s="18"/>
      <c r="CD145" s="18"/>
      <c r="CE145" s="18"/>
      <c r="CF145" s="18"/>
      <c r="CG145" s="18"/>
      <c r="CH145" s="18"/>
      <c r="CI145" s="18"/>
      <c r="CJ145" s="18"/>
      <c r="CK145" s="18"/>
      <c r="CL145" s="18"/>
    </row>
    <row r="146" spans="1:90" x14ac:dyDescent="0.25">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c r="BV146" s="18"/>
      <c r="BW146" s="18"/>
      <c r="BX146" s="18"/>
      <c r="BY146" s="18"/>
      <c r="BZ146" s="18"/>
      <c r="CA146" s="18"/>
      <c r="CB146" s="18"/>
      <c r="CC146" s="18"/>
      <c r="CD146" s="18"/>
      <c r="CE146" s="18"/>
      <c r="CF146" s="18"/>
      <c r="CG146" s="18"/>
      <c r="CH146" s="18"/>
      <c r="CI146" s="18"/>
      <c r="CJ146" s="18"/>
      <c r="CK146" s="18"/>
      <c r="CL146" s="18"/>
    </row>
    <row r="147" spans="1:90" x14ac:dyDescent="0.25">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c r="BV147" s="18"/>
      <c r="BW147" s="18"/>
      <c r="BX147" s="18"/>
      <c r="BY147" s="18"/>
      <c r="BZ147" s="18"/>
      <c r="CA147" s="18"/>
      <c r="CB147" s="18"/>
      <c r="CC147" s="18"/>
      <c r="CD147" s="18"/>
      <c r="CE147" s="18"/>
      <c r="CF147" s="18"/>
      <c r="CG147" s="18"/>
      <c r="CH147" s="18"/>
      <c r="CI147" s="18"/>
      <c r="CJ147" s="18"/>
      <c r="CK147" s="18"/>
      <c r="CL147" s="18"/>
    </row>
    <row r="148" spans="1:90" x14ac:dyDescent="0.25">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c r="BV148" s="18"/>
      <c r="BW148" s="18"/>
      <c r="BX148" s="18"/>
      <c r="BY148" s="18"/>
      <c r="BZ148" s="18"/>
      <c r="CA148" s="18"/>
      <c r="CB148" s="18"/>
      <c r="CC148" s="18"/>
      <c r="CD148" s="18"/>
      <c r="CE148" s="18"/>
      <c r="CF148" s="18"/>
      <c r="CG148" s="18"/>
      <c r="CH148" s="18"/>
      <c r="CI148" s="18"/>
      <c r="CJ148" s="18"/>
      <c r="CK148" s="18"/>
      <c r="CL148" s="18"/>
    </row>
    <row r="149" spans="1:90" x14ac:dyDescent="0.25">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c r="BV149" s="18"/>
      <c r="BW149" s="18"/>
      <c r="BX149" s="18"/>
      <c r="BY149" s="18"/>
      <c r="BZ149" s="18"/>
      <c r="CA149" s="18"/>
      <c r="CB149" s="18"/>
      <c r="CC149" s="18"/>
      <c r="CD149" s="18"/>
      <c r="CE149" s="18"/>
      <c r="CF149" s="18"/>
      <c r="CG149" s="18"/>
      <c r="CH149" s="18"/>
      <c r="CI149" s="18"/>
      <c r="CJ149" s="18"/>
      <c r="CK149" s="18"/>
      <c r="CL149" s="18"/>
    </row>
    <row r="150" spans="1:90" x14ac:dyDescent="0.25">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c r="BV150" s="18"/>
      <c r="BW150" s="18"/>
      <c r="BX150" s="18"/>
      <c r="BY150" s="18"/>
      <c r="BZ150" s="18"/>
      <c r="CA150" s="18"/>
      <c r="CB150" s="18"/>
      <c r="CC150" s="18"/>
      <c r="CD150" s="18"/>
      <c r="CE150" s="18"/>
      <c r="CF150" s="18"/>
      <c r="CG150" s="18"/>
      <c r="CH150" s="18"/>
      <c r="CI150" s="18"/>
      <c r="CJ150" s="18"/>
      <c r="CK150" s="18"/>
      <c r="CL150" s="18"/>
    </row>
    <row r="151" spans="1:90" x14ac:dyDescent="0.25">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c r="BV151" s="18"/>
      <c r="BW151" s="18"/>
      <c r="BX151" s="18"/>
      <c r="BY151" s="18"/>
      <c r="BZ151" s="18"/>
      <c r="CA151" s="18"/>
      <c r="CB151" s="18"/>
      <c r="CC151" s="18"/>
      <c r="CD151" s="18"/>
      <c r="CE151" s="18"/>
      <c r="CF151" s="18"/>
      <c r="CG151" s="18"/>
      <c r="CH151" s="18"/>
      <c r="CI151" s="18"/>
      <c r="CJ151" s="18"/>
      <c r="CK151" s="18"/>
      <c r="CL151" s="18"/>
    </row>
    <row r="152" spans="1:90" x14ac:dyDescent="0.25">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c r="CC152" s="18"/>
      <c r="CD152" s="18"/>
      <c r="CE152" s="18"/>
      <c r="CF152" s="18"/>
      <c r="CG152" s="18"/>
      <c r="CH152" s="18"/>
      <c r="CI152" s="18"/>
      <c r="CJ152" s="18"/>
      <c r="CK152" s="18"/>
      <c r="CL152" s="18"/>
    </row>
    <row r="153" spans="1:90" x14ac:dyDescent="0.25">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c r="CC153" s="18"/>
      <c r="CD153" s="18"/>
      <c r="CE153" s="18"/>
      <c r="CF153" s="18"/>
      <c r="CG153" s="18"/>
      <c r="CH153" s="18"/>
      <c r="CI153" s="18"/>
      <c r="CJ153" s="18"/>
      <c r="CK153" s="18"/>
      <c r="CL153" s="18"/>
    </row>
    <row r="154" spans="1:90" x14ac:dyDescent="0.25">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c r="CC154" s="18"/>
      <c r="CD154" s="18"/>
      <c r="CE154" s="18"/>
      <c r="CF154" s="18"/>
      <c r="CG154" s="18"/>
      <c r="CH154" s="18"/>
      <c r="CI154" s="18"/>
      <c r="CJ154" s="18"/>
      <c r="CK154" s="18"/>
      <c r="CL154" s="18"/>
    </row>
    <row r="155" spans="1:90" x14ac:dyDescent="0.25">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c r="CC155" s="18"/>
      <c r="CD155" s="18"/>
      <c r="CE155" s="18"/>
      <c r="CF155" s="18"/>
      <c r="CG155" s="18"/>
      <c r="CH155" s="18"/>
      <c r="CI155" s="18"/>
      <c r="CJ155" s="18"/>
      <c r="CK155" s="18"/>
      <c r="CL155" s="18"/>
    </row>
    <row r="156" spans="1:90" x14ac:dyDescent="0.25">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c r="CC156" s="18"/>
      <c r="CD156" s="18"/>
      <c r="CE156" s="18"/>
      <c r="CF156" s="18"/>
      <c r="CG156" s="18"/>
      <c r="CH156" s="18"/>
      <c r="CI156" s="18"/>
      <c r="CJ156" s="18"/>
      <c r="CK156" s="18"/>
      <c r="CL156" s="18"/>
    </row>
    <row r="157" spans="1:90" x14ac:dyDescent="0.25">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c r="CC157" s="18"/>
      <c r="CD157" s="18"/>
      <c r="CE157" s="18"/>
      <c r="CF157" s="18"/>
      <c r="CG157" s="18"/>
      <c r="CH157" s="18"/>
      <c r="CI157" s="18"/>
      <c r="CJ157" s="18"/>
      <c r="CK157" s="18"/>
      <c r="CL157" s="18"/>
    </row>
    <row r="158" spans="1:90" x14ac:dyDescent="0.25">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c r="BV158" s="18"/>
      <c r="BW158" s="18"/>
      <c r="BX158" s="18"/>
      <c r="BY158" s="18"/>
      <c r="BZ158" s="18"/>
      <c r="CA158" s="18"/>
      <c r="CB158" s="18"/>
      <c r="CC158" s="18"/>
      <c r="CD158" s="18"/>
      <c r="CE158" s="18"/>
      <c r="CF158" s="18"/>
      <c r="CG158" s="18"/>
      <c r="CH158" s="18"/>
      <c r="CI158" s="18"/>
      <c r="CJ158" s="18"/>
      <c r="CK158" s="18"/>
      <c r="CL158" s="18"/>
    </row>
    <row r="159" spans="1:90" x14ac:dyDescent="0.25">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c r="BV159" s="18"/>
      <c r="BW159" s="18"/>
      <c r="BX159" s="18"/>
      <c r="BY159" s="18"/>
      <c r="BZ159" s="18"/>
      <c r="CA159" s="18"/>
      <c r="CB159" s="18"/>
      <c r="CC159" s="18"/>
      <c r="CD159" s="18"/>
      <c r="CE159" s="18"/>
      <c r="CF159" s="18"/>
      <c r="CG159" s="18"/>
      <c r="CH159" s="18"/>
      <c r="CI159" s="18"/>
      <c r="CJ159" s="18"/>
      <c r="CK159" s="18"/>
      <c r="CL159" s="18"/>
    </row>
    <row r="160" spans="1:90" x14ac:dyDescent="0.25">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c r="BV160" s="18"/>
      <c r="BW160" s="18"/>
      <c r="BX160" s="18"/>
      <c r="BY160" s="18"/>
      <c r="BZ160" s="18"/>
      <c r="CA160" s="18"/>
      <c r="CB160" s="18"/>
      <c r="CC160" s="18"/>
      <c r="CD160" s="18"/>
      <c r="CE160" s="18"/>
      <c r="CF160" s="18"/>
      <c r="CG160" s="18"/>
      <c r="CH160" s="18"/>
      <c r="CI160" s="18"/>
      <c r="CJ160" s="18"/>
      <c r="CK160" s="18"/>
      <c r="CL160" s="18"/>
    </row>
    <row r="161" spans="1:90" x14ac:dyDescent="0.25">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c r="BV161" s="18"/>
      <c r="BW161" s="18"/>
      <c r="BX161" s="18"/>
      <c r="BY161" s="18"/>
      <c r="BZ161" s="18"/>
      <c r="CA161" s="18"/>
      <c r="CB161" s="18"/>
      <c r="CC161" s="18"/>
      <c r="CD161" s="18"/>
      <c r="CE161" s="18"/>
      <c r="CF161" s="18"/>
      <c r="CG161" s="18"/>
      <c r="CH161" s="18"/>
      <c r="CI161" s="18"/>
      <c r="CJ161" s="18"/>
      <c r="CK161" s="18"/>
      <c r="CL161" s="18"/>
    </row>
    <row r="162" spans="1:90" x14ac:dyDescent="0.25">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c r="BV162" s="18"/>
      <c r="BW162" s="18"/>
      <c r="BX162" s="18"/>
      <c r="BY162" s="18"/>
      <c r="BZ162" s="18"/>
      <c r="CA162" s="18"/>
      <c r="CB162" s="18"/>
      <c r="CC162" s="18"/>
      <c r="CD162" s="18"/>
      <c r="CE162" s="18"/>
      <c r="CF162" s="18"/>
      <c r="CG162" s="18"/>
      <c r="CH162" s="18"/>
      <c r="CI162" s="18"/>
      <c r="CJ162" s="18"/>
      <c r="CK162" s="18"/>
      <c r="CL162" s="18"/>
    </row>
    <row r="163" spans="1:90" x14ac:dyDescent="0.25">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row>
    <row r="164" spans="1:90" x14ac:dyDescent="0.25">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row>
    <row r="165" spans="1:90" x14ac:dyDescent="0.25">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row>
    <row r="166" spans="1:90" x14ac:dyDescent="0.25">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row>
    <row r="167" spans="1:90" x14ac:dyDescent="0.25">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row>
    <row r="168" spans="1:90" x14ac:dyDescent="0.25">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c r="CC168" s="18"/>
      <c r="CD168" s="18"/>
      <c r="CE168" s="18"/>
      <c r="CF168" s="18"/>
      <c r="CG168" s="18"/>
      <c r="CH168" s="18"/>
      <c r="CI168" s="18"/>
      <c r="CJ168" s="18"/>
      <c r="CK168" s="18"/>
      <c r="CL168" s="18"/>
    </row>
    <row r="169" spans="1:90" x14ac:dyDescent="0.25">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c r="BV169" s="18"/>
      <c r="BW169" s="18"/>
      <c r="BX169" s="18"/>
      <c r="BY169" s="18"/>
      <c r="BZ169" s="18"/>
      <c r="CA169" s="18"/>
      <c r="CB169" s="18"/>
      <c r="CC169" s="18"/>
      <c r="CD169" s="18"/>
      <c r="CE169" s="18"/>
      <c r="CF169" s="18"/>
      <c r="CG169" s="18"/>
      <c r="CH169" s="18"/>
      <c r="CI169" s="18"/>
      <c r="CJ169" s="18"/>
      <c r="CK169" s="18"/>
      <c r="CL169" s="18"/>
    </row>
    <row r="170" spans="1:90" x14ac:dyDescent="0.25">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c r="BO170" s="18"/>
      <c r="BP170" s="18"/>
      <c r="BQ170" s="18"/>
      <c r="BR170" s="18"/>
      <c r="BS170" s="18"/>
      <c r="BT170" s="18"/>
      <c r="BU170" s="18"/>
      <c r="BV170" s="18"/>
      <c r="BW170" s="18"/>
      <c r="BX170" s="18"/>
      <c r="BY170" s="18"/>
      <c r="BZ170" s="18"/>
      <c r="CA170" s="18"/>
      <c r="CB170" s="18"/>
      <c r="CC170" s="18"/>
      <c r="CD170" s="18"/>
      <c r="CE170" s="18"/>
      <c r="CF170" s="18"/>
      <c r="CG170" s="18"/>
      <c r="CH170" s="18"/>
      <c r="CI170" s="18"/>
      <c r="CJ170" s="18"/>
      <c r="CK170" s="18"/>
      <c r="CL170" s="18"/>
    </row>
    <row r="171" spans="1:90" x14ac:dyDescent="0.25">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c r="CC171" s="18"/>
      <c r="CD171" s="18"/>
      <c r="CE171" s="18"/>
      <c r="CF171" s="18"/>
      <c r="CG171" s="18"/>
      <c r="CH171" s="18"/>
      <c r="CI171" s="18"/>
      <c r="CJ171" s="18"/>
      <c r="CK171" s="18"/>
      <c r="CL171" s="18"/>
    </row>
    <row r="172" spans="1:90" x14ac:dyDescent="0.25">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c r="CC172" s="18"/>
      <c r="CD172" s="18"/>
      <c r="CE172" s="18"/>
      <c r="CF172" s="18"/>
      <c r="CG172" s="18"/>
      <c r="CH172" s="18"/>
      <c r="CI172" s="18"/>
      <c r="CJ172" s="18"/>
      <c r="CK172" s="18"/>
      <c r="CL172" s="18"/>
    </row>
    <row r="173" spans="1:90" x14ac:dyDescent="0.25">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18"/>
      <c r="CF173" s="18"/>
      <c r="CG173" s="18"/>
      <c r="CH173" s="18"/>
      <c r="CI173" s="18"/>
      <c r="CJ173" s="18"/>
      <c r="CK173" s="18"/>
      <c r="CL173" s="18"/>
    </row>
    <row r="174" spans="1:90" x14ac:dyDescent="0.25">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18"/>
      <c r="CF174" s="18"/>
      <c r="CG174" s="18"/>
      <c r="CH174" s="18"/>
      <c r="CI174" s="18"/>
      <c r="CJ174" s="18"/>
      <c r="CK174" s="18"/>
      <c r="CL174" s="18"/>
    </row>
    <row r="175" spans="1:90" x14ac:dyDescent="0.25">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18"/>
      <c r="CF175" s="18"/>
      <c r="CG175" s="18"/>
      <c r="CH175" s="18"/>
      <c r="CI175" s="18"/>
      <c r="CJ175" s="18"/>
      <c r="CK175" s="18"/>
      <c r="CL175" s="18"/>
    </row>
    <row r="176" spans="1:90" x14ac:dyDescent="0.25">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c r="BV176" s="18"/>
      <c r="BW176" s="18"/>
      <c r="BX176" s="18"/>
      <c r="BY176" s="18"/>
      <c r="BZ176" s="18"/>
      <c r="CA176" s="18"/>
      <c r="CB176" s="18"/>
      <c r="CC176" s="18"/>
      <c r="CD176" s="18"/>
      <c r="CE176" s="18"/>
      <c r="CF176" s="18"/>
      <c r="CG176" s="18"/>
      <c r="CH176" s="18"/>
      <c r="CI176" s="18"/>
      <c r="CJ176" s="18"/>
      <c r="CK176" s="18"/>
      <c r="CL176" s="18"/>
    </row>
    <row r="177" spans="1:90" x14ac:dyDescent="0.25">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c r="BV177" s="18"/>
      <c r="BW177" s="18"/>
      <c r="BX177" s="18"/>
      <c r="BY177" s="18"/>
      <c r="BZ177" s="18"/>
      <c r="CA177" s="18"/>
      <c r="CB177" s="18"/>
      <c r="CC177" s="18"/>
      <c r="CD177" s="18"/>
      <c r="CE177" s="18"/>
      <c r="CF177" s="18"/>
      <c r="CG177" s="18"/>
      <c r="CH177" s="18"/>
      <c r="CI177" s="18"/>
      <c r="CJ177" s="18"/>
      <c r="CK177" s="18"/>
      <c r="CL177" s="18"/>
    </row>
    <row r="178" spans="1:90" x14ac:dyDescent="0.25">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c r="BV178" s="18"/>
      <c r="BW178" s="18"/>
      <c r="BX178" s="18"/>
      <c r="BY178" s="18"/>
      <c r="BZ178" s="18"/>
      <c r="CA178" s="18"/>
      <c r="CB178" s="18"/>
      <c r="CC178" s="18"/>
      <c r="CD178" s="18"/>
      <c r="CE178" s="18"/>
      <c r="CF178" s="18"/>
      <c r="CG178" s="18"/>
      <c r="CH178" s="18"/>
      <c r="CI178" s="18"/>
      <c r="CJ178" s="18"/>
      <c r="CK178" s="18"/>
      <c r="CL178" s="18"/>
    </row>
    <row r="179" spans="1:90" x14ac:dyDescent="0.25">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c r="BO179" s="18"/>
      <c r="BP179" s="18"/>
      <c r="BQ179" s="18"/>
      <c r="BR179" s="18"/>
      <c r="BS179" s="18"/>
      <c r="BT179" s="18"/>
      <c r="BU179" s="18"/>
      <c r="BV179" s="18"/>
      <c r="BW179" s="18"/>
      <c r="BX179" s="18"/>
      <c r="BY179" s="18"/>
      <c r="BZ179" s="18"/>
      <c r="CA179" s="18"/>
      <c r="CB179" s="18"/>
      <c r="CC179" s="18"/>
      <c r="CD179" s="18"/>
      <c r="CE179" s="18"/>
      <c r="CF179" s="18"/>
      <c r="CG179" s="18"/>
      <c r="CH179" s="18"/>
      <c r="CI179" s="18"/>
      <c r="CJ179" s="18"/>
      <c r="CK179" s="18"/>
      <c r="CL179" s="18"/>
    </row>
    <row r="180" spans="1:90" x14ac:dyDescent="0.25">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c r="CC180" s="18"/>
      <c r="CD180" s="18"/>
      <c r="CE180" s="18"/>
      <c r="CF180" s="18"/>
      <c r="CG180" s="18"/>
      <c r="CH180" s="18"/>
      <c r="CI180" s="18"/>
      <c r="CJ180" s="18"/>
      <c r="CK180" s="18"/>
      <c r="CL180" s="18"/>
    </row>
    <row r="181" spans="1:90" x14ac:dyDescent="0.25">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c r="CC181" s="18"/>
      <c r="CD181" s="18"/>
      <c r="CE181" s="18"/>
      <c r="CF181" s="18"/>
      <c r="CG181" s="18"/>
      <c r="CH181" s="18"/>
      <c r="CI181" s="18"/>
      <c r="CJ181" s="18"/>
      <c r="CK181" s="18"/>
      <c r="CL181" s="18"/>
    </row>
    <row r="182" spans="1:90" x14ac:dyDescent="0.25">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c r="BV182" s="18"/>
      <c r="BW182" s="18"/>
      <c r="BX182" s="18"/>
      <c r="BY182" s="18"/>
      <c r="BZ182" s="18"/>
      <c r="CA182" s="18"/>
      <c r="CB182" s="18"/>
      <c r="CC182" s="18"/>
      <c r="CD182" s="18"/>
      <c r="CE182" s="18"/>
      <c r="CF182" s="18"/>
      <c r="CG182" s="18"/>
      <c r="CH182" s="18"/>
      <c r="CI182" s="18"/>
      <c r="CJ182" s="18"/>
      <c r="CK182" s="18"/>
      <c r="CL182" s="18"/>
    </row>
    <row r="183" spans="1:90" x14ac:dyDescent="0.25">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c r="BO183" s="18"/>
      <c r="BP183" s="18"/>
      <c r="BQ183" s="18"/>
      <c r="BR183" s="18"/>
      <c r="BS183" s="18"/>
      <c r="BT183" s="18"/>
      <c r="BU183" s="18"/>
      <c r="BV183" s="18"/>
      <c r="BW183" s="18"/>
      <c r="BX183" s="18"/>
      <c r="BY183" s="18"/>
      <c r="BZ183" s="18"/>
      <c r="CA183" s="18"/>
      <c r="CB183" s="18"/>
      <c r="CC183" s="18"/>
      <c r="CD183" s="18"/>
      <c r="CE183" s="18"/>
      <c r="CF183" s="18"/>
      <c r="CG183" s="18"/>
      <c r="CH183" s="18"/>
      <c r="CI183" s="18"/>
      <c r="CJ183" s="18"/>
      <c r="CK183" s="18"/>
      <c r="CL183" s="18"/>
    </row>
    <row r="184" spans="1:90" x14ac:dyDescent="0.25">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c r="BO184" s="18"/>
      <c r="BP184" s="18"/>
      <c r="BQ184" s="18"/>
      <c r="BR184" s="18"/>
      <c r="BS184" s="18"/>
      <c r="BT184" s="18"/>
      <c r="BU184" s="18"/>
      <c r="BV184" s="18"/>
      <c r="BW184" s="18"/>
      <c r="BX184" s="18"/>
      <c r="BY184" s="18"/>
      <c r="BZ184" s="18"/>
      <c r="CA184" s="18"/>
      <c r="CB184" s="18"/>
      <c r="CC184" s="18"/>
      <c r="CD184" s="18"/>
      <c r="CE184" s="18"/>
      <c r="CF184" s="18"/>
      <c r="CG184" s="18"/>
      <c r="CH184" s="18"/>
      <c r="CI184" s="18"/>
      <c r="CJ184" s="18"/>
      <c r="CK184" s="18"/>
      <c r="CL184" s="18"/>
    </row>
    <row r="185" spans="1:90" x14ac:dyDescent="0.25">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c r="BO185" s="18"/>
      <c r="BP185" s="18"/>
      <c r="BQ185" s="18"/>
      <c r="BR185" s="18"/>
      <c r="BS185" s="18"/>
      <c r="BT185" s="18"/>
      <c r="BU185" s="18"/>
      <c r="BV185" s="18"/>
      <c r="BW185" s="18"/>
      <c r="BX185" s="18"/>
      <c r="BY185" s="18"/>
      <c r="BZ185" s="18"/>
      <c r="CA185" s="18"/>
      <c r="CB185" s="18"/>
      <c r="CC185" s="18"/>
      <c r="CD185" s="18"/>
      <c r="CE185" s="18"/>
      <c r="CF185" s="18"/>
      <c r="CG185" s="18"/>
      <c r="CH185" s="18"/>
      <c r="CI185" s="18"/>
      <c r="CJ185" s="18"/>
      <c r="CK185" s="18"/>
      <c r="CL185" s="18"/>
    </row>
    <row r="186" spans="1:90" x14ac:dyDescent="0.25">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c r="BO186" s="18"/>
      <c r="BP186" s="18"/>
      <c r="BQ186" s="18"/>
      <c r="BR186" s="18"/>
      <c r="BS186" s="18"/>
      <c r="BT186" s="18"/>
      <c r="BU186" s="18"/>
      <c r="BV186" s="18"/>
      <c r="BW186" s="18"/>
      <c r="BX186" s="18"/>
      <c r="BY186" s="18"/>
      <c r="BZ186" s="18"/>
      <c r="CA186" s="18"/>
      <c r="CB186" s="18"/>
      <c r="CC186" s="18"/>
      <c r="CD186" s="18"/>
      <c r="CE186" s="18"/>
      <c r="CF186" s="18"/>
      <c r="CG186" s="18"/>
      <c r="CH186" s="18"/>
      <c r="CI186" s="18"/>
      <c r="CJ186" s="18"/>
      <c r="CK186" s="18"/>
      <c r="CL186" s="18"/>
    </row>
    <row r="187" spans="1:90" x14ac:dyDescent="0.25">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c r="BO187" s="18"/>
      <c r="BP187" s="18"/>
      <c r="BQ187" s="18"/>
      <c r="BR187" s="18"/>
      <c r="BS187" s="18"/>
      <c r="BT187" s="18"/>
      <c r="BU187" s="18"/>
      <c r="BV187" s="18"/>
      <c r="BW187" s="18"/>
      <c r="BX187" s="18"/>
      <c r="BY187" s="18"/>
      <c r="BZ187" s="18"/>
      <c r="CA187" s="18"/>
      <c r="CB187" s="18"/>
      <c r="CC187" s="18"/>
      <c r="CD187" s="18"/>
      <c r="CE187" s="18"/>
      <c r="CF187" s="18"/>
      <c r="CG187" s="18"/>
      <c r="CH187" s="18"/>
      <c r="CI187" s="18"/>
      <c r="CJ187" s="18"/>
      <c r="CK187" s="18"/>
      <c r="CL187" s="18"/>
    </row>
    <row r="188" spans="1:90" x14ac:dyDescent="0.25">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c r="BO188" s="18"/>
      <c r="BP188" s="18"/>
      <c r="BQ188" s="18"/>
      <c r="BR188" s="18"/>
      <c r="BS188" s="18"/>
      <c r="BT188" s="18"/>
      <c r="BU188" s="18"/>
      <c r="BV188" s="18"/>
      <c r="BW188" s="18"/>
      <c r="BX188" s="18"/>
      <c r="BY188" s="18"/>
      <c r="BZ188" s="18"/>
      <c r="CA188" s="18"/>
      <c r="CB188" s="18"/>
      <c r="CC188" s="18"/>
      <c r="CD188" s="18"/>
      <c r="CE188" s="18"/>
      <c r="CF188" s="18"/>
      <c r="CG188" s="18"/>
      <c r="CH188" s="18"/>
      <c r="CI188" s="18"/>
      <c r="CJ188" s="18"/>
      <c r="CK188" s="18"/>
      <c r="CL188" s="18"/>
    </row>
    <row r="189" spans="1:90" x14ac:dyDescent="0.25">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c r="BO189" s="18"/>
      <c r="BP189" s="18"/>
      <c r="BQ189" s="18"/>
      <c r="BR189" s="18"/>
      <c r="BS189" s="18"/>
      <c r="BT189" s="18"/>
      <c r="BU189" s="18"/>
      <c r="BV189" s="18"/>
      <c r="BW189" s="18"/>
      <c r="BX189" s="18"/>
      <c r="BY189" s="18"/>
      <c r="BZ189" s="18"/>
      <c r="CA189" s="18"/>
      <c r="CB189" s="18"/>
      <c r="CC189" s="18"/>
      <c r="CD189" s="18"/>
      <c r="CE189" s="18"/>
      <c r="CF189" s="18"/>
      <c r="CG189" s="18"/>
      <c r="CH189" s="18"/>
      <c r="CI189" s="18"/>
      <c r="CJ189" s="18"/>
      <c r="CK189" s="18"/>
      <c r="CL189" s="18"/>
    </row>
    <row r="190" spans="1:90" x14ac:dyDescent="0.25">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c r="BO190" s="18"/>
      <c r="BP190" s="18"/>
      <c r="BQ190" s="18"/>
      <c r="BR190" s="18"/>
      <c r="BS190" s="18"/>
      <c r="BT190" s="18"/>
      <c r="BU190" s="18"/>
      <c r="BV190" s="18"/>
      <c r="BW190" s="18"/>
      <c r="BX190" s="18"/>
      <c r="BY190" s="18"/>
      <c r="BZ190" s="18"/>
      <c r="CA190" s="18"/>
      <c r="CB190" s="18"/>
      <c r="CC190" s="18"/>
      <c r="CD190" s="18"/>
      <c r="CE190" s="18"/>
      <c r="CF190" s="18"/>
      <c r="CG190" s="18"/>
      <c r="CH190" s="18"/>
      <c r="CI190" s="18"/>
      <c r="CJ190" s="18"/>
      <c r="CK190" s="18"/>
      <c r="CL190" s="18"/>
    </row>
    <row r="191" spans="1:90" x14ac:dyDescent="0.25">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c r="BO191" s="18"/>
      <c r="BP191" s="18"/>
      <c r="BQ191" s="18"/>
      <c r="BR191" s="18"/>
      <c r="BS191" s="18"/>
      <c r="BT191" s="18"/>
      <c r="BU191" s="18"/>
      <c r="BV191" s="18"/>
      <c r="BW191" s="18"/>
      <c r="BX191" s="18"/>
      <c r="BY191" s="18"/>
      <c r="BZ191" s="18"/>
      <c r="CA191" s="18"/>
      <c r="CB191" s="18"/>
      <c r="CC191" s="18"/>
      <c r="CD191" s="18"/>
      <c r="CE191" s="18"/>
      <c r="CF191" s="18"/>
      <c r="CG191" s="18"/>
      <c r="CH191" s="18"/>
      <c r="CI191" s="18"/>
      <c r="CJ191" s="18"/>
      <c r="CK191" s="18"/>
      <c r="CL191" s="18"/>
    </row>
    <row r="192" spans="1:90" x14ac:dyDescent="0.25">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c r="BO192" s="18"/>
      <c r="BP192" s="18"/>
      <c r="BQ192" s="18"/>
      <c r="BR192" s="18"/>
      <c r="BS192" s="18"/>
      <c r="BT192" s="18"/>
      <c r="BU192" s="18"/>
      <c r="BV192" s="18"/>
      <c r="BW192" s="18"/>
      <c r="BX192" s="18"/>
      <c r="BY192" s="18"/>
      <c r="BZ192" s="18"/>
      <c r="CA192" s="18"/>
      <c r="CB192" s="18"/>
      <c r="CC192" s="18"/>
      <c r="CD192" s="18"/>
      <c r="CE192" s="18"/>
      <c r="CF192" s="18"/>
      <c r="CG192" s="18"/>
      <c r="CH192" s="18"/>
      <c r="CI192" s="18"/>
      <c r="CJ192" s="18"/>
      <c r="CK192" s="18"/>
      <c r="CL192" s="18"/>
    </row>
    <row r="193" spans="1:90" x14ac:dyDescent="0.25">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18"/>
      <c r="BR193" s="18"/>
      <c r="BS193" s="18"/>
      <c r="BT193" s="18"/>
      <c r="BU193" s="18"/>
      <c r="BV193" s="18"/>
      <c r="BW193" s="18"/>
      <c r="BX193" s="18"/>
      <c r="BY193" s="18"/>
      <c r="BZ193" s="18"/>
      <c r="CA193" s="18"/>
      <c r="CB193" s="18"/>
      <c r="CC193" s="18"/>
      <c r="CD193" s="18"/>
      <c r="CE193" s="18"/>
      <c r="CF193" s="18"/>
      <c r="CG193" s="18"/>
      <c r="CH193" s="18"/>
      <c r="CI193" s="18"/>
      <c r="CJ193" s="18"/>
      <c r="CK193" s="18"/>
      <c r="CL193" s="18"/>
    </row>
    <row r="194" spans="1:90" x14ac:dyDescent="0.25">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c r="BV194" s="18"/>
      <c r="BW194" s="18"/>
      <c r="BX194" s="18"/>
      <c r="BY194" s="18"/>
      <c r="BZ194" s="18"/>
      <c r="CA194" s="18"/>
      <c r="CB194" s="18"/>
      <c r="CC194" s="18"/>
      <c r="CD194" s="18"/>
      <c r="CE194" s="18"/>
      <c r="CF194" s="18"/>
      <c r="CG194" s="18"/>
      <c r="CH194" s="18"/>
      <c r="CI194" s="18"/>
      <c r="CJ194" s="18"/>
      <c r="CK194" s="18"/>
      <c r="CL194" s="18"/>
    </row>
    <row r="195" spans="1:90" x14ac:dyDescent="0.25">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c r="BV195" s="18"/>
      <c r="BW195" s="18"/>
      <c r="BX195" s="18"/>
      <c r="BY195" s="18"/>
      <c r="BZ195" s="18"/>
      <c r="CA195" s="18"/>
      <c r="CB195" s="18"/>
      <c r="CC195" s="18"/>
      <c r="CD195" s="18"/>
      <c r="CE195" s="18"/>
      <c r="CF195" s="18"/>
      <c r="CG195" s="18"/>
      <c r="CH195" s="18"/>
      <c r="CI195" s="18"/>
      <c r="CJ195" s="18"/>
      <c r="CK195" s="18"/>
      <c r="CL195" s="18"/>
    </row>
    <row r="196" spans="1:90" x14ac:dyDescent="0.25">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c r="BV196" s="18"/>
      <c r="BW196" s="18"/>
      <c r="BX196" s="18"/>
      <c r="BY196" s="18"/>
      <c r="BZ196" s="18"/>
      <c r="CA196" s="18"/>
      <c r="CB196" s="18"/>
      <c r="CC196" s="18"/>
      <c r="CD196" s="18"/>
      <c r="CE196" s="18"/>
      <c r="CF196" s="18"/>
      <c r="CG196" s="18"/>
      <c r="CH196" s="18"/>
      <c r="CI196" s="18"/>
      <c r="CJ196" s="18"/>
      <c r="CK196" s="18"/>
      <c r="CL196" s="18"/>
    </row>
    <row r="197" spans="1:90" x14ac:dyDescent="0.25">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c r="BV197" s="18"/>
      <c r="BW197" s="18"/>
      <c r="BX197" s="18"/>
      <c r="BY197" s="18"/>
      <c r="BZ197" s="18"/>
      <c r="CA197" s="18"/>
      <c r="CB197" s="18"/>
      <c r="CC197" s="18"/>
      <c r="CD197" s="18"/>
      <c r="CE197" s="18"/>
      <c r="CF197" s="18"/>
      <c r="CG197" s="18"/>
      <c r="CH197" s="18"/>
      <c r="CI197" s="18"/>
      <c r="CJ197" s="18"/>
      <c r="CK197" s="18"/>
      <c r="CL197" s="18"/>
    </row>
    <row r="198" spans="1:90" x14ac:dyDescent="0.25">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c r="BV198" s="18"/>
      <c r="BW198" s="18"/>
      <c r="BX198" s="18"/>
      <c r="BY198" s="18"/>
      <c r="BZ198" s="18"/>
      <c r="CA198" s="18"/>
      <c r="CB198" s="18"/>
      <c r="CC198" s="18"/>
      <c r="CD198" s="18"/>
      <c r="CE198" s="18"/>
      <c r="CF198" s="18"/>
      <c r="CG198" s="18"/>
      <c r="CH198" s="18"/>
      <c r="CI198" s="18"/>
      <c r="CJ198" s="18"/>
      <c r="CK198" s="18"/>
      <c r="CL198" s="18"/>
    </row>
    <row r="199" spans="1:90" x14ac:dyDescent="0.25">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c r="BV199" s="18"/>
      <c r="BW199" s="18"/>
      <c r="BX199" s="18"/>
      <c r="BY199" s="18"/>
      <c r="BZ199" s="18"/>
      <c r="CA199" s="18"/>
      <c r="CB199" s="18"/>
      <c r="CC199" s="18"/>
      <c r="CD199" s="18"/>
      <c r="CE199" s="18"/>
      <c r="CF199" s="18"/>
      <c r="CG199" s="18"/>
      <c r="CH199" s="18"/>
      <c r="CI199" s="18"/>
      <c r="CJ199" s="18"/>
      <c r="CK199" s="18"/>
      <c r="CL199" s="18"/>
    </row>
    <row r="200" spans="1:90" x14ac:dyDescent="0.25">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18"/>
      <c r="BR200" s="18"/>
      <c r="BS200" s="18"/>
      <c r="BT200" s="18"/>
      <c r="BU200" s="18"/>
      <c r="BV200" s="18"/>
      <c r="BW200" s="18"/>
      <c r="BX200" s="18"/>
      <c r="BY200" s="18"/>
      <c r="BZ200" s="18"/>
      <c r="CA200" s="18"/>
      <c r="CB200" s="18"/>
      <c r="CC200" s="18"/>
      <c r="CD200" s="18"/>
      <c r="CE200" s="18"/>
      <c r="CF200" s="18"/>
      <c r="CG200" s="18"/>
      <c r="CH200" s="18"/>
      <c r="CI200" s="18"/>
      <c r="CJ200" s="18"/>
      <c r="CK200" s="18"/>
      <c r="CL200" s="18"/>
    </row>
    <row r="201" spans="1:90" x14ac:dyDescent="0.25">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18"/>
      <c r="BR201" s="18"/>
      <c r="BS201" s="18"/>
      <c r="BT201" s="18"/>
      <c r="BU201" s="18"/>
      <c r="BV201" s="18"/>
      <c r="BW201" s="18"/>
      <c r="BX201" s="18"/>
      <c r="BY201" s="18"/>
      <c r="BZ201" s="18"/>
      <c r="CA201" s="18"/>
      <c r="CB201" s="18"/>
      <c r="CC201" s="18"/>
      <c r="CD201" s="18"/>
      <c r="CE201" s="18"/>
      <c r="CF201" s="18"/>
      <c r="CG201" s="18"/>
      <c r="CH201" s="18"/>
      <c r="CI201" s="18"/>
      <c r="CJ201" s="18"/>
      <c r="CK201" s="18"/>
      <c r="CL201" s="18"/>
    </row>
    <row r="202" spans="1:90" x14ac:dyDescent="0.25">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18"/>
      <c r="BR202" s="18"/>
      <c r="BS202" s="18"/>
      <c r="BT202" s="18"/>
      <c r="BU202" s="18"/>
      <c r="BV202" s="18"/>
      <c r="BW202" s="18"/>
      <c r="BX202" s="18"/>
      <c r="BY202" s="18"/>
      <c r="BZ202" s="18"/>
      <c r="CA202" s="18"/>
      <c r="CB202" s="18"/>
      <c r="CC202" s="18"/>
      <c r="CD202" s="18"/>
      <c r="CE202" s="18"/>
      <c r="CF202" s="18"/>
      <c r="CG202" s="18"/>
      <c r="CH202" s="18"/>
      <c r="CI202" s="18"/>
      <c r="CJ202" s="18"/>
      <c r="CK202" s="18"/>
      <c r="CL202" s="18"/>
    </row>
    <row r="203" spans="1:90" x14ac:dyDescent="0.25">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c r="BO203" s="18"/>
      <c r="BP203" s="18"/>
      <c r="BQ203" s="18"/>
      <c r="BR203" s="18"/>
      <c r="BS203" s="18"/>
      <c r="BT203" s="18"/>
      <c r="BU203" s="18"/>
      <c r="BV203" s="18"/>
      <c r="BW203" s="18"/>
      <c r="BX203" s="18"/>
      <c r="BY203" s="18"/>
      <c r="BZ203" s="18"/>
      <c r="CA203" s="18"/>
      <c r="CB203" s="18"/>
      <c r="CC203" s="18"/>
      <c r="CD203" s="18"/>
      <c r="CE203" s="18"/>
      <c r="CF203" s="18"/>
      <c r="CG203" s="18"/>
      <c r="CH203" s="18"/>
      <c r="CI203" s="18"/>
      <c r="CJ203" s="18"/>
      <c r="CK203" s="18"/>
      <c r="CL203" s="18"/>
    </row>
    <row r="204" spans="1:90" x14ac:dyDescent="0.25">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c r="BO204" s="18"/>
      <c r="BP204" s="18"/>
      <c r="BQ204" s="18"/>
      <c r="BR204" s="18"/>
      <c r="BS204" s="18"/>
      <c r="BT204" s="18"/>
      <c r="BU204" s="18"/>
      <c r="BV204" s="18"/>
      <c r="BW204" s="18"/>
      <c r="BX204" s="18"/>
      <c r="BY204" s="18"/>
      <c r="BZ204" s="18"/>
      <c r="CA204" s="18"/>
      <c r="CB204" s="18"/>
      <c r="CC204" s="18"/>
      <c r="CD204" s="18"/>
      <c r="CE204" s="18"/>
      <c r="CF204" s="18"/>
      <c r="CG204" s="18"/>
      <c r="CH204" s="18"/>
      <c r="CI204" s="18"/>
      <c r="CJ204" s="18"/>
      <c r="CK204" s="18"/>
      <c r="CL204" s="18"/>
    </row>
    <row r="205" spans="1:90" x14ac:dyDescent="0.25">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c r="BO205" s="18"/>
      <c r="BP205" s="18"/>
      <c r="BQ205" s="18"/>
      <c r="BR205" s="18"/>
      <c r="BS205" s="18"/>
      <c r="BT205" s="18"/>
      <c r="BU205" s="18"/>
      <c r="BV205" s="18"/>
      <c r="BW205" s="18"/>
      <c r="BX205" s="18"/>
      <c r="BY205" s="18"/>
      <c r="BZ205" s="18"/>
      <c r="CA205" s="18"/>
      <c r="CB205" s="18"/>
      <c r="CC205" s="18"/>
      <c r="CD205" s="18"/>
      <c r="CE205" s="18"/>
      <c r="CF205" s="18"/>
      <c r="CG205" s="18"/>
      <c r="CH205" s="18"/>
      <c r="CI205" s="18"/>
      <c r="CJ205" s="18"/>
      <c r="CK205" s="18"/>
      <c r="CL205" s="18"/>
    </row>
    <row r="206" spans="1:90" x14ac:dyDescent="0.25">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c r="BO206" s="18"/>
      <c r="BP206" s="18"/>
      <c r="BQ206" s="18"/>
      <c r="BR206" s="18"/>
      <c r="BS206" s="18"/>
      <c r="BT206" s="18"/>
      <c r="BU206" s="18"/>
      <c r="BV206" s="18"/>
      <c r="BW206" s="18"/>
      <c r="BX206" s="18"/>
      <c r="BY206" s="18"/>
      <c r="BZ206" s="18"/>
      <c r="CA206" s="18"/>
      <c r="CB206" s="18"/>
      <c r="CC206" s="18"/>
      <c r="CD206" s="18"/>
      <c r="CE206" s="18"/>
      <c r="CF206" s="18"/>
      <c r="CG206" s="18"/>
      <c r="CH206" s="18"/>
      <c r="CI206" s="18"/>
      <c r="CJ206" s="18"/>
      <c r="CK206" s="18"/>
      <c r="CL206" s="18"/>
    </row>
    <row r="207" spans="1:90" x14ac:dyDescent="0.25">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c r="BO207" s="18"/>
      <c r="BP207" s="18"/>
      <c r="BQ207" s="18"/>
      <c r="BR207" s="18"/>
      <c r="BS207" s="18"/>
      <c r="BT207" s="18"/>
      <c r="BU207" s="18"/>
      <c r="BV207" s="18"/>
      <c r="BW207" s="18"/>
      <c r="BX207" s="18"/>
      <c r="BY207" s="18"/>
      <c r="BZ207" s="18"/>
      <c r="CA207" s="18"/>
      <c r="CB207" s="18"/>
      <c r="CC207" s="18"/>
      <c r="CD207" s="18"/>
      <c r="CE207" s="18"/>
      <c r="CF207" s="18"/>
      <c r="CG207" s="18"/>
      <c r="CH207" s="18"/>
      <c r="CI207" s="18"/>
      <c r="CJ207" s="18"/>
      <c r="CK207" s="18"/>
      <c r="CL207" s="18"/>
    </row>
    <row r="208" spans="1:90" x14ac:dyDescent="0.25">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c r="BO208" s="18"/>
      <c r="BP208" s="18"/>
      <c r="BQ208" s="18"/>
      <c r="BR208" s="18"/>
      <c r="BS208" s="18"/>
      <c r="BT208" s="18"/>
      <c r="BU208" s="18"/>
      <c r="BV208" s="18"/>
      <c r="BW208" s="18"/>
      <c r="BX208" s="18"/>
      <c r="BY208" s="18"/>
      <c r="BZ208" s="18"/>
      <c r="CA208" s="18"/>
      <c r="CB208" s="18"/>
      <c r="CC208" s="18"/>
      <c r="CD208" s="18"/>
      <c r="CE208" s="18"/>
      <c r="CF208" s="18"/>
      <c r="CG208" s="18"/>
      <c r="CH208" s="18"/>
      <c r="CI208" s="18"/>
      <c r="CJ208" s="18"/>
      <c r="CK208" s="18"/>
      <c r="CL208" s="18"/>
    </row>
    <row r="209" spans="1:90" x14ac:dyDescent="0.25">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c r="BO209" s="18"/>
      <c r="BP209" s="18"/>
      <c r="BQ209" s="18"/>
      <c r="BR209" s="18"/>
      <c r="BS209" s="18"/>
      <c r="BT209" s="18"/>
      <c r="BU209" s="18"/>
      <c r="BV209" s="18"/>
      <c r="BW209" s="18"/>
      <c r="BX209" s="18"/>
      <c r="BY209" s="18"/>
      <c r="BZ209" s="18"/>
      <c r="CA209" s="18"/>
      <c r="CB209" s="18"/>
      <c r="CC209" s="18"/>
      <c r="CD209" s="18"/>
      <c r="CE209" s="18"/>
      <c r="CF209" s="18"/>
      <c r="CG209" s="18"/>
      <c r="CH209" s="18"/>
      <c r="CI209" s="18"/>
      <c r="CJ209" s="18"/>
      <c r="CK209" s="18"/>
      <c r="CL209" s="18"/>
    </row>
    <row r="210" spans="1:90" x14ac:dyDescent="0.25">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c r="BO210" s="18"/>
      <c r="BP210" s="18"/>
      <c r="BQ210" s="18"/>
      <c r="BR210" s="18"/>
      <c r="BS210" s="18"/>
      <c r="BT210" s="18"/>
      <c r="BU210" s="18"/>
      <c r="BV210" s="18"/>
      <c r="BW210" s="18"/>
      <c r="BX210" s="18"/>
      <c r="BY210" s="18"/>
      <c r="BZ210" s="18"/>
      <c r="CA210" s="18"/>
      <c r="CB210" s="18"/>
      <c r="CC210" s="18"/>
      <c r="CD210" s="18"/>
      <c r="CE210" s="18"/>
      <c r="CF210" s="18"/>
      <c r="CG210" s="18"/>
      <c r="CH210" s="18"/>
      <c r="CI210" s="18"/>
      <c r="CJ210" s="18"/>
      <c r="CK210" s="18"/>
      <c r="CL210" s="18"/>
    </row>
    <row r="211" spans="1:90" x14ac:dyDescent="0.25">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c r="AK211" s="18"/>
      <c r="AL211" s="18"/>
      <c r="AM211" s="18"/>
      <c r="AN211" s="18"/>
      <c r="AO211" s="18"/>
      <c r="AP211" s="18"/>
      <c r="AQ211" s="18"/>
      <c r="AR211" s="18"/>
      <c r="AS211" s="18"/>
      <c r="AT211" s="18"/>
      <c r="AU211" s="18"/>
      <c r="AV211" s="18"/>
      <c r="AW211" s="18"/>
      <c r="AX211" s="18"/>
      <c r="AY211" s="18"/>
      <c r="AZ211" s="18"/>
      <c r="BA211" s="18"/>
      <c r="BB211" s="18"/>
      <c r="BC211" s="18"/>
      <c r="BD211" s="18"/>
      <c r="BE211" s="18"/>
      <c r="BF211" s="18"/>
      <c r="BG211" s="18"/>
      <c r="BH211" s="18"/>
      <c r="BI211" s="18"/>
      <c r="BJ211" s="18"/>
      <c r="BK211" s="18"/>
      <c r="BL211" s="18"/>
      <c r="BM211" s="18"/>
      <c r="BN211" s="18"/>
      <c r="BO211" s="18"/>
      <c r="BP211" s="18"/>
      <c r="BQ211" s="18"/>
      <c r="BR211" s="18"/>
      <c r="BS211" s="18"/>
      <c r="BT211" s="18"/>
      <c r="BU211" s="18"/>
      <c r="BV211" s="18"/>
      <c r="BW211" s="18"/>
      <c r="BX211" s="18"/>
      <c r="BY211" s="18"/>
      <c r="BZ211" s="18"/>
      <c r="CA211" s="18"/>
      <c r="CB211" s="18"/>
      <c r="CC211" s="18"/>
      <c r="CD211" s="18"/>
      <c r="CE211" s="18"/>
      <c r="CF211" s="18"/>
      <c r="CG211" s="18"/>
      <c r="CH211" s="18"/>
      <c r="CI211" s="18"/>
      <c r="CJ211" s="18"/>
      <c r="CK211" s="18"/>
      <c r="CL211" s="18"/>
    </row>
    <row r="212" spans="1:90" x14ac:dyDescent="0.25">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c r="BC212" s="18"/>
      <c r="BD212" s="18"/>
      <c r="BE212" s="18"/>
      <c r="BF212" s="18"/>
      <c r="BG212" s="18"/>
      <c r="BH212" s="18"/>
      <c r="BI212" s="18"/>
      <c r="BJ212" s="18"/>
      <c r="BK212" s="18"/>
      <c r="BL212" s="18"/>
      <c r="BM212" s="18"/>
      <c r="BN212" s="18"/>
      <c r="BO212" s="18"/>
      <c r="BP212" s="18"/>
      <c r="BQ212" s="18"/>
      <c r="BR212" s="18"/>
      <c r="BS212" s="18"/>
      <c r="BT212" s="18"/>
      <c r="BU212" s="18"/>
      <c r="BV212" s="18"/>
      <c r="BW212" s="18"/>
      <c r="BX212" s="18"/>
      <c r="BY212" s="18"/>
      <c r="BZ212" s="18"/>
      <c r="CA212" s="18"/>
      <c r="CB212" s="18"/>
      <c r="CC212" s="18"/>
      <c r="CD212" s="18"/>
      <c r="CE212" s="18"/>
      <c r="CF212" s="18"/>
      <c r="CG212" s="18"/>
      <c r="CH212" s="18"/>
      <c r="CI212" s="18"/>
      <c r="CJ212" s="18"/>
      <c r="CK212" s="18"/>
      <c r="CL212" s="18"/>
    </row>
    <row r="213" spans="1:90" x14ac:dyDescent="0.25">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c r="AK213" s="18"/>
      <c r="AL213" s="18"/>
      <c r="AM213" s="18"/>
      <c r="AN213" s="18"/>
      <c r="AO213" s="18"/>
      <c r="AP213" s="18"/>
      <c r="AQ213" s="18"/>
      <c r="AR213" s="18"/>
      <c r="AS213" s="18"/>
      <c r="AT213" s="18"/>
      <c r="AU213" s="18"/>
      <c r="AV213" s="18"/>
      <c r="AW213" s="18"/>
      <c r="AX213" s="18"/>
      <c r="AY213" s="18"/>
      <c r="AZ213" s="18"/>
      <c r="BA213" s="18"/>
      <c r="BB213" s="18"/>
      <c r="BC213" s="18"/>
      <c r="BD213" s="18"/>
      <c r="BE213" s="18"/>
      <c r="BF213" s="18"/>
      <c r="BG213" s="18"/>
      <c r="BH213" s="18"/>
      <c r="BI213" s="18"/>
      <c r="BJ213" s="18"/>
      <c r="BK213" s="18"/>
      <c r="BL213" s="18"/>
      <c r="BM213" s="18"/>
      <c r="BN213" s="18"/>
      <c r="BO213" s="18"/>
      <c r="BP213" s="18"/>
      <c r="BQ213" s="18"/>
      <c r="BR213" s="18"/>
      <c r="BS213" s="18"/>
      <c r="BT213" s="18"/>
      <c r="BU213" s="18"/>
      <c r="BV213" s="18"/>
      <c r="BW213" s="18"/>
      <c r="BX213" s="18"/>
      <c r="BY213" s="18"/>
      <c r="BZ213" s="18"/>
      <c r="CA213" s="18"/>
      <c r="CB213" s="18"/>
      <c r="CC213" s="18"/>
      <c r="CD213" s="18"/>
      <c r="CE213" s="18"/>
      <c r="CF213" s="18"/>
      <c r="CG213" s="18"/>
      <c r="CH213" s="18"/>
      <c r="CI213" s="18"/>
      <c r="CJ213" s="18"/>
      <c r="CK213" s="18"/>
      <c r="CL213" s="18"/>
    </row>
    <row r="214" spans="1:90" x14ac:dyDescent="0.25">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c r="BC214" s="18"/>
      <c r="BD214" s="18"/>
      <c r="BE214" s="18"/>
      <c r="BF214" s="18"/>
      <c r="BG214" s="18"/>
      <c r="BH214" s="18"/>
      <c r="BI214" s="18"/>
      <c r="BJ214" s="18"/>
      <c r="BK214" s="18"/>
      <c r="BL214" s="18"/>
      <c r="BM214" s="18"/>
      <c r="BN214" s="18"/>
      <c r="BO214" s="18"/>
      <c r="BP214" s="18"/>
      <c r="BQ214" s="18"/>
      <c r="BR214" s="18"/>
      <c r="BS214" s="18"/>
      <c r="BT214" s="18"/>
      <c r="BU214" s="18"/>
      <c r="BV214" s="18"/>
      <c r="BW214" s="18"/>
      <c r="BX214" s="18"/>
      <c r="BY214" s="18"/>
      <c r="BZ214" s="18"/>
      <c r="CA214" s="18"/>
      <c r="CB214" s="18"/>
      <c r="CC214" s="18"/>
      <c r="CD214" s="18"/>
      <c r="CE214" s="18"/>
      <c r="CF214" s="18"/>
      <c r="CG214" s="18"/>
      <c r="CH214" s="18"/>
      <c r="CI214" s="18"/>
      <c r="CJ214" s="18"/>
      <c r="CK214" s="18"/>
      <c r="CL214" s="18"/>
    </row>
    <row r="215" spans="1:90" x14ac:dyDescent="0.25">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c r="AK215" s="18"/>
      <c r="AL215" s="18"/>
      <c r="AM215" s="18"/>
      <c r="AN215" s="18"/>
      <c r="AO215" s="18"/>
      <c r="AP215" s="18"/>
      <c r="AQ215" s="18"/>
      <c r="AR215" s="18"/>
      <c r="AS215" s="18"/>
      <c r="AT215" s="18"/>
      <c r="AU215" s="18"/>
      <c r="AV215" s="18"/>
      <c r="AW215" s="18"/>
      <c r="AX215" s="18"/>
      <c r="AY215" s="18"/>
      <c r="AZ215" s="18"/>
      <c r="BA215" s="18"/>
      <c r="BB215" s="18"/>
      <c r="BC215" s="18"/>
      <c r="BD215" s="18"/>
      <c r="BE215" s="18"/>
      <c r="BF215" s="18"/>
      <c r="BG215" s="18"/>
      <c r="BH215" s="18"/>
      <c r="BI215" s="18"/>
      <c r="BJ215" s="18"/>
      <c r="BK215" s="18"/>
      <c r="BL215" s="18"/>
      <c r="BM215" s="18"/>
      <c r="BN215" s="18"/>
      <c r="BO215" s="18"/>
      <c r="BP215" s="18"/>
      <c r="BQ215" s="18"/>
      <c r="BR215" s="18"/>
      <c r="BS215" s="18"/>
      <c r="BT215" s="18"/>
      <c r="BU215" s="18"/>
      <c r="BV215" s="18"/>
      <c r="BW215" s="18"/>
      <c r="BX215" s="18"/>
      <c r="BY215" s="18"/>
      <c r="BZ215" s="18"/>
      <c r="CA215" s="18"/>
      <c r="CB215" s="18"/>
      <c r="CC215" s="18"/>
      <c r="CD215" s="18"/>
      <c r="CE215" s="18"/>
      <c r="CF215" s="18"/>
      <c r="CG215" s="18"/>
      <c r="CH215" s="18"/>
      <c r="CI215" s="18"/>
      <c r="CJ215" s="18"/>
      <c r="CK215" s="18"/>
      <c r="CL215" s="18"/>
    </row>
    <row r="216" spans="1:90" x14ac:dyDescent="0.25">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c r="BC216" s="18"/>
      <c r="BD216" s="18"/>
      <c r="BE216" s="18"/>
      <c r="BF216" s="18"/>
      <c r="BG216" s="18"/>
      <c r="BH216" s="18"/>
      <c r="BI216" s="18"/>
      <c r="BJ216" s="18"/>
      <c r="BK216" s="18"/>
      <c r="BL216" s="18"/>
      <c r="BM216" s="18"/>
      <c r="BN216" s="18"/>
      <c r="BO216" s="18"/>
      <c r="BP216" s="18"/>
      <c r="BQ216" s="18"/>
      <c r="BR216" s="18"/>
      <c r="BS216" s="18"/>
      <c r="BT216" s="18"/>
      <c r="BU216" s="18"/>
      <c r="BV216" s="18"/>
      <c r="BW216" s="18"/>
      <c r="BX216" s="18"/>
      <c r="BY216" s="18"/>
      <c r="BZ216" s="18"/>
      <c r="CA216" s="18"/>
      <c r="CB216" s="18"/>
      <c r="CC216" s="18"/>
      <c r="CD216" s="18"/>
      <c r="CE216" s="18"/>
      <c r="CF216" s="18"/>
      <c r="CG216" s="18"/>
      <c r="CH216" s="18"/>
      <c r="CI216" s="18"/>
      <c r="CJ216" s="18"/>
      <c r="CK216" s="18"/>
      <c r="CL216" s="18"/>
    </row>
    <row r="217" spans="1:90" x14ac:dyDescent="0.25">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c r="AK217" s="18"/>
      <c r="AL217" s="18"/>
      <c r="AM217" s="18"/>
      <c r="AN217" s="18"/>
      <c r="AO217" s="18"/>
      <c r="AP217" s="18"/>
      <c r="AQ217" s="18"/>
      <c r="AR217" s="18"/>
      <c r="AS217" s="18"/>
      <c r="AT217" s="18"/>
      <c r="AU217" s="18"/>
      <c r="AV217" s="18"/>
      <c r="AW217" s="18"/>
      <c r="AX217" s="18"/>
      <c r="AY217" s="18"/>
      <c r="AZ217" s="18"/>
      <c r="BA217" s="18"/>
      <c r="BB217" s="18"/>
      <c r="BC217" s="18"/>
      <c r="BD217" s="18"/>
      <c r="BE217" s="18"/>
      <c r="BF217" s="18"/>
      <c r="BG217" s="18"/>
      <c r="BH217" s="18"/>
      <c r="BI217" s="18"/>
      <c r="BJ217" s="18"/>
      <c r="BK217" s="18"/>
      <c r="BL217" s="18"/>
      <c r="BM217" s="18"/>
      <c r="BN217" s="18"/>
      <c r="BO217" s="18"/>
      <c r="BP217" s="18"/>
      <c r="BQ217" s="18"/>
      <c r="BR217" s="18"/>
      <c r="BS217" s="18"/>
      <c r="BT217" s="18"/>
      <c r="BU217" s="18"/>
      <c r="BV217" s="18"/>
      <c r="BW217" s="18"/>
      <c r="BX217" s="18"/>
      <c r="BY217" s="18"/>
      <c r="BZ217" s="18"/>
      <c r="CA217" s="18"/>
      <c r="CB217" s="18"/>
      <c r="CC217" s="18"/>
      <c r="CD217" s="18"/>
      <c r="CE217" s="18"/>
      <c r="CF217" s="18"/>
      <c r="CG217" s="18"/>
      <c r="CH217" s="18"/>
      <c r="CI217" s="18"/>
      <c r="CJ217" s="18"/>
      <c r="CK217" s="18"/>
      <c r="CL217" s="18"/>
    </row>
    <row r="218" spans="1:90" x14ac:dyDescent="0.25">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c r="BC218" s="18"/>
      <c r="BD218" s="18"/>
      <c r="BE218" s="18"/>
      <c r="BF218" s="18"/>
      <c r="BG218" s="18"/>
      <c r="BH218" s="18"/>
      <c r="BI218" s="18"/>
      <c r="BJ218" s="18"/>
      <c r="BK218" s="18"/>
      <c r="BL218" s="18"/>
      <c r="BM218" s="18"/>
      <c r="BN218" s="18"/>
      <c r="BO218" s="18"/>
      <c r="BP218" s="18"/>
      <c r="BQ218" s="18"/>
      <c r="BR218" s="18"/>
      <c r="BS218" s="18"/>
      <c r="BT218" s="18"/>
      <c r="BU218" s="18"/>
      <c r="BV218" s="18"/>
      <c r="BW218" s="18"/>
      <c r="BX218" s="18"/>
      <c r="BY218" s="18"/>
      <c r="BZ218" s="18"/>
      <c r="CA218" s="18"/>
      <c r="CB218" s="18"/>
      <c r="CC218" s="18"/>
      <c r="CD218" s="18"/>
      <c r="CE218" s="18"/>
      <c r="CF218" s="18"/>
      <c r="CG218" s="18"/>
      <c r="CH218" s="18"/>
      <c r="CI218" s="18"/>
      <c r="CJ218" s="18"/>
      <c r="CK218" s="18"/>
      <c r="CL218" s="18"/>
    </row>
    <row r="219" spans="1:90" x14ac:dyDescent="0.25">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c r="AK219" s="18"/>
      <c r="AL219" s="18"/>
      <c r="AM219" s="18"/>
      <c r="AN219" s="18"/>
      <c r="AO219" s="18"/>
      <c r="AP219" s="18"/>
      <c r="AQ219" s="18"/>
      <c r="AR219" s="18"/>
      <c r="AS219" s="18"/>
      <c r="AT219" s="18"/>
      <c r="AU219" s="18"/>
      <c r="AV219" s="18"/>
      <c r="AW219" s="18"/>
      <c r="AX219" s="18"/>
      <c r="AY219" s="18"/>
      <c r="AZ219" s="18"/>
      <c r="BA219" s="18"/>
      <c r="BB219" s="18"/>
      <c r="BC219" s="18"/>
      <c r="BD219" s="18"/>
      <c r="BE219" s="18"/>
      <c r="BF219" s="18"/>
      <c r="BG219" s="18"/>
      <c r="BH219" s="18"/>
      <c r="BI219" s="18"/>
      <c r="BJ219" s="18"/>
      <c r="BK219" s="18"/>
      <c r="BL219" s="18"/>
      <c r="BM219" s="18"/>
      <c r="BN219" s="18"/>
      <c r="BO219" s="18"/>
      <c r="BP219" s="18"/>
      <c r="BQ219" s="18"/>
      <c r="BR219" s="18"/>
      <c r="BS219" s="18"/>
      <c r="BT219" s="18"/>
      <c r="BU219" s="18"/>
      <c r="BV219" s="18"/>
      <c r="BW219" s="18"/>
      <c r="BX219" s="18"/>
      <c r="BY219" s="18"/>
      <c r="BZ219" s="18"/>
      <c r="CA219" s="18"/>
      <c r="CB219" s="18"/>
      <c r="CC219" s="18"/>
      <c r="CD219" s="18"/>
      <c r="CE219" s="18"/>
      <c r="CF219" s="18"/>
      <c r="CG219" s="18"/>
      <c r="CH219" s="18"/>
      <c r="CI219" s="18"/>
      <c r="CJ219" s="18"/>
      <c r="CK219" s="18"/>
      <c r="CL219" s="18"/>
    </row>
    <row r="220" spans="1:90" x14ac:dyDescent="0.25">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c r="BC220" s="18"/>
      <c r="BD220" s="18"/>
      <c r="BE220" s="18"/>
      <c r="BF220" s="18"/>
      <c r="BG220" s="18"/>
      <c r="BH220" s="18"/>
      <c r="BI220" s="18"/>
      <c r="BJ220" s="18"/>
      <c r="BK220" s="18"/>
      <c r="BL220" s="18"/>
      <c r="BM220" s="18"/>
      <c r="BN220" s="18"/>
      <c r="BO220" s="18"/>
      <c r="BP220" s="18"/>
      <c r="BQ220" s="18"/>
      <c r="BR220" s="18"/>
      <c r="BS220" s="18"/>
      <c r="BT220" s="18"/>
      <c r="BU220" s="18"/>
      <c r="BV220" s="18"/>
      <c r="BW220" s="18"/>
      <c r="BX220" s="18"/>
      <c r="BY220" s="18"/>
      <c r="BZ220" s="18"/>
      <c r="CA220" s="18"/>
      <c r="CB220" s="18"/>
      <c r="CC220" s="18"/>
      <c r="CD220" s="18"/>
      <c r="CE220" s="18"/>
      <c r="CF220" s="18"/>
      <c r="CG220" s="18"/>
      <c r="CH220" s="18"/>
      <c r="CI220" s="18"/>
      <c r="CJ220" s="18"/>
      <c r="CK220" s="18"/>
      <c r="CL220" s="18"/>
    </row>
    <row r="221" spans="1:90" x14ac:dyDescent="0.25">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c r="AK221" s="18"/>
      <c r="AL221" s="18"/>
      <c r="AM221" s="18"/>
      <c r="AN221" s="18"/>
      <c r="AO221" s="18"/>
      <c r="AP221" s="18"/>
      <c r="AQ221" s="18"/>
      <c r="AR221" s="18"/>
      <c r="AS221" s="18"/>
      <c r="AT221" s="18"/>
      <c r="AU221" s="18"/>
      <c r="AV221" s="18"/>
      <c r="AW221" s="18"/>
      <c r="AX221" s="18"/>
      <c r="AY221" s="18"/>
      <c r="AZ221" s="18"/>
      <c r="BA221" s="18"/>
      <c r="BB221" s="18"/>
      <c r="BC221" s="18"/>
      <c r="BD221" s="18"/>
      <c r="BE221" s="18"/>
      <c r="BF221" s="18"/>
      <c r="BG221" s="18"/>
      <c r="BH221" s="18"/>
      <c r="BI221" s="18"/>
      <c r="BJ221" s="18"/>
      <c r="BK221" s="18"/>
      <c r="BL221" s="18"/>
      <c r="BM221" s="18"/>
      <c r="BN221" s="18"/>
      <c r="BO221" s="18"/>
      <c r="BP221" s="18"/>
      <c r="BQ221" s="18"/>
      <c r="BR221" s="18"/>
      <c r="BS221" s="18"/>
      <c r="BT221" s="18"/>
      <c r="BU221" s="18"/>
      <c r="BV221" s="18"/>
      <c r="BW221" s="18"/>
      <c r="BX221" s="18"/>
      <c r="BY221" s="18"/>
      <c r="BZ221" s="18"/>
      <c r="CA221" s="18"/>
      <c r="CB221" s="18"/>
      <c r="CC221" s="18"/>
      <c r="CD221" s="18"/>
      <c r="CE221" s="18"/>
      <c r="CF221" s="18"/>
      <c r="CG221" s="18"/>
      <c r="CH221" s="18"/>
      <c r="CI221" s="18"/>
      <c r="CJ221" s="18"/>
      <c r="CK221" s="18"/>
      <c r="CL221" s="18"/>
    </row>
    <row r="222" spans="1:90" x14ac:dyDescent="0.25">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c r="BC222" s="18"/>
      <c r="BD222" s="18"/>
      <c r="BE222" s="18"/>
      <c r="BF222" s="18"/>
      <c r="BG222" s="18"/>
      <c r="BH222" s="18"/>
      <c r="BI222" s="18"/>
      <c r="BJ222" s="18"/>
      <c r="BK222" s="18"/>
      <c r="BL222" s="18"/>
      <c r="BM222" s="18"/>
      <c r="BN222" s="18"/>
      <c r="BO222" s="18"/>
      <c r="BP222" s="18"/>
      <c r="BQ222" s="18"/>
      <c r="BR222" s="18"/>
      <c r="BS222" s="18"/>
      <c r="BT222" s="18"/>
      <c r="BU222" s="18"/>
      <c r="BV222" s="18"/>
      <c r="BW222" s="18"/>
      <c r="BX222" s="18"/>
      <c r="BY222" s="18"/>
      <c r="BZ222" s="18"/>
      <c r="CA222" s="18"/>
      <c r="CB222" s="18"/>
      <c r="CC222" s="18"/>
      <c r="CD222" s="18"/>
      <c r="CE222" s="18"/>
      <c r="CF222" s="18"/>
      <c r="CG222" s="18"/>
      <c r="CH222" s="18"/>
      <c r="CI222" s="18"/>
      <c r="CJ222" s="18"/>
      <c r="CK222" s="18"/>
      <c r="CL222" s="18"/>
    </row>
    <row r="223" spans="1:90" x14ac:dyDescent="0.25">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c r="AK223" s="18"/>
      <c r="AL223" s="18"/>
      <c r="AM223" s="18"/>
      <c r="AN223" s="18"/>
      <c r="AO223" s="18"/>
      <c r="AP223" s="18"/>
      <c r="AQ223" s="18"/>
      <c r="AR223" s="18"/>
      <c r="AS223" s="18"/>
      <c r="AT223" s="18"/>
      <c r="AU223" s="18"/>
      <c r="AV223" s="18"/>
      <c r="AW223" s="18"/>
      <c r="AX223" s="18"/>
      <c r="AY223" s="18"/>
      <c r="AZ223" s="18"/>
      <c r="BA223" s="18"/>
      <c r="BB223" s="18"/>
      <c r="BC223" s="18"/>
      <c r="BD223" s="18"/>
      <c r="BE223" s="18"/>
      <c r="BF223" s="18"/>
      <c r="BG223" s="18"/>
      <c r="BH223" s="18"/>
      <c r="BI223" s="18"/>
      <c r="BJ223" s="18"/>
      <c r="BK223" s="18"/>
      <c r="BL223" s="18"/>
      <c r="BM223" s="18"/>
      <c r="BN223" s="18"/>
      <c r="BO223" s="18"/>
      <c r="BP223" s="18"/>
      <c r="BQ223" s="18"/>
      <c r="BR223" s="18"/>
      <c r="BS223" s="18"/>
      <c r="BT223" s="18"/>
      <c r="BU223" s="18"/>
      <c r="BV223" s="18"/>
      <c r="BW223" s="18"/>
      <c r="BX223" s="18"/>
      <c r="BY223" s="18"/>
      <c r="BZ223" s="18"/>
      <c r="CA223" s="18"/>
      <c r="CB223" s="18"/>
      <c r="CC223" s="18"/>
      <c r="CD223" s="18"/>
      <c r="CE223" s="18"/>
      <c r="CF223" s="18"/>
      <c r="CG223" s="18"/>
      <c r="CH223" s="18"/>
      <c r="CI223" s="18"/>
      <c r="CJ223" s="18"/>
      <c r="CK223" s="18"/>
      <c r="CL223" s="18"/>
    </row>
    <row r="224" spans="1:90" x14ac:dyDescent="0.25">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c r="BC224" s="18"/>
      <c r="BD224" s="18"/>
      <c r="BE224" s="18"/>
      <c r="BF224" s="18"/>
      <c r="BG224" s="18"/>
      <c r="BH224" s="18"/>
      <c r="BI224" s="18"/>
      <c r="BJ224" s="18"/>
      <c r="BK224" s="18"/>
      <c r="BL224" s="18"/>
      <c r="BM224" s="18"/>
      <c r="BN224" s="18"/>
      <c r="BO224" s="18"/>
      <c r="BP224" s="18"/>
      <c r="BQ224" s="18"/>
      <c r="BR224" s="18"/>
      <c r="BS224" s="18"/>
      <c r="BT224" s="18"/>
      <c r="BU224" s="18"/>
      <c r="BV224" s="18"/>
      <c r="BW224" s="18"/>
      <c r="BX224" s="18"/>
      <c r="BY224" s="18"/>
      <c r="BZ224" s="18"/>
      <c r="CA224" s="18"/>
      <c r="CB224" s="18"/>
      <c r="CC224" s="18"/>
      <c r="CD224" s="18"/>
      <c r="CE224" s="18"/>
      <c r="CF224" s="18"/>
      <c r="CG224" s="18"/>
      <c r="CH224" s="18"/>
      <c r="CI224" s="18"/>
      <c r="CJ224" s="18"/>
      <c r="CK224" s="18"/>
      <c r="CL224" s="18"/>
    </row>
    <row r="225" spans="1:90" x14ac:dyDescent="0.25">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c r="AK225" s="18"/>
      <c r="AL225" s="18"/>
      <c r="AM225" s="18"/>
      <c r="AN225" s="18"/>
      <c r="AO225" s="18"/>
      <c r="AP225" s="18"/>
      <c r="AQ225" s="18"/>
      <c r="AR225" s="18"/>
      <c r="AS225" s="18"/>
      <c r="AT225" s="18"/>
      <c r="AU225" s="18"/>
      <c r="AV225" s="18"/>
      <c r="AW225" s="18"/>
      <c r="AX225" s="18"/>
      <c r="AY225" s="18"/>
      <c r="AZ225" s="18"/>
      <c r="BA225" s="18"/>
      <c r="BB225" s="18"/>
      <c r="BC225" s="18"/>
      <c r="BD225" s="18"/>
      <c r="BE225" s="18"/>
      <c r="BF225" s="18"/>
      <c r="BG225" s="18"/>
      <c r="BH225" s="18"/>
      <c r="BI225" s="18"/>
      <c r="BJ225" s="18"/>
      <c r="BK225" s="18"/>
      <c r="BL225" s="18"/>
      <c r="BM225" s="18"/>
      <c r="BN225" s="18"/>
      <c r="BO225" s="18"/>
      <c r="BP225" s="18"/>
      <c r="BQ225" s="18"/>
      <c r="BR225" s="18"/>
      <c r="BS225" s="18"/>
      <c r="BT225" s="18"/>
      <c r="BU225" s="18"/>
      <c r="BV225" s="18"/>
      <c r="BW225" s="18"/>
      <c r="BX225" s="18"/>
      <c r="BY225" s="18"/>
      <c r="BZ225" s="18"/>
      <c r="CA225" s="18"/>
      <c r="CB225" s="18"/>
      <c r="CC225" s="18"/>
      <c r="CD225" s="18"/>
      <c r="CE225" s="18"/>
      <c r="CF225" s="18"/>
      <c r="CG225" s="18"/>
      <c r="CH225" s="18"/>
      <c r="CI225" s="18"/>
      <c r="CJ225" s="18"/>
      <c r="CK225" s="18"/>
      <c r="CL225" s="18"/>
    </row>
    <row r="226" spans="1:90" x14ac:dyDescent="0.25">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c r="BC226" s="18"/>
      <c r="BD226" s="18"/>
      <c r="BE226" s="18"/>
      <c r="BF226" s="18"/>
      <c r="BG226" s="18"/>
      <c r="BH226" s="18"/>
      <c r="BI226" s="18"/>
      <c r="BJ226" s="18"/>
      <c r="BK226" s="18"/>
      <c r="BL226" s="18"/>
      <c r="BM226" s="18"/>
      <c r="BN226" s="18"/>
      <c r="BO226" s="18"/>
      <c r="BP226" s="18"/>
      <c r="BQ226" s="18"/>
      <c r="BR226" s="18"/>
      <c r="BS226" s="18"/>
      <c r="BT226" s="18"/>
      <c r="BU226" s="18"/>
      <c r="BV226" s="18"/>
      <c r="BW226" s="18"/>
      <c r="BX226" s="18"/>
      <c r="BY226" s="18"/>
      <c r="BZ226" s="18"/>
      <c r="CA226" s="18"/>
      <c r="CB226" s="18"/>
      <c r="CC226" s="18"/>
      <c r="CD226" s="18"/>
      <c r="CE226" s="18"/>
      <c r="CF226" s="18"/>
      <c r="CG226" s="18"/>
      <c r="CH226" s="18"/>
      <c r="CI226" s="18"/>
      <c r="CJ226" s="18"/>
      <c r="CK226" s="18"/>
      <c r="CL226" s="18"/>
    </row>
    <row r="227" spans="1:90" x14ac:dyDescent="0.25">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c r="AK227" s="18"/>
      <c r="AL227" s="18"/>
      <c r="AM227" s="18"/>
      <c r="AN227" s="18"/>
      <c r="AO227" s="18"/>
      <c r="AP227" s="18"/>
      <c r="AQ227" s="18"/>
      <c r="AR227" s="18"/>
      <c r="AS227" s="18"/>
      <c r="AT227" s="18"/>
      <c r="AU227" s="18"/>
      <c r="AV227" s="18"/>
      <c r="AW227" s="18"/>
      <c r="AX227" s="18"/>
      <c r="AY227" s="18"/>
      <c r="AZ227" s="18"/>
      <c r="BA227" s="18"/>
      <c r="BB227" s="18"/>
      <c r="BC227" s="18"/>
      <c r="BD227" s="18"/>
      <c r="BE227" s="18"/>
      <c r="BF227" s="18"/>
      <c r="BG227" s="18"/>
      <c r="BH227" s="18"/>
      <c r="BI227" s="18"/>
      <c r="BJ227" s="18"/>
      <c r="BK227" s="18"/>
      <c r="BL227" s="18"/>
      <c r="BM227" s="18"/>
      <c r="BN227" s="18"/>
      <c r="BO227" s="18"/>
      <c r="BP227" s="18"/>
      <c r="BQ227" s="18"/>
      <c r="BR227" s="18"/>
      <c r="BS227" s="18"/>
      <c r="BT227" s="18"/>
      <c r="BU227" s="18"/>
      <c r="BV227" s="18"/>
      <c r="BW227" s="18"/>
      <c r="BX227" s="18"/>
      <c r="BY227" s="18"/>
      <c r="BZ227" s="18"/>
      <c r="CA227" s="18"/>
      <c r="CB227" s="18"/>
      <c r="CC227" s="18"/>
      <c r="CD227" s="18"/>
      <c r="CE227" s="18"/>
      <c r="CF227" s="18"/>
      <c r="CG227" s="18"/>
      <c r="CH227" s="18"/>
      <c r="CI227" s="18"/>
      <c r="CJ227" s="18"/>
      <c r="CK227" s="18"/>
      <c r="CL227" s="18"/>
    </row>
    <row r="228" spans="1:90" x14ac:dyDescent="0.25">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c r="BC228" s="18"/>
      <c r="BD228" s="18"/>
      <c r="BE228" s="18"/>
      <c r="BF228" s="18"/>
      <c r="BG228" s="18"/>
      <c r="BH228" s="18"/>
      <c r="BI228" s="18"/>
      <c r="BJ228" s="18"/>
      <c r="BK228" s="18"/>
      <c r="BL228" s="18"/>
      <c r="BM228" s="18"/>
      <c r="BN228" s="18"/>
      <c r="BO228" s="18"/>
      <c r="BP228" s="18"/>
      <c r="BQ228" s="18"/>
      <c r="BR228" s="18"/>
      <c r="BS228" s="18"/>
      <c r="BT228" s="18"/>
      <c r="BU228" s="18"/>
      <c r="BV228" s="18"/>
      <c r="BW228" s="18"/>
      <c r="BX228" s="18"/>
      <c r="BY228" s="18"/>
      <c r="BZ228" s="18"/>
      <c r="CA228" s="18"/>
      <c r="CB228" s="18"/>
      <c r="CC228" s="18"/>
      <c r="CD228" s="18"/>
      <c r="CE228" s="18"/>
      <c r="CF228" s="18"/>
      <c r="CG228" s="18"/>
      <c r="CH228" s="18"/>
      <c r="CI228" s="18"/>
      <c r="CJ228" s="18"/>
      <c r="CK228" s="18"/>
      <c r="CL228" s="18"/>
    </row>
    <row r="229" spans="1:90" x14ac:dyDescent="0.25">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c r="AK229" s="18"/>
      <c r="AL229" s="18"/>
      <c r="AM229" s="18"/>
      <c r="AN229" s="18"/>
      <c r="AO229" s="18"/>
      <c r="AP229" s="18"/>
      <c r="AQ229" s="18"/>
      <c r="AR229" s="18"/>
      <c r="AS229" s="18"/>
      <c r="AT229" s="18"/>
      <c r="AU229" s="18"/>
      <c r="AV229" s="18"/>
      <c r="AW229" s="18"/>
      <c r="AX229" s="18"/>
      <c r="AY229" s="18"/>
      <c r="AZ229" s="18"/>
      <c r="BA229" s="18"/>
      <c r="BB229" s="18"/>
      <c r="BC229" s="18"/>
      <c r="BD229" s="18"/>
      <c r="BE229" s="18"/>
      <c r="BF229" s="18"/>
      <c r="BG229" s="18"/>
      <c r="BH229" s="18"/>
      <c r="BI229" s="18"/>
      <c r="BJ229" s="18"/>
      <c r="BK229" s="18"/>
      <c r="BL229" s="18"/>
      <c r="BM229" s="18"/>
      <c r="BN229" s="18"/>
      <c r="BO229" s="18"/>
      <c r="BP229" s="18"/>
      <c r="BQ229" s="18"/>
      <c r="BR229" s="18"/>
      <c r="BS229" s="18"/>
      <c r="BT229" s="18"/>
      <c r="BU229" s="18"/>
      <c r="BV229" s="18"/>
      <c r="BW229" s="18"/>
      <c r="BX229" s="18"/>
      <c r="BY229" s="18"/>
      <c r="BZ229" s="18"/>
      <c r="CA229" s="18"/>
      <c r="CB229" s="18"/>
      <c r="CC229" s="18"/>
      <c r="CD229" s="18"/>
      <c r="CE229" s="18"/>
      <c r="CF229" s="18"/>
      <c r="CG229" s="18"/>
      <c r="CH229" s="18"/>
      <c r="CI229" s="18"/>
      <c r="CJ229" s="18"/>
      <c r="CK229" s="18"/>
      <c r="CL229" s="18"/>
    </row>
    <row r="230" spans="1:90" x14ac:dyDescent="0.25">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c r="BC230" s="18"/>
      <c r="BD230" s="18"/>
      <c r="BE230" s="18"/>
      <c r="BF230" s="18"/>
      <c r="BG230" s="18"/>
      <c r="BH230" s="18"/>
      <c r="BI230" s="18"/>
      <c r="BJ230" s="18"/>
      <c r="BK230" s="18"/>
      <c r="BL230" s="18"/>
      <c r="BM230" s="18"/>
      <c r="BN230" s="18"/>
      <c r="BO230" s="18"/>
      <c r="BP230" s="18"/>
      <c r="BQ230" s="18"/>
      <c r="BR230" s="18"/>
      <c r="BS230" s="18"/>
      <c r="BT230" s="18"/>
      <c r="BU230" s="18"/>
      <c r="BV230" s="18"/>
      <c r="BW230" s="18"/>
      <c r="BX230" s="18"/>
      <c r="BY230" s="18"/>
      <c r="BZ230" s="18"/>
      <c r="CA230" s="18"/>
      <c r="CB230" s="18"/>
      <c r="CC230" s="18"/>
      <c r="CD230" s="18"/>
      <c r="CE230" s="18"/>
      <c r="CF230" s="18"/>
      <c r="CG230" s="18"/>
      <c r="CH230" s="18"/>
      <c r="CI230" s="18"/>
      <c r="CJ230" s="18"/>
      <c r="CK230" s="18"/>
      <c r="CL230" s="18"/>
    </row>
    <row r="231" spans="1:90" x14ac:dyDescent="0.25">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c r="AK231" s="18"/>
      <c r="AL231" s="18"/>
      <c r="AM231" s="18"/>
      <c r="AN231" s="18"/>
      <c r="AO231" s="18"/>
      <c r="AP231" s="18"/>
      <c r="AQ231" s="18"/>
      <c r="AR231" s="18"/>
      <c r="AS231" s="18"/>
      <c r="AT231" s="18"/>
      <c r="AU231" s="18"/>
      <c r="AV231" s="18"/>
      <c r="AW231" s="18"/>
      <c r="AX231" s="18"/>
      <c r="AY231" s="18"/>
      <c r="AZ231" s="18"/>
      <c r="BA231" s="18"/>
      <c r="BB231" s="18"/>
      <c r="BC231" s="18"/>
      <c r="BD231" s="18"/>
      <c r="BE231" s="18"/>
      <c r="BF231" s="18"/>
      <c r="BG231" s="18"/>
      <c r="BH231" s="18"/>
      <c r="BI231" s="18"/>
      <c r="BJ231" s="18"/>
      <c r="BK231" s="18"/>
      <c r="BL231" s="18"/>
      <c r="BM231" s="18"/>
      <c r="BN231" s="18"/>
      <c r="BO231" s="18"/>
      <c r="BP231" s="18"/>
      <c r="BQ231" s="18"/>
      <c r="BR231" s="18"/>
      <c r="BS231" s="18"/>
      <c r="BT231" s="18"/>
      <c r="BU231" s="18"/>
      <c r="BV231" s="18"/>
      <c r="BW231" s="18"/>
      <c r="BX231" s="18"/>
      <c r="BY231" s="18"/>
      <c r="BZ231" s="18"/>
      <c r="CA231" s="18"/>
      <c r="CB231" s="18"/>
      <c r="CC231" s="18"/>
      <c r="CD231" s="18"/>
      <c r="CE231" s="18"/>
      <c r="CF231" s="18"/>
      <c r="CG231" s="18"/>
      <c r="CH231" s="18"/>
      <c r="CI231" s="18"/>
      <c r="CJ231" s="18"/>
      <c r="CK231" s="18"/>
      <c r="CL231" s="18"/>
    </row>
    <row r="232" spans="1:90" x14ac:dyDescent="0.25">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c r="BC232" s="18"/>
      <c r="BD232" s="18"/>
      <c r="BE232" s="18"/>
      <c r="BF232" s="18"/>
      <c r="BG232" s="18"/>
      <c r="BH232" s="18"/>
      <c r="BI232" s="18"/>
      <c r="BJ232" s="18"/>
      <c r="BK232" s="18"/>
      <c r="BL232" s="18"/>
      <c r="BM232" s="18"/>
      <c r="BN232" s="18"/>
      <c r="BO232" s="18"/>
      <c r="BP232" s="18"/>
      <c r="BQ232" s="18"/>
      <c r="BR232" s="18"/>
      <c r="BS232" s="18"/>
      <c r="BT232" s="18"/>
      <c r="BU232" s="18"/>
      <c r="BV232" s="18"/>
      <c r="BW232" s="18"/>
      <c r="BX232" s="18"/>
      <c r="BY232" s="18"/>
      <c r="BZ232" s="18"/>
      <c r="CA232" s="18"/>
      <c r="CB232" s="18"/>
      <c r="CC232" s="18"/>
      <c r="CD232" s="18"/>
      <c r="CE232" s="18"/>
      <c r="CF232" s="18"/>
      <c r="CG232" s="18"/>
      <c r="CH232" s="18"/>
      <c r="CI232" s="18"/>
      <c r="CJ232" s="18"/>
      <c r="CK232" s="18"/>
      <c r="CL232" s="18"/>
    </row>
    <row r="233" spans="1:90" x14ac:dyDescent="0.25">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c r="AK233" s="18"/>
      <c r="AL233" s="18"/>
      <c r="AM233" s="18"/>
      <c r="AN233" s="18"/>
      <c r="AO233" s="18"/>
      <c r="AP233" s="18"/>
      <c r="AQ233" s="18"/>
      <c r="AR233" s="18"/>
      <c r="AS233" s="18"/>
      <c r="AT233" s="18"/>
      <c r="AU233" s="18"/>
      <c r="AV233" s="18"/>
      <c r="AW233" s="18"/>
      <c r="AX233" s="18"/>
      <c r="AY233" s="18"/>
      <c r="AZ233" s="18"/>
      <c r="BA233" s="18"/>
      <c r="BB233" s="18"/>
      <c r="BC233" s="18"/>
      <c r="BD233" s="18"/>
      <c r="BE233" s="18"/>
      <c r="BF233" s="18"/>
      <c r="BG233" s="18"/>
      <c r="BH233" s="18"/>
      <c r="BI233" s="18"/>
      <c r="BJ233" s="18"/>
      <c r="BK233" s="18"/>
      <c r="BL233" s="18"/>
      <c r="BM233" s="18"/>
      <c r="BN233" s="18"/>
      <c r="BO233" s="18"/>
      <c r="BP233" s="18"/>
      <c r="BQ233" s="18"/>
      <c r="BR233" s="18"/>
      <c r="BS233" s="18"/>
      <c r="BT233" s="18"/>
      <c r="BU233" s="18"/>
      <c r="BV233" s="18"/>
      <c r="BW233" s="18"/>
      <c r="BX233" s="18"/>
      <c r="BY233" s="18"/>
      <c r="BZ233" s="18"/>
      <c r="CA233" s="18"/>
      <c r="CB233" s="18"/>
      <c r="CC233" s="18"/>
      <c r="CD233" s="18"/>
      <c r="CE233" s="18"/>
      <c r="CF233" s="18"/>
      <c r="CG233" s="18"/>
      <c r="CH233" s="18"/>
      <c r="CI233" s="18"/>
      <c r="CJ233" s="18"/>
      <c r="CK233" s="18"/>
      <c r="CL233" s="18"/>
    </row>
    <row r="234" spans="1:90" x14ac:dyDescent="0.25">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c r="BC234" s="18"/>
      <c r="BD234" s="18"/>
      <c r="BE234" s="18"/>
      <c r="BF234" s="18"/>
      <c r="BG234" s="18"/>
      <c r="BH234" s="18"/>
      <c r="BI234" s="18"/>
      <c r="BJ234" s="18"/>
      <c r="BK234" s="18"/>
      <c r="BL234" s="18"/>
      <c r="BM234" s="18"/>
      <c r="BN234" s="18"/>
      <c r="BO234" s="18"/>
      <c r="BP234" s="18"/>
      <c r="BQ234" s="18"/>
      <c r="BR234" s="18"/>
      <c r="BS234" s="18"/>
      <c r="BT234" s="18"/>
      <c r="BU234" s="18"/>
      <c r="BV234" s="18"/>
      <c r="BW234" s="18"/>
      <c r="BX234" s="18"/>
      <c r="BY234" s="18"/>
      <c r="BZ234" s="18"/>
      <c r="CA234" s="18"/>
      <c r="CB234" s="18"/>
      <c r="CC234" s="18"/>
      <c r="CD234" s="18"/>
      <c r="CE234" s="18"/>
      <c r="CF234" s="18"/>
      <c r="CG234" s="18"/>
      <c r="CH234" s="18"/>
      <c r="CI234" s="18"/>
      <c r="CJ234" s="18"/>
      <c r="CK234" s="18"/>
      <c r="CL234" s="18"/>
    </row>
    <row r="235" spans="1:90" x14ac:dyDescent="0.25">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c r="AK235" s="18"/>
      <c r="AL235" s="18"/>
      <c r="AM235" s="18"/>
      <c r="AN235" s="18"/>
      <c r="AO235" s="18"/>
      <c r="AP235" s="18"/>
      <c r="AQ235" s="18"/>
      <c r="AR235" s="18"/>
      <c r="AS235" s="18"/>
      <c r="AT235" s="18"/>
      <c r="AU235" s="18"/>
      <c r="AV235" s="18"/>
      <c r="AW235" s="18"/>
      <c r="AX235" s="18"/>
      <c r="AY235" s="18"/>
      <c r="AZ235" s="18"/>
      <c r="BA235" s="18"/>
      <c r="BB235" s="18"/>
      <c r="BC235" s="18"/>
      <c r="BD235" s="18"/>
      <c r="BE235" s="18"/>
      <c r="BF235" s="18"/>
      <c r="BG235" s="18"/>
      <c r="BH235" s="18"/>
      <c r="BI235" s="18"/>
      <c r="BJ235" s="18"/>
      <c r="BK235" s="18"/>
      <c r="BL235" s="18"/>
      <c r="BM235" s="18"/>
      <c r="BN235" s="18"/>
      <c r="BO235" s="18"/>
      <c r="BP235" s="18"/>
      <c r="BQ235" s="18"/>
      <c r="BR235" s="18"/>
      <c r="BS235" s="18"/>
      <c r="BT235" s="18"/>
      <c r="BU235" s="18"/>
      <c r="BV235" s="18"/>
      <c r="BW235" s="18"/>
      <c r="BX235" s="18"/>
      <c r="BY235" s="18"/>
      <c r="BZ235" s="18"/>
      <c r="CA235" s="18"/>
      <c r="CB235" s="18"/>
      <c r="CC235" s="18"/>
      <c r="CD235" s="18"/>
      <c r="CE235" s="18"/>
      <c r="CF235" s="18"/>
      <c r="CG235" s="18"/>
      <c r="CH235" s="18"/>
      <c r="CI235" s="18"/>
      <c r="CJ235" s="18"/>
      <c r="CK235" s="18"/>
      <c r="CL235" s="18"/>
    </row>
    <row r="236" spans="1:90" x14ac:dyDescent="0.25">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c r="BC236" s="18"/>
      <c r="BD236" s="18"/>
      <c r="BE236" s="18"/>
      <c r="BF236" s="18"/>
      <c r="BG236" s="18"/>
      <c r="BH236" s="18"/>
      <c r="BI236" s="18"/>
      <c r="BJ236" s="18"/>
      <c r="BK236" s="18"/>
      <c r="BL236" s="18"/>
      <c r="BM236" s="18"/>
      <c r="BN236" s="18"/>
      <c r="BO236" s="18"/>
      <c r="BP236" s="18"/>
      <c r="BQ236" s="18"/>
      <c r="BR236" s="18"/>
      <c r="BS236" s="18"/>
      <c r="BT236" s="18"/>
      <c r="BU236" s="18"/>
      <c r="BV236" s="18"/>
      <c r="BW236" s="18"/>
      <c r="BX236" s="18"/>
      <c r="BY236" s="18"/>
      <c r="BZ236" s="18"/>
      <c r="CA236" s="18"/>
      <c r="CB236" s="18"/>
      <c r="CC236" s="18"/>
      <c r="CD236" s="18"/>
      <c r="CE236" s="18"/>
      <c r="CF236" s="18"/>
      <c r="CG236" s="18"/>
      <c r="CH236" s="18"/>
      <c r="CI236" s="18"/>
      <c r="CJ236" s="18"/>
      <c r="CK236" s="18"/>
      <c r="CL236" s="18"/>
    </row>
    <row r="237" spans="1:90" x14ac:dyDescent="0.25">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c r="AK237" s="18"/>
      <c r="AL237" s="18"/>
      <c r="AM237" s="18"/>
      <c r="AN237" s="18"/>
      <c r="AO237" s="18"/>
      <c r="AP237" s="18"/>
      <c r="AQ237" s="18"/>
      <c r="AR237" s="18"/>
      <c r="AS237" s="18"/>
      <c r="AT237" s="18"/>
      <c r="AU237" s="18"/>
      <c r="AV237" s="18"/>
      <c r="AW237" s="18"/>
      <c r="AX237" s="18"/>
      <c r="AY237" s="18"/>
      <c r="AZ237" s="18"/>
      <c r="BA237" s="18"/>
      <c r="BB237" s="18"/>
      <c r="BC237" s="18"/>
      <c r="BD237" s="18"/>
      <c r="BE237" s="18"/>
      <c r="BF237" s="18"/>
      <c r="BG237" s="18"/>
      <c r="BH237" s="18"/>
      <c r="BI237" s="18"/>
      <c r="BJ237" s="18"/>
      <c r="BK237" s="18"/>
      <c r="BL237" s="18"/>
      <c r="BM237" s="18"/>
      <c r="BN237" s="18"/>
      <c r="BO237" s="18"/>
      <c r="BP237" s="18"/>
      <c r="BQ237" s="18"/>
      <c r="BR237" s="18"/>
      <c r="BS237" s="18"/>
      <c r="BT237" s="18"/>
      <c r="BU237" s="18"/>
      <c r="BV237" s="18"/>
      <c r="BW237" s="18"/>
      <c r="BX237" s="18"/>
      <c r="BY237" s="18"/>
      <c r="BZ237" s="18"/>
      <c r="CA237" s="18"/>
      <c r="CB237" s="18"/>
      <c r="CC237" s="18"/>
      <c r="CD237" s="18"/>
      <c r="CE237" s="18"/>
      <c r="CF237" s="18"/>
      <c r="CG237" s="18"/>
      <c r="CH237" s="18"/>
      <c r="CI237" s="18"/>
      <c r="CJ237" s="18"/>
      <c r="CK237" s="18"/>
      <c r="CL237" s="18"/>
    </row>
    <row r="238" spans="1:90" x14ac:dyDescent="0.25">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c r="BC238" s="18"/>
      <c r="BD238" s="18"/>
      <c r="BE238" s="18"/>
      <c r="BF238" s="18"/>
      <c r="BG238" s="18"/>
      <c r="BH238" s="18"/>
      <c r="BI238" s="18"/>
      <c r="BJ238" s="18"/>
      <c r="BK238" s="18"/>
      <c r="BL238" s="18"/>
      <c r="BM238" s="18"/>
      <c r="BN238" s="18"/>
      <c r="BO238" s="18"/>
      <c r="BP238" s="18"/>
      <c r="BQ238" s="18"/>
      <c r="BR238" s="18"/>
      <c r="BS238" s="18"/>
      <c r="BT238" s="18"/>
      <c r="BU238" s="18"/>
      <c r="BV238" s="18"/>
      <c r="BW238" s="18"/>
      <c r="BX238" s="18"/>
      <c r="BY238" s="18"/>
      <c r="BZ238" s="18"/>
      <c r="CA238" s="18"/>
      <c r="CB238" s="18"/>
      <c r="CC238" s="18"/>
      <c r="CD238" s="18"/>
      <c r="CE238" s="18"/>
      <c r="CF238" s="18"/>
      <c r="CG238" s="18"/>
      <c r="CH238" s="18"/>
      <c r="CI238" s="18"/>
      <c r="CJ238" s="18"/>
      <c r="CK238" s="18"/>
      <c r="CL238" s="18"/>
    </row>
    <row r="239" spans="1:90" x14ac:dyDescent="0.25">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c r="AK239" s="18"/>
      <c r="AL239" s="18"/>
      <c r="AM239" s="18"/>
      <c r="AN239" s="18"/>
      <c r="AO239" s="18"/>
      <c r="AP239" s="18"/>
      <c r="AQ239" s="18"/>
      <c r="AR239" s="18"/>
      <c r="AS239" s="18"/>
      <c r="AT239" s="18"/>
      <c r="AU239" s="18"/>
      <c r="AV239" s="18"/>
      <c r="AW239" s="18"/>
      <c r="AX239" s="18"/>
      <c r="AY239" s="18"/>
      <c r="AZ239" s="18"/>
      <c r="BA239" s="18"/>
      <c r="BB239" s="18"/>
      <c r="BC239" s="18"/>
      <c r="BD239" s="18"/>
      <c r="BE239" s="18"/>
      <c r="BF239" s="18"/>
      <c r="BG239" s="18"/>
      <c r="BH239" s="18"/>
      <c r="BI239" s="18"/>
      <c r="BJ239" s="18"/>
      <c r="BK239" s="18"/>
      <c r="BL239" s="18"/>
      <c r="BM239" s="18"/>
      <c r="BN239" s="18"/>
      <c r="BO239" s="18"/>
      <c r="BP239" s="18"/>
      <c r="BQ239" s="18"/>
      <c r="BR239" s="18"/>
      <c r="BS239" s="18"/>
      <c r="BT239" s="18"/>
      <c r="BU239" s="18"/>
      <c r="BV239" s="18"/>
      <c r="BW239" s="18"/>
      <c r="BX239" s="18"/>
      <c r="BY239" s="18"/>
      <c r="BZ239" s="18"/>
      <c r="CA239" s="18"/>
      <c r="CB239" s="18"/>
      <c r="CC239" s="18"/>
      <c r="CD239" s="18"/>
      <c r="CE239" s="18"/>
      <c r="CF239" s="18"/>
      <c r="CG239" s="18"/>
      <c r="CH239" s="18"/>
      <c r="CI239" s="18"/>
      <c r="CJ239" s="18"/>
      <c r="CK239" s="18"/>
      <c r="CL239" s="18"/>
    </row>
    <row r="240" spans="1:90" x14ac:dyDescent="0.25">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c r="BC240" s="18"/>
      <c r="BD240" s="18"/>
      <c r="BE240" s="18"/>
      <c r="BF240" s="18"/>
      <c r="BG240" s="18"/>
      <c r="BH240" s="18"/>
      <c r="BI240" s="18"/>
      <c r="BJ240" s="18"/>
      <c r="BK240" s="18"/>
      <c r="BL240" s="18"/>
      <c r="BM240" s="18"/>
      <c r="BN240" s="18"/>
      <c r="BO240" s="18"/>
      <c r="BP240" s="18"/>
      <c r="BQ240" s="18"/>
      <c r="BR240" s="18"/>
      <c r="BS240" s="18"/>
      <c r="BT240" s="18"/>
      <c r="BU240" s="18"/>
      <c r="BV240" s="18"/>
      <c r="BW240" s="18"/>
      <c r="BX240" s="18"/>
      <c r="BY240" s="18"/>
      <c r="BZ240" s="18"/>
      <c r="CA240" s="18"/>
      <c r="CB240" s="18"/>
      <c r="CC240" s="18"/>
      <c r="CD240" s="18"/>
      <c r="CE240" s="18"/>
      <c r="CF240" s="18"/>
      <c r="CG240" s="18"/>
      <c r="CH240" s="18"/>
      <c r="CI240" s="18"/>
      <c r="CJ240" s="18"/>
      <c r="CK240" s="18"/>
      <c r="CL240" s="18"/>
    </row>
    <row r="241" spans="1:90" x14ac:dyDescent="0.25">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c r="AK241" s="18"/>
      <c r="AL241" s="18"/>
      <c r="AM241" s="18"/>
      <c r="AN241" s="18"/>
      <c r="AO241" s="18"/>
      <c r="AP241" s="18"/>
      <c r="AQ241" s="18"/>
      <c r="AR241" s="18"/>
      <c r="AS241" s="18"/>
      <c r="AT241" s="18"/>
      <c r="AU241" s="18"/>
      <c r="AV241" s="18"/>
      <c r="AW241" s="18"/>
      <c r="AX241" s="18"/>
      <c r="AY241" s="18"/>
      <c r="AZ241" s="18"/>
      <c r="BA241" s="18"/>
      <c r="BB241" s="18"/>
      <c r="BC241" s="18"/>
      <c r="BD241" s="18"/>
      <c r="BE241" s="18"/>
      <c r="BF241" s="18"/>
      <c r="BG241" s="18"/>
      <c r="BH241" s="18"/>
      <c r="BI241" s="18"/>
      <c r="BJ241" s="18"/>
      <c r="BK241" s="18"/>
      <c r="BL241" s="18"/>
      <c r="BM241" s="18"/>
      <c r="BN241" s="18"/>
      <c r="BO241" s="18"/>
      <c r="BP241" s="18"/>
      <c r="BQ241" s="18"/>
      <c r="BR241" s="18"/>
      <c r="BS241" s="18"/>
      <c r="BT241" s="18"/>
      <c r="BU241" s="18"/>
      <c r="BV241" s="18"/>
      <c r="BW241" s="18"/>
      <c r="BX241" s="18"/>
      <c r="BY241" s="18"/>
      <c r="BZ241" s="18"/>
      <c r="CA241" s="18"/>
      <c r="CB241" s="18"/>
      <c r="CC241" s="18"/>
      <c r="CD241" s="18"/>
      <c r="CE241" s="18"/>
      <c r="CF241" s="18"/>
      <c r="CG241" s="18"/>
      <c r="CH241" s="18"/>
      <c r="CI241" s="18"/>
      <c r="CJ241" s="18"/>
      <c r="CK241" s="18"/>
      <c r="CL241" s="18"/>
    </row>
    <row r="242" spans="1:90" x14ac:dyDescent="0.25">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c r="BC242" s="18"/>
      <c r="BD242" s="18"/>
      <c r="BE242" s="18"/>
      <c r="BF242" s="18"/>
      <c r="BG242" s="18"/>
      <c r="BH242" s="18"/>
      <c r="BI242" s="18"/>
      <c r="BJ242" s="18"/>
      <c r="BK242" s="18"/>
      <c r="BL242" s="18"/>
      <c r="BM242" s="18"/>
      <c r="BN242" s="18"/>
      <c r="BO242" s="18"/>
      <c r="BP242" s="18"/>
      <c r="BQ242" s="18"/>
      <c r="BR242" s="18"/>
      <c r="BS242" s="18"/>
      <c r="BT242" s="18"/>
      <c r="BU242" s="18"/>
      <c r="BV242" s="18"/>
      <c r="BW242" s="18"/>
      <c r="BX242" s="18"/>
      <c r="BY242" s="18"/>
      <c r="BZ242" s="18"/>
      <c r="CA242" s="18"/>
      <c r="CB242" s="18"/>
      <c r="CC242" s="18"/>
      <c r="CD242" s="18"/>
      <c r="CE242" s="18"/>
      <c r="CF242" s="18"/>
      <c r="CG242" s="18"/>
      <c r="CH242" s="18"/>
      <c r="CI242" s="18"/>
      <c r="CJ242" s="18"/>
      <c r="CK242" s="18"/>
      <c r="CL242" s="18"/>
    </row>
    <row r="243" spans="1:90" x14ac:dyDescent="0.25">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c r="AK243" s="18"/>
      <c r="AL243" s="18"/>
      <c r="AM243" s="18"/>
      <c r="AN243" s="18"/>
      <c r="AO243" s="18"/>
      <c r="AP243" s="18"/>
      <c r="AQ243" s="18"/>
      <c r="AR243" s="18"/>
      <c r="AS243" s="18"/>
      <c r="AT243" s="18"/>
      <c r="AU243" s="18"/>
      <c r="AV243" s="18"/>
      <c r="AW243" s="18"/>
      <c r="AX243" s="18"/>
      <c r="AY243" s="18"/>
      <c r="AZ243" s="18"/>
      <c r="BA243" s="18"/>
      <c r="BB243" s="18"/>
      <c r="BC243" s="18"/>
      <c r="BD243" s="18"/>
      <c r="BE243" s="18"/>
      <c r="BF243" s="18"/>
      <c r="BG243" s="18"/>
      <c r="BH243" s="18"/>
      <c r="BI243" s="18"/>
      <c r="BJ243" s="18"/>
      <c r="BK243" s="18"/>
      <c r="BL243" s="18"/>
      <c r="BM243" s="18"/>
      <c r="BN243" s="18"/>
      <c r="BO243" s="18"/>
      <c r="BP243" s="18"/>
      <c r="BQ243" s="18"/>
      <c r="BR243" s="18"/>
      <c r="BS243" s="18"/>
      <c r="BT243" s="18"/>
      <c r="BU243" s="18"/>
      <c r="BV243" s="18"/>
      <c r="BW243" s="18"/>
      <c r="BX243" s="18"/>
      <c r="BY243" s="18"/>
      <c r="BZ243" s="18"/>
      <c r="CA243" s="18"/>
      <c r="CB243" s="18"/>
      <c r="CC243" s="18"/>
      <c r="CD243" s="18"/>
      <c r="CE243" s="18"/>
      <c r="CF243" s="18"/>
      <c r="CG243" s="18"/>
      <c r="CH243" s="18"/>
      <c r="CI243" s="18"/>
      <c r="CJ243" s="18"/>
      <c r="CK243" s="18"/>
      <c r="CL243" s="18"/>
    </row>
    <row r="244" spans="1:90" x14ac:dyDescent="0.25">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c r="BC244" s="18"/>
      <c r="BD244" s="18"/>
      <c r="BE244" s="18"/>
      <c r="BF244" s="18"/>
      <c r="BG244" s="18"/>
      <c r="BH244" s="18"/>
      <c r="BI244" s="18"/>
      <c r="BJ244" s="18"/>
      <c r="BK244" s="18"/>
      <c r="BL244" s="18"/>
      <c r="BM244" s="18"/>
      <c r="BN244" s="18"/>
      <c r="BO244" s="18"/>
      <c r="BP244" s="18"/>
      <c r="BQ244" s="18"/>
      <c r="BR244" s="18"/>
      <c r="BS244" s="18"/>
      <c r="BT244" s="18"/>
      <c r="BU244" s="18"/>
      <c r="BV244" s="18"/>
      <c r="BW244" s="18"/>
      <c r="BX244" s="18"/>
      <c r="BY244" s="18"/>
      <c r="BZ244" s="18"/>
      <c r="CA244" s="18"/>
      <c r="CB244" s="18"/>
      <c r="CC244" s="18"/>
      <c r="CD244" s="18"/>
      <c r="CE244" s="18"/>
      <c r="CF244" s="18"/>
      <c r="CG244" s="18"/>
      <c r="CH244" s="18"/>
      <c r="CI244" s="18"/>
      <c r="CJ244" s="18"/>
      <c r="CK244" s="18"/>
      <c r="CL244" s="18"/>
    </row>
    <row r="245" spans="1:90" x14ac:dyDescent="0.25">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c r="AK245" s="18"/>
      <c r="AL245" s="18"/>
      <c r="AM245" s="18"/>
      <c r="AN245" s="18"/>
      <c r="AO245" s="18"/>
      <c r="AP245" s="18"/>
      <c r="AQ245" s="18"/>
      <c r="AR245" s="18"/>
      <c r="AS245" s="18"/>
      <c r="AT245" s="18"/>
      <c r="AU245" s="18"/>
      <c r="AV245" s="18"/>
      <c r="AW245" s="18"/>
      <c r="AX245" s="18"/>
      <c r="AY245" s="18"/>
      <c r="AZ245" s="18"/>
      <c r="BA245" s="18"/>
      <c r="BB245" s="18"/>
      <c r="BC245" s="18"/>
      <c r="BD245" s="18"/>
      <c r="BE245" s="18"/>
      <c r="BF245" s="18"/>
      <c r="BG245" s="18"/>
      <c r="BH245" s="18"/>
      <c r="BI245" s="18"/>
      <c r="BJ245" s="18"/>
      <c r="BK245" s="18"/>
      <c r="BL245" s="18"/>
      <c r="BM245" s="18"/>
      <c r="BN245" s="18"/>
      <c r="BO245" s="18"/>
      <c r="BP245" s="18"/>
      <c r="BQ245" s="18"/>
      <c r="BR245" s="18"/>
      <c r="BS245" s="18"/>
      <c r="BT245" s="18"/>
      <c r="BU245" s="18"/>
      <c r="BV245" s="18"/>
      <c r="BW245" s="18"/>
      <c r="BX245" s="18"/>
      <c r="BY245" s="18"/>
      <c r="BZ245" s="18"/>
      <c r="CA245" s="18"/>
      <c r="CB245" s="18"/>
      <c r="CC245" s="18"/>
      <c r="CD245" s="18"/>
      <c r="CE245" s="18"/>
      <c r="CF245" s="18"/>
      <c r="CG245" s="18"/>
      <c r="CH245" s="18"/>
      <c r="CI245" s="18"/>
      <c r="CJ245" s="18"/>
      <c r="CK245" s="18"/>
      <c r="CL245" s="18"/>
    </row>
    <row r="246" spans="1:90" x14ac:dyDescent="0.25">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c r="BC246" s="18"/>
      <c r="BD246" s="18"/>
      <c r="BE246" s="18"/>
      <c r="BF246" s="18"/>
      <c r="BG246" s="18"/>
      <c r="BH246" s="18"/>
      <c r="BI246" s="18"/>
      <c r="BJ246" s="18"/>
      <c r="BK246" s="18"/>
      <c r="BL246" s="18"/>
      <c r="BM246" s="18"/>
      <c r="BN246" s="18"/>
      <c r="BO246" s="18"/>
      <c r="BP246" s="18"/>
      <c r="BQ246" s="18"/>
      <c r="BR246" s="18"/>
      <c r="BS246" s="18"/>
      <c r="BT246" s="18"/>
      <c r="BU246" s="18"/>
      <c r="BV246" s="18"/>
      <c r="BW246" s="18"/>
      <c r="BX246" s="18"/>
      <c r="BY246" s="18"/>
      <c r="BZ246" s="18"/>
      <c r="CA246" s="18"/>
      <c r="CB246" s="18"/>
      <c r="CC246" s="18"/>
      <c r="CD246" s="18"/>
      <c r="CE246" s="18"/>
      <c r="CF246" s="18"/>
      <c r="CG246" s="18"/>
      <c r="CH246" s="18"/>
      <c r="CI246" s="18"/>
      <c r="CJ246" s="18"/>
      <c r="CK246" s="18"/>
      <c r="CL246" s="18"/>
    </row>
    <row r="247" spans="1:90" x14ac:dyDescent="0.25">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c r="AK247" s="18"/>
      <c r="AL247" s="18"/>
      <c r="AM247" s="18"/>
      <c r="AN247" s="18"/>
      <c r="AO247" s="18"/>
      <c r="AP247" s="18"/>
      <c r="AQ247" s="18"/>
      <c r="AR247" s="18"/>
      <c r="AS247" s="18"/>
      <c r="AT247" s="18"/>
      <c r="AU247" s="18"/>
      <c r="AV247" s="18"/>
      <c r="AW247" s="18"/>
      <c r="AX247" s="18"/>
      <c r="AY247" s="18"/>
      <c r="AZ247" s="18"/>
      <c r="BA247" s="18"/>
      <c r="BB247" s="18"/>
      <c r="BC247" s="18"/>
      <c r="BD247" s="18"/>
      <c r="BE247" s="18"/>
      <c r="BF247" s="18"/>
      <c r="BG247" s="18"/>
      <c r="BH247" s="18"/>
      <c r="BI247" s="18"/>
      <c r="BJ247" s="18"/>
      <c r="BK247" s="18"/>
      <c r="BL247" s="18"/>
      <c r="BM247" s="18"/>
      <c r="BN247" s="18"/>
      <c r="BO247" s="18"/>
      <c r="BP247" s="18"/>
      <c r="BQ247" s="18"/>
      <c r="BR247" s="18"/>
      <c r="BS247" s="18"/>
      <c r="BT247" s="18"/>
      <c r="BU247" s="18"/>
      <c r="BV247" s="18"/>
      <c r="BW247" s="18"/>
      <c r="BX247" s="18"/>
      <c r="BY247" s="18"/>
      <c r="BZ247" s="18"/>
      <c r="CA247" s="18"/>
      <c r="CB247" s="18"/>
      <c r="CC247" s="18"/>
      <c r="CD247" s="18"/>
      <c r="CE247" s="18"/>
      <c r="CF247" s="18"/>
      <c r="CG247" s="18"/>
      <c r="CH247" s="18"/>
      <c r="CI247" s="18"/>
      <c r="CJ247" s="18"/>
      <c r="CK247" s="18"/>
      <c r="CL247" s="18"/>
    </row>
    <row r="248" spans="1:90" x14ac:dyDescent="0.25">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c r="BC248" s="18"/>
      <c r="BD248" s="18"/>
      <c r="BE248" s="18"/>
      <c r="BF248" s="18"/>
      <c r="BG248" s="18"/>
      <c r="BH248" s="18"/>
      <c r="BI248" s="18"/>
      <c r="BJ248" s="18"/>
      <c r="BK248" s="18"/>
      <c r="BL248" s="18"/>
      <c r="BM248" s="18"/>
      <c r="BN248" s="18"/>
      <c r="BO248" s="18"/>
      <c r="BP248" s="18"/>
      <c r="BQ248" s="18"/>
      <c r="BR248" s="18"/>
      <c r="BS248" s="18"/>
      <c r="BT248" s="18"/>
      <c r="BU248" s="18"/>
      <c r="BV248" s="18"/>
      <c r="BW248" s="18"/>
      <c r="BX248" s="18"/>
      <c r="BY248" s="18"/>
      <c r="BZ248" s="18"/>
      <c r="CA248" s="18"/>
      <c r="CB248" s="18"/>
      <c r="CC248" s="18"/>
      <c r="CD248" s="18"/>
      <c r="CE248" s="18"/>
      <c r="CF248" s="18"/>
      <c r="CG248" s="18"/>
      <c r="CH248" s="18"/>
      <c r="CI248" s="18"/>
      <c r="CJ248" s="18"/>
      <c r="CK248" s="18"/>
      <c r="CL248" s="18"/>
    </row>
    <row r="249" spans="1:90" x14ac:dyDescent="0.25">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c r="AK249" s="18"/>
      <c r="AL249" s="18"/>
      <c r="AM249" s="18"/>
      <c r="AN249" s="18"/>
      <c r="AO249" s="18"/>
      <c r="AP249" s="18"/>
      <c r="AQ249" s="18"/>
      <c r="AR249" s="18"/>
      <c r="AS249" s="18"/>
      <c r="AT249" s="18"/>
      <c r="AU249" s="18"/>
      <c r="AV249" s="18"/>
      <c r="AW249" s="18"/>
      <c r="AX249" s="18"/>
      <c r="AY249" s="18"/>
      <c r="AZ249" s="18"/>
      <c r="BA249" s="18"/>
      <c r="BB249" s="18"/>
      <c r="BC249" s="18"/>
      <c r="BD249" s="18"/>
      <c r="BE249" s="18"/>
      <c r="BF249" s="18"/>
      <c r="BG249" s="18"/>
      <c r="BH249" s="18"/>
      <c r="BI249" s="18"/>
      <c r="BJ249" s="18"/>
      <c r="BK249" s="18"/>
      <c r="BL249" s="18"/>
      <c r="BM249" s="18"/>
      <c r="BN249" s="18"/>
      <c r="BO249" s="18"/>
      <c r="BP249" s="18"/>
      <c r="BQ249" s="18"/>
      <c r="BR249" s="18"/>
      <c r="BS249" s="18"/>
      <c r="BT249" s="18"/>
      <c r="BU249" s="18"/>
      <c r="BV249" s="18"/>
      <c r="BW249" s="18"/>
      <c r="BX249" s="18"/>
      <c r="BY249" s="18"/>
      <c r="BZ249" s="18"/>
      <c r="CA249" s="18"/>
      <c r="CB249" s="18"/>
      <c r="CC249" s="18"/>
      <c r="CD249" s="18"/>
      <c r="CE249" s="18"/>
      <c r="CF249" s="18"/>
      <c r="CG249" s="18"/>
      <c r="CH249" s="18"/>
      <c r="CI249" s="18"/>
      <c r="CJ249" s="18"/>
      <c r="CK249" s="18"/>
      <c r="CL249" s="18"/>
    </row>
    <row r="250" spans="1:90" x14ac:dyDescent="0.25">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c r="BC250" s="18"/>
      <c r="BD250" s="18"/>
      <c r="BE250" s="18"/>
      <c r="BF250" s="18"/>
      <c r="BG250" s="18"/>
      <c r="BH250" s="18"/>
      <c r="BI250" s="18"/>
      <c r="BJ250" s="18"/>
      <c r="BK250" s="18"/>
      <c r="BL250" s="18"/>
      <c r="BM250" s="18"/>
      <c r="BN250" s="18"/>
      <c r="BO250" s="18"/>
      <c r="BP250" s="18"/>
      <c r="BQ250" s="18"/>
      <c r="BR250" s="18"/>
      <c r="BS250" s="18"/>
      <c r="BT250" s="18"/>
      <c r="BU250" s="18"/>
      <c r="BV250" s="18"/>
      <c r="BW250" s="18"/>
      <c r="BX250" s="18"/>
      <c r="BY250" s="18"/>
      <c r="BZ250" s="18"/>
      <c r="CA250" s="18"/>
      <c r="CB250" s="18"/>
      <c r="CC250" s="18"/>
      <c r="CD250" s="18"/>
      <c r="CE250" s="18"/>
      <c r="CF250" s="18"/>
      <c r="CG250" s="18"/>
      <c r="CH250" s="18"/>
      <c r="CI250" s="18"/>
      <c r="CJ250" s="18"/>
      <c r="CK250" s="18"/>
      <c r="CL250" s="18"/>
    </row>
    <row r="251" spans="1:90" x14ac:dyDescent="0.25">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c r="AK251" s="18"/>
      <c r="AL251" s="18"/>
      <c r="AM251" s="18"/>
      <c r="AN251" s="18"/>
      <c r="AO251" s="18"/>
      <c r="AP251" s="18"/>
      <c r="AQ251" s="18"/>
      <c r="AR251" s="18"/>
      <c r="AS251" s="18"/>
      <c r="AT251" s="18"/>
      <c r="AU251" s="18"/>
      <c r="AV251" s="18"/>
      <c r="AW251" s="18"/>
      <c r="AX251" s="18"/>
      <c r="AY251" s="18"/>
      <c r="AZ251" s="18"/>
      <c r="BA251" s="18"/>
      <c r="BB251" s="18"/>
      <c r="BC251" s="18"/>
      <c r="BD251" s="18"/>
      <c r="BE251" s="18"/>
      <c r="BF251" s="18"/>
      <c r="BG251" s="18"/>
      <c r="BH251" s="18"/>
      <c r="BI251" s="18"/>
      <c r="BJ251" s="18"/>
      <c r="BK251" s="18"/>
      <c r="BL251" s="18"/>
      <c r="BM251" s="18"/>
      <c r="BN251" s="18"/>
      <c r="BO251" s="18"/>
      <c r="BP251" s="18"/>
      <c r="BQ251" s="18"/>
      <c r="BR251" s="18"/>
      <c r="BS251" s="18"/>
      <c r="BT251" s="18"/>
      <c r="BU251" s="18"/>
      <c r="BV251" s="18"/>
      <c r="BW251" s="18"/>
      <c r="BX251" s="18"/>
      <c r="BY251" s="18"/>
      <c r="BZ251" s="18"/>
      <c r="CA251" s="18"/>
      <c r="CB251" s="18"/>
      <c r="CC251" s="18"/>
      <c r="CD251" s="18"/>
      <c r="CE251" s="18"/>
      <c r="CF251" s="18"/>
      <c r="CG251" s="18"/>
      <c r="CH251" s="18"/>
      <c r="CI251" s="18"/>
      <c r="CJ251" s="18"/>
      <c r="CK251" s="18"/>
      <c r="CL251" s="18"/>
    </row>
    <row r="252" spans="1:90" x14ac:dyDescent="0.25">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c r="BC252" s="18"/>
      <c r="BD252" s="18"/>
      <c r="BE252" s="18"/>
      <c r="BF252" s="18"/>
      <c r="BG252" s="18"/>
      <c r="BH252" s="18"/>
      <c r="BI252" s="18"/>
      <c r="BJ252" s="18"/>
      <c r="BK252" s="18"/>
      <c r="BL252" s="18"/>
      <c r="BM252" s="18"/>
      <c r="BN252" s="18"/>
      <c r="BO252" s="18"/>
      <c r="BP252" s="18"/>
      <c r="BQ252" s="18"/>
      <c r="BR252" s="18"/>
      <c r="BS252" s="18"/>
      <c r="BT252" s="18"/>
      <c r="BU252" s="18"/>
      <c r="BV252" s="18"/>
      <c r="BW252" s="18"/>
      <c r="BX252" s="18"/>
      <c r="BY252" s="18"/>
      <c r="BZ252" s="18"/>
      <c r="CA252" s="18"/>
      <c r="CB252" s="18"/>
      <c r="CC252" s="18"/>
      <c r="CD252" s="18"/>
      <c r="CE252" s="18"/>
      <c r="CF252" s="18"/>
      <c r="CG252" s="18"/>
      <c r="CH252" s="18"/>
      <c r="CI252" s="18"/>
      <c r="CJ252" s="18"/>
      <c r="CK252" s="18"/>
      <c r="CL252" s="18"/>
    </row>
    <row r="253" spans="1:90" x14ac:dyDescent="0.25">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c r="AK253" s="18"/>
      <c r="AL253" s="18"/>
      <c r="AM253" s="18"/>
      <c r="AN253" s="18"/>
      <c r="AO253" s="18"/>
      <c r="AP253" s="18"/>
      <c r="AQ253" s="18"/>
      <c r="AR253" s="18"/>
      <c r="AS253" s="18"/>
      <c r="AT253" s="18"/>
      <c r="AU253" s="18"/>
      <c r="AV253" s="18"/>
      <c r="AW253" s="18"/>
      <c r="AX253" s="18"/>
      <c r="AY253" s="18"/>
      <c r="AZ253" s="18"/>
      <c r="BA253" s="18"/>
      <c r="BB253" s="18"/>
      <c r="BC253" s="18"/>
      <c r="BD253" s="18"/>
      <c r="BE253" s="18"/>
      <c r="BF253" s="18"/>
      <c r="BG253" s="18"/>
      <c r="BH253" s="18"/>
      <c r="BI253" s="18"/>
      <c r="BJ253" s="18"/>
      <c r="BK253" s="18"/>
      <c r="BL253" s="18"/>
      <c r="BM253" s="18"/>
      <c r="BN253" s="18"/>
      <c r="BO253" s="18"/>
      <c r="BP253" s="18"/>
      <c r="BQ253" s="18"/>
      <c r="BR253" s="18"/>
      <c r="BS253" s="18"/>
      <c r="BT253" s="18"/>
      <c r="BU253" s="18"/>
      <c r="BV253" s="18"/>
      <c r="BW253" s="18"/>
      <c r="BX253" s="18"/>
      <c r="BY253" s="18"/>
      <c r="BZ253" s="18"/>
      <c r="CA253" s="18"/>
      <c r="CB253" s="18"/>
      <c r="CC253" s="18"/>
      <c r="CD253" s="18"/>
      <c r="CE253" s="18"/>
      <c r="CF253" s="18"/>
      <c r="CG253" s="18"/>
      <c r="CH253" s="18"/>
      <c r="CI253" s="18"/>
      <c r="CJ253" s="18"/>
      <c r="CK253" s="18"/>
      <c r="CL253" s="18"/>
    </row>
    <row r="254" spans="1:90" x14ac:dyDescent="0.25">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c r="BC254" s="18"/>
      <c r="BD254" s="18"/>
      <c r="BE254" s="18"/>
      <c r="BF254" s="18"/>
      <c r="BG254" s="18"/>
      <c r="BH254" s="18"/>
      <c r="BI254" s="18"/>
      <c r="BJ254" s="18"/>
      <c r="BK254" s="18"/>
      <c r="BL254" s="18"/>
      <c r="BM254" s="18"/>
      <c r="BN254" s="18"/>
      <c r="BO254" s="18"/>
      <c r="BP254" s="18"/>
      <c r="BQ254" s="18"/>
      <c r="BR254" s="18"/>
      <c r="BS254" s="18"/>
      <c r="BT254" s="18"/>
      <c r="BU254" s="18"/>
      <c r="BV254" s="18"/>
      <c r="BW254" s="18"/>
      <c r="BX254" s="18"/>
      <c r="BY254" s="18"/>
      <c r="BZ254" s="18"/>
      <c r="CA254" s="18"/>
      <c r="CB254" s="18"/>
      <c r="CC254" s="18"/>
      <c r="CD254" s="18"/>
      <c r="CE254" s="18"/>
      <c r="CF254" s="18"/>
      <c r="CG254" s="18"/>
      <c r="CH254" s="18"/>
      <c r="CI254" s="18"/>
      <c r="CJ254" s="18"/>
      <c r="CK254" s="18"/>
      <c r="CL254" s="18"/>
    </row>
    <row r="255" spans="1:90" x14ac:dyDescent="0.25">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8"/>
      <c r="BT255" s="18"/>
      <c r="BU255" s="18"/>
      <c r="BV255" s="18"/>
      <c r="BW255" s="18"/>
      <c r="BX255" s="18"/>
      <c r="BY255" s="18"/>
      <c r="BZ255" s="18"/>
      <c r="CA255" s="18"/>
      <c r="CB255" s="18"/>
      <c r="CC255" s="18"/>
      <c r="CD255" s="18"/>
      <c r="CE255" s="18"/>
      <c r="CF255" s="18"/>
      <c r="CG255" s="18"/>
      <c r="CH255" s="18"/>
      <c r="CI255" s="18"/>
      <c r="CJ255" s="18"/>
      <c r="CK255" s="18"/>
      <c r="CL255" s="18"/>
    </row>
    <row r="256" spans="1:90" x14ac:dyDescent="0.25">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8"/>
      <c r="BT256" s="18"/>
      <c r="BU256" s="18"/>
      <c r="BV256" s="18"/>
      <c r="BW256" s="18"/>
      <c r="BX256" s="18"/>
      <c r="BY256" s="18"/>
      <c r="BZ256" s="18"/>
      <c r="CA256" s="18"/>
      <c r="CB256" s="18"/>
      <c r="CC256" s="18"/>
      <c r="CD256" s="18"/>
      <c r="CE256" s="18"/>
      <c r="CF256" s="18"/>
      <c r="CG256" s="18"/>
      <c r="CH256" s="18"/>
      <c r="CI256" s="18"/>
      <c r="CJ256" s="18"/>
      <c r="CK256" s="18"/>
      <c r="CL256" s="18"/>
    </row>
    <row r="257" spans="1:90" x14ac:dyDescent="0.25">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8"/>
      <c r="BT257" s="18"/>
      <c r="BU257" s="18"/>
      <c r="BV257" s="18"/>
      <c r="BW257" s="18"/>
      <c r="BX257" s="18"/>
      <c r="BY257" s="18"/>
      <c r="BZ257" s="18"/>
      <c r="CA257" s="18"/>
      <c r="CB257" s="18"/>
      <c r="CC257" s="18"/>
      <c r="CD257" s="18"/>
      <c r="CE257" s="18"/>
      <c r="CF257" s="18"/>
      <c r="CG257" s="18"/>
      <c r="CH257" s="18"/>
      <c r="CI257" s="18"/>
      <c r="CJ257" s="18"/>
      <c r="CK257" s="18"/>
      <c r="CL257" s="18"/>
    </row>
    <row r="258" spans="1:90" x14ac:dyDescent="0.25">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8"/>
      <c r="BT258" s="18"/>
      <c r="BU258" s="18"/>
      <c r="BV258" s="18"/>
      <c r="BW258" s="18"/>
      <c r="BX258" s="18"/>
      <c r="BY258" s="18"/>
      <c r="BZ258" s="18"/>
      <c r="CA258" s="18"/>
      <c r="CB258" s="18"/>
      <c r="CC258" s="18"/>
      <c r="CD258" s="18"/>
      <c r="CE258" s="18"/>
      <c r="CF258" s="18"/>
      <c r="CG258" s="18"/>
      <c r="CH258" s="18"/>
      <c r="CI258" s="18"/>
      <c r="CJ258" s="18"/>
      <c r="CK258" s="18"/>
      <c r="CL258" s="18"/>
    </row>
    <row r="259" spans="1:90" x14ac:dyDescent="0.25">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8"/>
      <c r="BT259" s="18"/>
      <c r="BU259" s="18"/>
      <c r="BV259" s="18"/>
      <c r="BW259" s="18"/>
      <c r="BX259" s="18"/>
      <c r="BY259" s="18"/>
      <c r="BZ259" s="18"/>
      <c r="CA259" s="18"/>
      <c r="CB259" s="18"/>
      <c r="CC259" s="18"/>
      <c r="CD259" s="18"/>
      <c r="CE259" s="18"/>
      <c r="CF259" s="18"/>
      <c r="CG259" s="18"/>
      <c r="CH259" s="18"/>
      <c r="CI259" s="18"/>
      <c r="CJ259" s="18"/>
      <c r="CK259" s="18"/>
      <c r="CL259" s="18"/>
    </row>
    <row r="260" spans="1:90" x14ac:dyDescent="0.25">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8"/>
      <c r="BT260" s="18"/>
      <c r="BU260" s="18"/>
      <c r="BV260" s="18"/>
      <c r="BW260" s="18"/>
      <c r="BX260" s="18"/>
      <c r="BY260" s="18"/>
      <c r="BZ260" s="18"/>
      <c r="CA260" s="18"/>
      <c r="CB260" s="18"/>
      <c r="CC260" s="18"/>
      <c r="CD260" s="18"/>
      <c r="CE260" s="18"/>
      <c r="CF260" s="18"/>
      <c r="CG260" s="18"/>
      <c r="CH260" s="18"/>
      <c r="CI260" s="18"/>
      <c r="CJ260" s="18"/>
      <c r="CK260" s="18"/>
      <c r="CL260" s="18"/>
    </row>
    <row r="261" spans="1:90" x14ac:dyDescent="0.25">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8"/>
      <c r="BT261" s="18"/>
      <c r="BU261" s="18"/>
      <c r="BV261" s="18"/>
      <c r="BW261" s="18"/>
      <c r="BX261" s="18"/>
      <c r="BY261" s="18"/>
      <c r="BZ261" s="18"/>
      <c r="CA261" s="18"/>
      <c r="CB261" s="18"/>
      <c r="CC261" s="18"/>
      <c r="CD261" s="18"/>
      <c r="CE261" s="18"/>
      <c r="CF261" s="18"/>
      <c r="CG261" s="18"/>
      <c r="CH261" s="18"/>
      <c r="CI261" s="18"/>
      <c r="CJ261" s="18"/>
      <c r="CK261" s="18"/>
      <c r="CL261" s="18"/>
    </row>
    <row r="262" spans="1:90" x14ac:dyDescent="0.25">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8"/>
      <c r="BT262" s="18"/>
      <c r="BU262" s="18"/>
      <c r="BV262" s="18"/>
      <c r="BW262" s="18"/>
      <c r="BX262" s="18"/>
      <c r="BY262" s="18"/>
      <c r="BZ262" s="18"/>
      <c r="CA262" s="18"/>
      <c r="CB262" s="18"/>
      <c r="CC262" s="18"/>
      <c r="CD262" s="18"/>
      <c r="CE262" s="18"/>
      <c r="CF262" s="18"/>
      <c r="CG262" s="18"/>
      <c r="CH262" s="18"/>
      <c r="CI262" s="18"/>
      <c r="CJ262" s="18"/>
      <c r="CK262" s="18"/>
      <c r="CL262" s="18"/>
    </row>
    <row r="263" spans="1:90" x14ac:dyDescent="0.25">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8"/>
      <c r="BT263" s="18"/>
      <c r="BU263" s="18"/>
      <c r="BV263" s="18"/>
      <c r="BW263" s="18"/>
      <c r="BX263" s="18"/>
      <c r="BY263" s="18"/>
      <c r="BZ263" s="18"/>
      <c r="CA263" s="18"/>
      <c r="CB263" s="18"/>
      <c r="CC263" s="18"/>
      <c r="CD263" s="18"/>
      <c r="CE263" s="18"/>
      <c r="CF263" s="18"/>
      <c r="CG263" s="18"/>
      <c r="CH263" s="18"/>
      <c r="CI263" s="18"/>
      <c r="CJ263" s="18"/>
      <c r="CK263" s="18"/>
      <c r="CL263" s="18"/>
    </row>
    <row r="264" spans="1:90" x14ac:dyDescent="0.25">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8"/>
      <c r="BT264" s="18"/>
      <c r="BU264" s="18"/>
      <c r="BV264" s="18"/>
      <c r="BW264" s="18"/>
      <c r="BX264" s="18"/>
      <c r="BY264" s="18"/>
      <c r="BZ264" s="18"/>
      <c r="CA264" s="18"/>
      <c r="CB264" s="18"/>
      <c r="CC264" s="18"/>
      <c r="CD264" s="18"/>
      <c r="CE264" s="18"/>
      <c r="CF264" s="18"/>
      <c r="CG264" s="18"/>
      <c r="CH264" s="18"/>
      <c r="CI264" s="18"/>
      <c r="CJ264" s="18"/>
      <c r="CK264" s="18"/>
      <c r="CL264" s="18"/>
    </row>
    <row r="265" spans="1:90" x14ac:dyDescent="0.25">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8"/>
      <c r="BT265" s="18"/>
      <c r="BU265" s="18"/>
      <c r="BV265" s="18"/>
      <c r="BW265" s="18"/>
      <c r="BX265" s="18"/>
      <c r="BY265" s="18"/>
      <c r="BZ265" s="18"/>
      <c r="CA265" s="18"/>
      <c r="CB265" s="18"/>
      <c r="CC265" s="18"/>
      <c r="CD265" s="18"/>
      <c r="CE265" s="18"/>
      <c r="CF265" s="18"/>
      <c r="CG265" s="18"/>
      <c r="CH265" s="18"/>
      <c r="CI265" s="18"/>
      <c r="CJ265" s="18"/>
      <c r="CK265" s="18"/>
      <c r="CL265" s="18"/>
    </row>
    <row r="266" spans="1:90" x14ac:dyDescent="0.25">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8"/>
      <c r="BT266" s="18"/>
      <c r="BU266" s="18"/>
      <c r="BV266" s="18"/>
      <c r="BW266" s="18"/>
      <c r="BX266" s="18"/>
      <c r="BY266" s="18"/>
      <c r="BZ266" s="18"/>
      <c r="CA266" s="18"/>
      <c r="CB266" s="18"/>
      <c r="CC266" s="18"/>
      <c r="CD266" s="18"/>
      <c r="CE266" s="18"/>
      <c r="CF266" s="18"/>
      <c r="CG266" s="18"/>
      <c r="CH266" s="18"/>
      <c r="CI266" s="18"/>
      <c r="CJ266" s="18"/>
      <c r="CK266" s="18"/>
      <c r="CL266" s="18"/>
    </row>
    <row r="267" spans="1:90" x14ac:dyDescent="0.25">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8"/>
      <c r="BT267" s="18"/>
      <c r="BU267" s="18"/>
      <c r="BV267" s="18"/>
      <c r="BW267" s="18"/>
      <c r="BX267" s="18"/>
      <c r="BY267" s="18"/>
      <c r="BZ267" s="18"/>
      <c r="CA267" s="18"/>
      <c r="CB267" s="18"/>
      <c r="CC267" s="18"/>
      <c r="CD267" s="18"/>
      <c r="CE267" s="18"/>
      <c r="CF267" s="18"/>
      <c r="CG267" s="18"/>
      <c r="CH267" s="18"/>
      <c r="CI267" s="18"/>
      <c r="CJ267" s="18"/>
      <c r="CK267" s="18"/>
      <c r="CL267" s="18"/>
    </row>
    <row r="268" spans="1:90" x14ac:dyDescent="0.25">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8"/>
      <c r="BT268" s="18"/>
      <c r="BU268" s="18"/>
      <c r="BV268" s="18"/>
      <c r="BW268" s="18"/>
      <c r="BX268" s="18"/>
      <c r="BY268" s="18"/>
      <c r="BZ268" s="18"/>
      <c r="CA268" s="18"/>
      <c r="CB268" s="18"/>
      <c r="CC268" s="18"/>
      <c r="CD268" s="18"/>
      <c r="CE268" s="18"/>
      <c r="CF268" s="18"/>
      <c r="CG268" s="18"/>
      <c r="CH268" s="18"/>
      <c r="CI268" s="18"/>
      <c r="CJ268" s="18"/>
      <c r="CK268" s="18"/>
      <c r="CL268" s="18"/>
    </row>
    <row r="269" spans="1:90" x14ac:dyDescent="0.25">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8"/>
      <c r="BT269" s="18"/>
      <c r="BU269" s="18"/>
      <c r="BV269" s="18"/>
      <c r="BW269" s="18"/>
      <c r="BX269" s="18"/>
      <c r="BY269" s="18"/>
      <c r="BZ269" s="18"/>
      <c r="CA269" s="18"/>
      <c r="CB269" s="18"/>
      <c r="CC269" s="18"/>
      <c r="CD269" s="18"/>
      <c r="CE269" s="18"/>
      <c r="CF269" s="18"/>
      <c r="CG269" s="18"/>
      <c r="CH269" s="18"/>
      <c r="CI269" s="18"/>
      <c r="CJ269" s="18"/>
      <c r="CK269" s="18"/>
      <c r="CL269" s="18"/>
    </row>
    <row r="270" spans="1:90" x14ac:dyDescent="0.25">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8"/>
      <c r="BT270" s="18"/>
      <c r="BU270" s="18"/>
      <c r="BV270" s="18"/>
      <c r="BW270" s="18"/>
      <c r="BX270" s="18"/>
      <c r="BY270" s="18"/>
      <c r="BZ270" s="18"/>
      <c r="CA270" s="18"/>
      <c r="CB270" s="18"/>
      <c r="CC270" s="18"/>
      <c r="CD270" s="18"/>
      <c r="CE270" s="18"/>
      <c r="CF270" s="18"/>
      <c r="CG270" s="18"/>
      <c r="CH270" s="18"/>
      <c r="CI270" s="18"/>
      <c r="CJ270" s="18"/>
      <c r="CK270" s="18"/>
      <c r="CL270" s="18"/>
    </row>
    <row r="271" spans="1:90" x14ac:dyDescent="0.25">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8"/>
      <c r="BT271" s="18"/>
      <c r="BU271" s="18"/>
      <c r="BV271" s="18"/>
      <c r="BW271" s="18"/>
      <c r="BX271" s="18"/>
      <c r="BY271" s="18"/>
      <c r="BZ271" s="18"/>
      <c r="CA271" s="18"/>
      <c r="CB271" s="18"/>
      <c r="CC271" s="18"/>
      <c r="CD271" s="18"/>
      <c r="CE271" s="18"/>
      <c r="CF271" s="18"/>
      <c r="CG271" s="18"/>
      <c r="CH271" s="18"/>
      <c r="CI271" s="18"/>
      <c r="CJ271" s="18"/>
      <c r="CK271" s="18"/>
      <c r="CL271" s="18"/>
    </row>
    <row r="272" spans="1:90" x14ac:dyDescent="0.25">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8"/>
      <c r="BT272" s="18"/>
      <c r="BU272" s="18"/>
      <c r="BV272" s="18"/>
      <c r="BW272" s="18"/>
      <c r="BX272" s="18"/>
      <c r="BY272" s="18"/>
      <c r="BZ272" s="18"/>
      <c r="CA272" s="18"/>
      <c r="CB272" s="18"/>
      <c r="CC272" s="18"/>
      <c r="CD272" s="18"/>
      <c r="CE272" s="18"/>
      <c r="CF272" s="18"/>
      <c r="CG272" s="18"/>
      <c r="CH272" s="18"/>
      <c r="CI272" s="18"/>
      <c r="CJ272" s="18"/>
      <c r="CK272" s="18"/>
      <c r="CL272" s="18"/>
    </row>
    <row r="273" spans="1:90" x14ac:dyDescent="0.25">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8"/>
      <c r="BT273" s="18"/>
      <c r="BU273" s="18"/>
      <c r="BV273" s="18"/>
      <c r="BW273" s="18"/>
      <c r="BX273" s="18"/>
      <c r="BY273" s="18"/>
      <c r="BZ273" s="18"/>
      <c r="CA273" s="18"/>
      <c r="CB273" s="18"/>
      <c r="CC273" s="18"/>
      <c r="CD273" s="18"/>
      <c r="CE273" s="18"/>
      <c r="CF273" s="18"/>
      <c r="CG273" s="18"/>
      <c r="CH273" s="18"/>
      <c r="CI273" s="18"/>
      <c r="CJ273" s="18"/>
      <c r="CK273" s="18"/>
      <c r="CL273" s="18"/>
    </row>
    <row r="274" spans="1:90" x14ac:dyDescent="0.25">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8"/>
      <c r="BT274" s="18"/>
      <c r="BU274" s="18"/>
      <c r="BV274" s="18"/>
      <c r="BW274" s="18"/>
      <c r="BX274" s="18"/>
      <c r="BY274" s="18"/>
      <c r="BZ274" s="18"/>
      <c r="CA274" s="18"/>
      <c r="CB274" s="18"/>
      <c r="CC274" s="18"/>
      <c r="CD274" s="18"/>
      <c r="CE274" s="18"/>
      <c r="CF274" s="18"/>
      <c r="CG274" s="18"/>
      <c r="CH274" s="18"/>
      <c r="CI274" s="18"/>
      <c r="CJ274" s="18"/>
      <c r="CK274" s="18"/>
      <c r="CL274" s="18"/>
    </row>
    <row r="275" spans="1:90" x14ac:dyDescent="0.25">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8"/>
      <c r="BT275" s="18"/>
      <c r="BU275" s="18"/>
      <c r="BV275" s="18"/>
      <c r="BW275" s="18"/>
      <c r="BX275" s="18"/>
      <c r="BY275" s="18"/>
      <c r="BZ275" s="18"/>
      <c r="CA275" s="18"/>
      <c r="CB275" s="18"/>
      <c r="CC275" s="18"/>
      <c r="CD275" s="18"/>
      <c r="CE275" s="18"/>
      <c r="CF275" s="18"/>
      <c r="CG275" s="18"/>
      <c r="CH275" s="18"/>
      <c r="CI275" s="18"/>
      <c r="CJ275" s="18"/>
      <c r="CK275" s="18"/>
      <c r="CL275" s="18"/>
    </row>
    <row r="276" spans="1:90" x14ac:dyDescent="0.25">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8"/>
      <c r="BT276" s="18"/>
      <c r="BU276" s="18"/>
      <c r="BV276" s="18"/>
      <c r="BW276" s="18"/>
      <c r="BX276" s="18"/>
      <c r="BY276" s="18"/>
      <c r="BZ276" s="18"/>
      <c r="CA276" s="18"/>
      <c r="CB276" s="18"/>
      <c r="CC276" s="18"/>
      <c r="CD276" s="18"/>
      <c r="CE276" s="18"/>
      <c r="CF276" s="18"/>
      <c r="CG276" s="18"/>
      <c r="CH276" s="18"/>
      <c r="CI276" s="18"/>
      <c r="CJ276" s="18"/>
      <c r="CK276" s="18"/>
      <c r="CL276" s="18"/>
    </row>
    <row r="277" spans="1:90" x14ac:dyDescent="0.25">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8"/>
      <c r="BT277" s="18"/>
      <c r="BU277" s="18"/>
      <c r="BV277" s="18"/>
      <c r="BW277" s="18"/>
      <c r="BX277" s="18"/>
      <c r="BY277" s="18"/>
      <c r="BZ277" s="18"/>
      <c r="CA277" s="18"/>
      <c r="CB277" s="18"/>
      <c r="CC277" s="18"/>
      <c r="CD277" s="18"/>
      <c r="CE277" s="18"/>
      <c r="CF277" s="18"/>
      <c r="CG277" s="18"/>
      <c r="CH277" s="18"/>
      <c r="CI277" s="18"/>
      <c r="CJ277" s="18"/>
      <c r="CK277" s="18"/>
      <c r="CL277" s="18"/>
    </row>
    <row r="278" spans="1:90" x14ac:dyDescent="0.25">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8"/>
      <c r="BT278" s="18"/>
      <c r="BU278" s="18"/>
      <c r="BV278" s="18"/>
      <c r="BW278" s="18"/>
      <c r="BX278" s="18"/>
      <c r="BY278" s="18"/>
      <c r="BZ278" s="18"/>
      <c r="CA278" s="18"/>
      <c r="CB278" s="18"/>
      <c r="CC278" s="18"/>
      <c r="CD278" s="18"/>
      <c r="CE278" s="18"/>
      <c r="CF278" s="18"/>
      <c r="CG278" s="18"/>
      <c r="CH278" s="18"/>
      <c r="CI278" s="18"/>
      <c r="CJ278" s="18"/>
      <c r="CK278" s="18"/>
      <c r="CL278" s="18"/>
    </row>
    <row r="279" spans="1:90" x14ac:dyDescent="0.25">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8"/>
      <c r="BT279" s="18"/>
      <c r="BU279" s="18"/>
      <c r="BV279" s="18"/>
      <c r="BW279" s="18"/>
      <c r="BX279" s="18"/>
      <c r="BY279" s="18"/>
      <c r="BZ279" s="18"/>
      <c r="CA279" s="18"/>
      <c r="CB279" s="18"/>
      <c r="CC279" s="18"/>
      <c r="CD279" s="18"/>
      <c r="CE279" s="18"/>
      <c r="CF279" s="18"/>
      <c r="CG279" s="18"/>
      <c r="CH279" s="18"/>
      <c r="CI279" s="18"/>
      <c r="CJ279" s="18"/>
      <c r="CK279" s="18"/>
      <c r="CL279" s="18"/>
    </row>
    <row r="280" spans="1:90" x14ac:dyDescent="0.25">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8"/>
      <c r="BT280" s="18"/>
      <c r="BU280" s="18"/>
      <c r="BV280" s="18"/>
      <c r="BW280" s="18"/>
      <c r="BX280" s="18"/>
      <c r="BY280" s="18"/>
      <c r="BZ280" s="18"/>
      <c r="CA280" s="18"/>
      <c r="CB280" s="18"/>
      <c r="CC280" s="18"/>
      <c r="CD280" s="18"/>
      <c r="CE280" s="18"/>
      <c r="CF280" s="18"/>
      <c r="CG280" s="18"/>
      <c r="CH280" s="18"/>
      <c r="CI280" s="18"/>
      <c r="CJ280" s="18"/>
      <c r="CK280" s="18"/>
      <c r="CL280" s="18"/>
    </row>
    <row r="281" spans="1:90" x14ac:dyDescent="0.25">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8"/>
      <c r="BT281" s="18"/>
      <c r="BU281" s="18"/>
      <c r="BV281" s="18"/>
      <c r="BW281" s="18"/>
      <c r="BX281" s="18"/>
      <c r="BY281" s="18"/>
      <c r="BZ281" s="18"/>
      <c r="CA281" s="18"/>
      <c r="CB281" s="18"/>
      <c r="CC281" s="18"/>
      <c r="CD281" s="18"/>
      <c r="CE281" s="18"/>
      <c r="CF281" s="18"/>
      <c r="CG281" s="18"/>
      <c r="CH281" s="18"/>
      <c r="CI281" s="18"/>
      <c r="CJ281" s="18"/>
      <c r="CK281" s="18"/>
      <c r="CL281" s="18"/>
    </row>
    <row r="282" spans="1:90" x14ac:dyDescent="0.25">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8"/>
      <c r="BT282" s="18"/>
      <c r="BU282" s="18"/>
      <c r="BV282" s="18"/>
      <c r="BW282" s="18"/>
      <c r="BX282" s="18"/>
      <c r="BY282" s="18"/>
      <c r="BZ282" s="18"/>
      <c r="CA282" s="18"/>
      <c r="CB282" s="18"/>
      <c r="CC282" s="18"/>
      <c r="CD282" s="18"/>
      <c r="CE282" s="18"/>
      <c r="CF282" s="18"/>
      <c r="CG282" s="18"/>
      <c r="CH282" s="18"/>
      <c r="CI282" s="18"/>
      <c r="CJ282" s="18"/>
      <c r="CK282" s="18"/>
      <c r="CL282" s="18"/>
    </row>
    <row r="283" spans="1:90" x14ac:dyDescent="0.25">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8"/>
      <c r="BT283" s="18"/>
      <c r="BU283" s="18"/>
      <c r="BV283" s="18"/>
      <c r="BW283" s="18"/>
      <c r="BX283" s="18"/>
      <c r="BY283" s="18"/>
      <c r="BZ283" s="18"/>
      <c r="CA283" s="18"/>
      <c r="CB283" s="18"/>
      <c r="CC283" s="18"/>
      <c r="CD283" s="18"/>
      <c r="CE283" s="18"/>
      <c r="CF283" s="18"/>
      <c r="CG283" s="18"/>
      <c r="CH283" s="18"/>
      <c r="CI283" s="18"/>
      <c r="CJ283" s="18"/>
      <c r="CK283" s="18"/>
      <c r="CL283" s="18"/>
    </row>
    <row r="284" spans="1:90" x14ac:dyDescent="0.25">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8"/>
      <c r="BT284" s="18"/>
      <c r="BU284" s="18"/>
      <c r="BV284" s="18"/>
      <c r="BW284" s="18"/>
      <c r="BX284" s="18"/>
      <c r="BY284" s="18"/>
      <c r="BZ284" s="18"/>
      <c r="CA284" s="18"/>
      <c r="CB284" s="18"/>
      <c r="CC284" s="18"/>
      <c r="CD284" s="18"/>
      <c r="CE284" s="18"/>
      <c r="CF284" s="18"/>
      <c r="CG284" s="18"/>
      <c r="CH284" s="18"/>
      <c r="CI284" s="18"/>
      <c r="CJ284" s="18"/>
      <c r="CK284" s="18"/>
      <c r="CL284" s="18"/>
    </row>
    <row r="285" spans="1:90" x14ac:dyDescent="0.25">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8"/>
      <c r="BT285" s="18"/>
      <c r="BU285" s="18"/>
      <c r="BV285" s="18"/>
      <c r="BW285" s="18"/>
      <c r="BX285" s="18"/>
      <c r="BY285" s="18"/>
      <c r="BZ285" s="18"/>
      <c r="CA285" s="18"/>
      <c r="CB285" s="18"/>
      <c r="CC285" s="18"/>
      <c r="CD285" s="18"/>
      <c r="CE285" s="18"/>
      <c r="CF285" s="18"/>
      <c r="CG285" s="18"/>
      <c r="CH285" s="18"/>
      <c r="CI285" s="18"/>
      <c r="CJ285" s="18"/>
      <c r="CK285" s="18"/>
      <c r="CL285" s="18"/>
    </row>
    <row r="286" spans="1:90" x14ac:dyDescent="0.25">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8"/>
      <c r="BT286" s="18"/>
      <c r="BU286" s="18"/>
      <c r="BV286" s="18"/>
      <c r="BW286" s="18"/>
      <c r="BX286" s="18"/>
      <c r="BY286" s="18"/>
      <c r="BZ286" s="18"/>
      <c r="CA286" s="18"/>
      <c r="CB286" s="18"/>
      <c r="CC286" s="18"/>
      <c r="CD286" s="18"/>
      <c r="CE286" s="18"/>
      <c r="CF286" s="18"/>
      <c r="CG286" s="18"/>
      <c r="CH286" s="18"/>
      <c r="CI286" s="18"/>
      <c r="CJ286" s="18"/>
      <c r="CK286" s="18"/>
      <c r="CL286" s="18"/>
    </row>
    <row r="287" spans="1:90" x14ac:dyDescent="0.25">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8"/>
      <c r="BT287" s="18"/>
      <c r="BU287" s="18"/>
      <c r="BV287" s="18"/>
      <c r="BW287" s="18"/>
      <c r="BX287" s="18"/>
      <c r="BY287" s="18"/>
      <c r="BZ287" s="18"/>
      <c r="CA287" s="18"/>
      <c r="CB287" s="18"/>
      <c r="CC287" s="18"/>
      <c r="CD287" s="18"/>
      <c r="CE287" s="18"/>
      <c r="CF287" s="18"/>
      <c r="CG287" s="18"/>
      <c r="CH287" s="18"/>
      <c r="CI287" s="18"/>
      <c r="CJ287" s="18"/>
      <c r="CK287" s="18"/>
      <c r="CL287" s="18"/>
    </row>
    <row r="288" spans="1:90" x14ac:dyDescent="0.25">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8"/>
      <c r="BT288" s="18"/>
      <c r="BU288" s="18"/>
      <c r="BV288" s="18"/>
      <c r="BW288" s="18"/>
      <c r="BX288" s="18"/>
      <c r="BY288" s="18"/>
      <c r="BZ288" s="18"/>
      <c r="CA288" s="18"/>
      <c r="CB288" s="18"/>
      <c r="CC288" s="18"/>
      <c r="CD288" s="18"/>
      <c r="CE288" s="18"/>
      <c r="CF288" s="18"/>
      <c r="CG288" s="18"/>
      <c r="CH288" s="18"/>
      <c r="CI288" s="18"/>
      <c r="CJ288" s="18"/>
      <c r="CK288" s="18"/>
      <c r="CL288" s="18"/>
    </row>
    <row r="289" spans="1:90" x14ac:dyDescent="0.25">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8"/>
      <c r="BT289" s="18"/>
      <c r="BU289" s="18"/>
      <c r="BV289" s="18"/>
      <c r="BW289" s="18"/>
      <c r="BX289" s="18"/>
      <c r="BY289" s="18"/>
      <c r="BZ289" s="18"/>
      <c r="CA289" s="18"/>
      <c r="CB289" s="18"/>
      <c r="CC289" s="18"/>
      <c r="CD289" s="18"/>
      <c r="CE289" s="18"/>
      <c r="CF289" s="18"/>
      <c r="CG289" s="18"/>
      <c r="CH289" s="18"/>
      <c r="CI289" s="18"/>
      <c r="CJ289" s="18"/>
      <c r="CK289" s="18"/>
      <c r="CL289" s="18"/>
    </row>
    <row r="290" spans="1:90" x14ac:dyDescent="0.25">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8"/>
      <c r="BT290" s="18"/>
      <c r="BU290" s="18"/>
      <c r="BV290" s="18"/>
      <c r="BW290" s="18"/>
      <c r="BX290" s="18"/>
      <c r="BY290" s="18"/>
      <c r="BZ290" s="18"/>
      <c r="CA290" s="18"/>
      <c r="CB290" s="18"/>
      <c r="CC290" s="18"/>
      <c r="CD290" s="18"/>
      <c r="CE290" s="18"/>
      <c r="CF290" s="18"/>
      <c r="CG290" s="18"/>
      <c r="CH290" s="18"/>
      <c r="CI290" s="18"/>
      <c r="CJ290" s="18"/>
      <c r="CK290" s="18"/>
      <c r="CL290" s="18"/>
    </row>
    <row r="291" spans="1:90" x14ac:dyDescent="0.25">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8"/>
      <c r="BT291" s="18"/>
      <c r="BU291" s="18"/>
      <c r="BV291" s="18"/>
      <c r="BW291" s="18"/>
      <c r="BX291" s="18"/>
      <c r="BY291" s="18"/>
      <c r="BZ291" s="18"/>
      <c r="CA291" s="18"/>
      <c r="CB291" s="18"/>
      <c r="CC291" s="18"/>
      <c r="CD291" s="18"/>
      <c r="CE291" s="18"/>
      <c r="CF291" s="18"/>
      <c r="CG291" s="18"/>
      <c r="CH291" s="18"/>
      <c r="CI291" s="18"/>
      <c r="CJ291" s="18"/>
      <c r="CK291" s="18"/>
      <c r="CL291" s="18"/>
    </row>
    <row r="292" spans="1:90" x14ac:dyDescent="0.25">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8"/>
      <c r="BT292" s="18"/>
      <c r="BU292" s="18"/>
      <c r="BV292" s="18"/>
      <c r="BW292" s="18"/>
      <c r="BX292" s="18"/>
      <c r="BY292" s="18"/>
      <c r="BZ292" s="18"/>
      <c r="CA292" s="18"/>
      <c r="CB292" s="18"/>
      <c r="CC292" s="18"/>
      <c r="CD292" s="18"/>
      <c r="CE292" s="18"/>
      <c r="CF292" s="18"/>
      <c r="CG292" s="18"/>
      <c r="CH292" s="18"/>
      <c r="CI292" s="18"/>
      <c r="CJ292" s="18"/>
      <c r="CK292" s="18"/>
      <c r="CL292" s="18"/>
    </row>
    <row r="293" spans="1:90" x14ac:dyDescent="0.25">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8"/>
      <c r="BT293" s="18"/>
      <c r="BU293" s="18"/>
      <c r="BV293" s="18"/>
      <c r="BW293" s="18"/>
      <c r="BX293" s="18"/>
      <c r="BY293" s="18"/>
      <c r="BZ293" s="18"/>
      <c r="CA293" s="18"/>
      <c r="CB293" s="18"/>
      <c r="CC293" s="18"/>
      <c r="CD293" s="18"/>
      <c r="CE293" s="18"/>
      <c r="CF293" s="18"/>
      <c r="CG293" s="18"/>
      <c r="CH293" s="18"/>
      <c r="CI293" s="18"/>
      <c r="CJ293" s="18"/>
      <c r="CK293" s="18"/>
      <c r="CL293" s="18"/>
    </row>
    <row r="294" spans="1:90" x14ac:dyDescent="0.25">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8"/>
      <c r="BT294" s="18"/>
      <c r="BU294" s="18"/>
      <c r="BV294" s="18"/>
      <c r="BW294" s="18"/>
      <c r="BX294" s="18"/>
      <c r="BY294" s="18"/>
      <c r="BZ294" s="18"/>
      <c r="CA294" s="18"/>
      <c r="CB294" s="18"/>
      <c r="CC294" s="18"/>
      <c r="CD294" s="18"/>
      <c r="CE294" s="18"/>
      <c r="CF294" s="18"/>
      <c r="CG294" s="18"/>
      <c r="CH294" s="18"/>
      <c r="CI294" s="18"/>
      <c r="CJ294" s="18"/>
      <c r="CK294" s="18"/>
      <c r="CL294" s="18"/>
    </row>
    <row r="295" spans="1:90" x14ac:dyDescent="0.25">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8"/>
      <c r="BT295" s="18"/>
      <c r="BU295" s="18"/>
      <c r="BV295" s="18"/>
      <c r="BW295" s="18"/>
      <c r="BX295" s="18"/>
      <c r="BY295" s="18"/>
      <c r="BZ295" s="18"/>
      <c r="CA295" s="18"/>
      <c r="CB295" s="18"/>
      <c r="CC295" s="18"/>
      <c r="CD295" s="18"/>
      <c r="CE295" s="18"/>
      <c r="CF295" s="18"/>
      <c r="CG295" s="18"/>
      <c r="CH295" s="18"/>
      <c r="CI295" s="18"/>
      <c r="CJ295" s="18"/>
      <c r="CK295" s="18"/>
      <c r="CL295" s="18"/>
    </row>
    <row r="296" spans="1:90" x14ac:dyDescent="0.25">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8"/>
      <c r="BT296" s="18"/>
      <c r="BU296" s="18"/>
      <c r="BV296" s="18"/>
      <c r="BW296" s="18"/>
      <c r="BX296" s="18"/>
      <c r="BY296" s="18"/>
      <c r="BZ296" s="18"/>
      <c r="CA296" s="18"/>
      <c r="CB296" s="18"/>
      <c r="CC296" s="18"/>
      <c r="CD296" s="18"/>
      <c r="CE296" s="18"/>
      <c r="CF296" s="18"/>
      <c r="CG296" s="18"/>
      <c r="CH296" s="18"/>
      <c r="CI296" s="18"/>
      <c r="CJ296" s="18"/>
      <c r="CK296" s="18"/>
      <c r="CL296" s="18"/>
    </row>
    <row r="297" spans="1:90" x14ac:dyDescent="0.25">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8"/>
      <c r="BT297" s="18"/>
      <c r="BU297" s="18"/>
      <c r="BV297" s="18"/>
      <c r="BW297" s="18"/>
      <c r="BX297" s="18"/>
      <c r="BY297" s="18"/>
      <c r="BZ297" s="18"/>
      <c r="CA297" s="18"/>
      <c r="CB297" s="18"/>
      <c r="CC297" s="18"/>
      <c r="CD297" s="18"/>
      <c r="CE297" s="18"/>
      <c r="CF297" s="18"/>
      <c r="CG297" s="18"/>
      <c r="CH297" s="18"/>
      <c r="CI297" s="18"/>
      <c r="CJ297" s="18"/>
      <c r="CK297" s="18"/>
      <c r="CL297" s="18"/>
    </row>
    <row r="298" spans="1:90" x14ac:dyDescent="0.25">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8"/>
      <c r="BT298" s="18"/>
      <c r="BU298" s="18"/>
      <c r="BV298" s="18"/>
      <c r="BW298" s="18"/>
      <c r="BX298" s="18"/>
      <c r="BY298" s="18"/>
      <c r="BZ298" s="18"/>
      <c r="CA298" s="18"/>
      <c r="CB298" s="18"/>
      <c r="CC298" s="18"/>
      <c r="CD298" s="18"/>
      <c r="CE298" s="18"/>
      <c r="CF298" s="18"/>
      <c r="CG298" s="18"/>
      <c r="CH298" s="18"/>
      <c r="CI298" s="18"/>
      <c r="CJ298" s="18"/>
      <c r="CK298" s="18"/>
      <c r="CL298" s="18"/>
    </row>
    <row r="299" spans="1:90" x14ac:dyDescent="0.25">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8"/>
      <c r="BT299" s="18"/>
      <c r="BU299" s="18"/>
      <c r="BV299" s="18"/>
      <c r="BW299" s="18"/>
      <c r="BX299" s="18"/>
      <c r="BY299" s="18"/>
      <c r="BZ299" s="18"/>
      <c r="CA299" s="18"/>
      <c r="CB299" s="18"/>
      <c r="CC299" s="18"/>
      <c r="CD299" s="18"/>
      <c r="CE299" s="18"/>
      <c r="CF299" s="18"/>
      <c r="CG299" s="18"/>
      <c r="CH299" s="18"/>
      <c r="CI299" s="18"/>
      <c r="CJ299" s="18"/>
      <c r="CK299" s="18"/>
      <c r="CL299" s="18"/>
    </row>
    <row r="300" spans="1:90" x14ac:dyDescent="0.25">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8"/>
      <c r="BT300" s="18"/>
      <c r="BU300" s="18"/>
      <c r="BV300" s="18"/>
      <c r="BW300" s="18"/>
      <c r="BX300" s="18"/>
      <c r="BY300" s="18"/>
      <c r="BZ300" s="18"/>
      <c r="CA300" s="18"/>
      <c r="CB300" s="18"/>
      <c r="CC300" s="18"/>
      <c r="CD300" s="18"/>
      <c r="CE300" s="18"/>
      <c r="CF300" s="18"/>
      <c r="CG300" s="18"/>
      <c r="CH300" s="18"/>
      <c r="CI300" s="18"/>
      <c r="CJ300" s="18"/>
      <c r="CK300" s="18"/>
      <c r="CL300" s="18"/>
    </row>
    <row r="301" spans="1:90" x14ac:dyDescent="0.25">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8"/>
      <c r="BT301" s="18"/>
      <c r="BU301" s="18"/>
      <c r="BV301" s="18"/>
      <c r="BW301" s="18"/>
      <c r="BX301" s="18"/>
      <c r="BY301" s="18"/>
      <c r="BZ301" s="18"/>
      <c r="CA301" s="18"/>
      <c r="CB301" s="18"/>
      <c r="CC301" s="18"/>
      <c r="CD301" s="18"/>
      <c r="CE301" s="18"/>
      <c r="CF301" s="18"/>
      <c r="CG301" s="18"/>
      <c r="CH301" s="18"/>
      <c r="CI301" s="18"/>
      <c r="CJ301" s="18"/>
      <c r="CK301" s="18"/>
      <c r="CL301" s="18"/>
    </row>
    <row r="302" spans="1:90" x14ac:dyDescent="0.25">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row>
    <row r="303" spans="1:90" x14ac:dyDescent="0.25">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row>
    <row r="304" spans="1:90" x14ac:dyDescent="0.25">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row>
    <row r="305" spans="1:90" x14ac:dyDescent="0.25">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row>
    <row r="306" spans="1:90" x14ac:dyDescent="0.25">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row>
    <row r="307" spans="1:90" x14ac:dyDescent="0.25">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row>
    <row r="308" spans="1:90" x14ac:dyDescent="0.25">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row>
    <row r="309" spans="1:90" x14ac:dyDescent="0.25">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row>
    <row r="310" spans="1:90" x14ac:dyDescent="0.25">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row>
    <row r="311" spans="1:90" x14ac:dyDescent="0.25">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row>
    <row r="312" spans="1:90" x14ac:dyDescent="0.25">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row>
    <row r="313" spans="1:90" x14ac:dyDescent="0.25">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row>
    <row r="314" spans="1:90" x14ac:dyDescent="0.25">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row>
    <row r="315" spans="1:90" x14ac:dyDescent="0.25">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row>
    <row r="316" spans="1:90" x14ac:dyDescent="0.25">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row>
    <row r="317" spans="1:90" x14ac:dyDescent="0.25">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row>
    <row r="318" spans="1:90" x14ac:dyDescent="0.25">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row>
    <row r="319" spans="1:90" x14ac:dyDescent="0.25">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row>
    <row r="320" spans="1:90" x14ac:dyDescent="0.25">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row>
    <row r="321" spans="1:90" x14ac:dyDescent="0.25">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row>
    <row r="322" spans="1:90" x14ac:dyDescent="0.25">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row>
    <row r="323" spans="1:90" x14ac:dyDescent="0.25">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row>
    <row r="324" spans="1:90" x14ac:dyDescent="0.25">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row>
    <row r="325" spans="1:90" x14ac:dyDescent="0.25">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row>
    <row r="326" spans="1:90" x14ac:dyDescent="0.25">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row>
    <row r="327" spans="1:90" x14ac:dyDescent="0.25">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row>
    <row r="328" spans="1:90" x14ac:dyDescent="0.25">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row>
    <row r="329" spans="1:90" x14ac:dyDescent="0.25">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row>
    <row r="330" spans="1:90" x14ac:dyDescent="0.25">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row>
    <row r="331" spans="1:90" x14ac:dyDescent="0.25">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row>
    <row r="332" spans="1:90" x14ac:dyDescent="0.25">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row>
    <row r="333" spans="1:90" x14ac:dyDescent="0.25">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row>
    <row r="334" spans="1:90" x14ac:dyDescent="0.25">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row>
    <row r="335" spans="1:90" x14ac:dyDescent="0.25">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row>
    <row r="336" spans="1:90" x14ac:dyDescent="0.25">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row>
    <row r="337" spans="1:90" x14ac:dyDescent="0.25">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row>
    <row r="338" spans="1:90" x14ac:dyDescent="0.25">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row>
    <row r="339" spans="1:90" x14ac:dyDescent="0.25">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row>
    <row r="340" spans="1:90" x14ac:dyDescent="0.25">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row>
    <row r="341" spans="1:90" x14ac:dyDescent="0.25">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8"/>
      <c r="BT341" s="18"/>
      <c r="BU341" s="18"/>
      <c r="BV341" s="18"/>
      <c r="BW341" s="18"/>
      <c r="BX341" s="18"/>
      <c r="BY341" s="18"/>
      <c r="BZ341" s="18"/>
      <c r="CA341" s="18"/>
      <c r="CB341" s="18"/>
      <c r="CC341" s="18"/>
      <c r="CD341" s="18"/>
      <c r="CE341" s="18"/>
      <c r="CF341" s="18"/>
      <c r="CG341" s="18"/>
      <c r="CH341" s="18"/>
      <c r="CI341" s="18"/>
      <c r="CJ341" s="18"/>
      <c r="CK341" s="18"/>
      <c r="CL341" s="18"/>
    </row>
    <row r="342" spans="1:90" x14ac:dyDescent="0.25">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8"/>
      <c r="BT342" s="18"/>
      <c r="BU342" s="18"/>
      <c r="BV342" s="18"/>
      <c r="BW342" s="18"/>
      <c r="BX342" s="18"/>
      <c r="BY342" s="18"/>
      <c r="BZ342" s="18"/>
      <c r="CA342" s="18"/>
      <c r="CB342" s="18"/>
      <c r="CC342" s="18"/>
      <c r="CD342" s="18"/>
      <c r="CE342" s="18"/>
      <c r="CF342" s="18"/>
      <c r="CG342" s="18"/>
      <c r="CH342" s="18"/>
      <c r="CI342" s="18"/>
      <c r="CJ342" s="18"/>
      <c r="CK342" s="18"/>
      <c r="CL342" s="18"/>
    </row>
    <row r="343" spans="1:90" x14ac:dyDescent="0.25">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8"/>
      <c r="BT343" s="18"/>
      <c r="BU343" s="18"/>
      <c r="BV343" s="18"/>
      <c r="BW343" s="18"/>
      <c r="BX343" s="18"/>
      <c r="BY343" s="18"/>
      <c r="BZ343" s="18"/>
      <c r="CA343" s="18"/>
      <c r="CB343" s="18"/>
      <c r="CC343" s="18"/>
      <c r="CD343" s="18"/>
      <c r="CE343" s="18"/>
      <c r="CF343" s="18"/>
      <c r="CG343" s="18"/>
      <c r="CH343" s="18"/>
      <c r="CI343" s="18"/>
      <c r="CJ343" s="18"/>
      <c r="CK343" s="18"/>
      <c r="CL343" s="18"/>
    </row>
    <row r="344" spans="1:90" x14ac:dyDescent="0.25">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8"/>
      <c r="BT344" s="18"/>
      <c r="BU344" s="18"/>
      <c r="BV344" s="18"/>
      <c r="BW344" s="18"/>
      <c r="BX344" s="18"/>
      <c r="BY344" s="18"/>
      <c r="BZ344" s="18"/>
      <c r="CA344" s="18"/>
      <c r="CB344" s="18"/>
      <c r="CC344" s="18"/>
      <c r="CD344" s="18"/>
      <c r="CE344" s="18"/>
      <c r="CF344" s="18"/>
      <c r="CG344" s="18"/>
      <c r="CH344" s="18"/>
      <c r="CI344" s="18"/>
      <c r="CJ344" s="18"/>
      <c r="CK344" s="18"/>
      <c r="CL344" s="18"/>
    </row>
    <row r="345" spans="1:90" x14ac:dyDescent="0.25">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8"/>
      <c r="BT345" s="18"/>
      <c r="BU345" s="18"/>
      <c r="BV345" s="18"/>
      <c r="BW345" s="18"/>
      <c r="BX345" s="18"/>
      <c r="BY345" s="18"/>
      <c r="BZ345" s="18"/>
      <c r="CA345" s="18"/>
      <c r="CB345" s="18"/>
      <c r="CC345" s="18"/>
      <c r="CD345" s="18"/>
      <c r="CE345" s="18"/>
      <c r="CF345" s="18"/>
      <c r="CG345" s="18"/>
      <c r="CH345" s="18"/>
      <c r="CI345" s="18"/>
      <c r="CJ345" s="18"/>
      <c r="CK345" s="18"/>
      <c r="CL345" s="18"/>
    </row>
    <row r="346" spans="1:90" x14ac:dyDescent="0.25">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8"/>
      <c r="BT346" s="18"/>
      <c r="BU346" s="18"/>
      <c r="BV346" s="18"/>
      <c r="BW346" s="18"/>
      <c r="BX346" s="18"/>
      <c r="BY346" s="18"/>
      <c r="BZ346" s="18"/>
      <c r="CA346" s="18"/>
      <c r="CB346" s="18"/>
      <c r="CC346" s="18"/>
      <c r="CD346" s="18"/>
      <c r="CE346" s="18"/>
      <c r="CF346" s="18"/>
      <c r="CG346" s="18"/>
      <c r="CH346" s="18"/>
      <c r="CI346" s="18"/>
      <c r="CJ346" s="18"/>
      <c r="CK346" s="18"/>
      <c r="CL346" s="18"/>
    </row>
    <row r="347" spans="1:90" x14ac:dyDescent="0.25">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8"/>
      <c r="BT347" s="18"/>
      <c r="BU347" s="18"/>
      <c r="BV347" s="18"/>
      <c r="BW347" s="18"/>
      <c r="BX347" s="18"/>
      <c r="BY347" s="18"/>
      <c r="BZ347" s="18"/>
      <c r="CA347" s="18"/>
      <c r="CB347" s="18"/>
      <c r="CC347" s="18"/>
      <c r="CD347" s="18"/>
      <c r="CE347" s="18"/>
      <c r="CF347" s="18"/>
      <c r="CG347" s="18"/>
      <c r="CH347" s="18"/>
      <c r="CI347" s="18"/>
      <c r="CJ347" s="18"/>
      <c r="CK347" s="18"/>
      <c r="CL347" s="18"/>
    </row>
    <row r="348" spans="1:90" x14ac:dyDescent="0.25">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8"/>
      <c r="BT348" s="18"/>
      <c r="BU348" s="18"/>
      <c r="BV348" s="18"/>
      <c r="BW348" s="18"/>
      <c r="BX348" s="18"/>
      <c r="BY348" s="18"/>
      <c r="BZ348" s="18"/>
      <c r="CA348" s="18"/>
      <c r="CB348" s="18"/>
      <c r="CC348" s="18"/>
      <c r="CD348" s="18"/>
      <c r="CE348" s="18"/>
      <c r="CF348" s="18"/>
      <c r="CG348" s="18"/>
      <c r="CH348" s="18"/>
      <c r="CI348" s="18"/>
      <c r="CJ348" s="18"/>
      <c r="CK348" s="18"/>
      <c r="CL348" s="18"/>
    </row>
    <row r="349" spans="1:90" x14ac:dyDescent="0.25">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8"/>
      <c r="BT349" s="18"/>
      <c r="BU349" s="18"/>
      <c r="BV349" s="18"/>
      <c r="BW349" s="18"/>
      <c r="BX349" s="18"/>
      <c r="BY349" s="18"/>
      <c r="BZ349" s="18"/>
      <c r="CA349" s="18"/>
      <c r="CB349" s="18"/>
      <c r="CC349" s="18"/>
      <c r="CD349" s="18"/>
      <c r="CE349" s="18"/>
      <c r="CF349" s="18"/>
      <c r="CG349" s="18"/>
      <c r="CH349" s="18"/>
      <c r="CI349" s="18"/>
      <c r="CJ349" s="18"/>
      <c r="CK349" s="18"/>
      <c r="CL349" s="18"/>
    </row>
    <row r="350" spans="1:90" x14ac:dyDescent="0.25">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8"/>
      <c r="BT350" s="18"/>
      <c r="BU350" s="18"/>
      <c r="BV350" s="18"/>
      <c r="BW350" s="18"/>
      <c r="BX350" s="18"/>
      <c r="BY350" s="18"/>
      <c r="BZ350" s="18"/>
      <c r="CA350" s="18"/>
      <c r="CB350" s="18"/>
      <c r="CC350" s="18"/>
      <c r="CD350" s="18"/>
      <c r="CE350" s="18"/>
      <c r="CF350" s="18"/>
      <c r="CG350" s="18"/>
      <c r="CH350" s="18"/>
      <c r="CI350" s="18"/>
      <c r="CJ350" s="18"/>
      <c r="CK350" s="18"/>
      <c r="CL350" s="18"/>
    </row>
    <row r="351" spans="1:90" x14ac:dyDescent="0.25">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c r="BO351" s="18"/>
      <c r="BP351" s="18"/>
      <c r="BQ351" s="18"/>
      <c r="BR351" s="18"/>
      <c r="BS351" s="18"/>
      <c r="BT351" s="18"/>
      <c r="BU351" s="18"/>
      <c r="BV351" s="18"/>
      <c r="BW351" s="18"/>
      <c r="BX351" s="18"/>
      <c r="BY351" s="18"/>
      <c r="BZ351" s="18"/>
      <c r="CA351" s="18"/>
      <c r="CB351" s="18"/>
      <c r="CC351" s="18"/>
      <c r="CD351" s="18"/>
      <c r="CE351" s="18"/>
      <c r="CF351" s="18"/>
      <c r="CG351" s="18"/>
      <c r="CH351" s="18"/>
      <c r="CI351" s="18"/>
      <c r="CJ351" s="18"/>
      <c r="CK351" s="18"/>
      <c r="CL351" s="18"/>
    </row>
    <row r="352" spans="1:90" x14ac:dyDescent="0.25">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c r="BO352" s="18"/>
      <c r="BP352" s="18"/>
      <c r="BQ352" s="18"/>
      <c r="BR352" s="18"/>
      <c r="BS352" s="18"/>
      <c r="BT352" s="18"/>
      <c r="BU352" s="18"/>
      <c r="BV352" s="18"/>
      <c r="BW352" s="18"/>
      <c r="BX352" s="18"/>
      <c r="BY352" s="18"/>
      <c r="BZ352" s="18"/>
      <c r="CA352" s="18"/>
      <c r="CB352" s="18"/>
      <c r="CC352" s="18"/>
      <c r="CD352" s="18"/>
      <c r="CE352" s="18"/>
      <c r="CF352" s="18"/>
      <c r="CG352" s="18"/>
      <c r="CH352" s="18"/>
      <c r="CI352" s="18"/>
      <c r="CJ352" s="18"/>
      <c r="CK352" s="18"/>
      <c r="CL352" s="18"/>
    </row>
    <row r="353" spans="1:90" x14ac:dyDescent="0.25">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c r="BO353" s="18"/>
      <c r="BP353" s="18"/>
      <c r="BQ353" s="18"/>
      <c r="BR353" s="18"/>
      <c r="BS353" s="18"/>
      <c r="BT353" s="18"/>
      <c r="BU353" s="18"/>
      <c r="BV353" s="18"/>
      <c r="BW353" s="18"/>
      <c r="BX353" s="18"/>
      <c r="BY353" s="18"/>
      <c r="BZ353" s="18"/>
      <c r="CA353" s="18"/>
      <c r="CB353" s="18"/>
      <c r="CC353" s="18"/>
      <c r="CD353" s="18"/>
      <c r="CE353" s="18"/>
      <c r="CF353" s="18"/>
      <c r="CG353" s="18"/>
      <c r="CH353" s="18"/>
      <c r="CI353" s="18"/>
      <c r="CJ353" s="18"/>
      <c r="CK353" s="18"/>
      <c r="CL353" s="18"/>
    </row>
    <row r="354" spans="1:90" x14ac:dyDescent="0.25">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c r="BO354" s="18"/>
      <c r="BP354" s="18"/>
      <c r="BQ354" s="18"/>
      <c r="BR354" s="18"/>
      <c r="BS354" s="18"/>
      <c r="BT354" s="18"/>
      <c r="BU354" s="18"/>
      <c r="BV354" s="18"/>
      <c r="BW354" s="18"/>
      <c r="BX354" s="18"/>
      <c r="BY354" s="18"/>
      <c r="BZ354" s="18"/>
      <c r="CA354" s="18"/>
      <c r="CB354" s="18"/>
      <c r="CC354" s="18"/>
      <c r="CD354" s="18"/>
      <c r="CE354" s="18"/>
      <c r="CF354" s="18"/>
      <c r="CG354" s="18"/>
      <c r="CH354" s="18"/>
      <c r="CI354" s="18"/>
      <c r="CJ354" s="18"/>
      <c r="CK354" s="18"/>
      <c r="CL354" s="18"/>
    </row>
    <row r="355" spans="1:90" x14ac:dyDescent="0.25">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c r="BO355" s="18"/>
      <c r="BP355" s="18"/>
      <c r="BQ355" s="18"/>
      <c r="BR355" s="18"/>
      <c r="BS355" s="18"/>
      <c r="BT355" s="18"/>
      <c r="BU355" s="18"/>
      <c r="BV355" s="18"/>
      <c r="BW355" s="18"/>
      <c r="BX355" s="18"/>
      <c r="BY355" s="18"/>
      <c r="BZ355" s="18"/>
      <c r="CA355" s="18"/>
      <c r="CB355" s="18"/>
      <c r="CC355" s="18"/>
      <c r="CD355" s="18"/>
      <c r="CE355" s="18"/>
      <c r="CF355" s="18"/>
      <c r="CG355" s="18"/>
      <c r="CH355" s="18"/>
      <c r="CI355" s="18"/>
      <c r="CJ355" s="18"/>
      <c r="CK355" s="18"/>
      <c r="CL355" s="18"/>
    </row>
    <row r="356" spans="1:90" x14ac:dyDescent="0.25">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c r="BO356" s="18"/>
      <c r="BP356" s="18"/>
      <c r="BQ356" s="18"/>
      <c r="BR356" s="18"/>
      <c r="BS356" s="18"/>
      <c r="BT356" s="18"/>
      <c r="BU356" s="18"/>
      <c r="BV356" s="18"/>
      <c r="BW356" s="18"/>
      <c r="BX356" s="18"/>
      <c r="BY356" s="18"/>
      <c r="BZ356" s="18"/>
      <c r="CA356" s="18"/>
      <c r="CB356" s="18"/>
      <c r="CC356" s="18"/>
      <c r="CD356" s="18"/>
      <c r="CE356" s="18"/>
      <c r="CF356" s="18"/>
      <c r="CG356" s="18"/>
      <c r="CH356" s="18"/>
      <c r="CI356" s="18"/>
      <c r="CJ356" s="18"/>
      <c r="CK356" s="18"/>
      <c r="CL356" s="18"/>
    </row>
    <row r="357" spans="1:90" x14ac:dyDescent="0.25">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c r="BO357" s="18"/>
      <c r="BP357" s="18"/>
      <c r="BQ357" s="18"/>
      <c r="BR357" s="18"/>
      <c r="BS357" s="18"/>
      <c r="BT357" s="18"/>
      <c r="BU357" s="18"/>
      <c r="BV357" s="18"/>
      <c r="BW357" s="18"/>
      <c r="BX357" s="18"/>
      <c r="BY357" s="18"/>
      <c r="BZ357" s="18"/>
      <c r="CA357" s="18"/>
      <c r="CB357" s="18"/>
      <c r="CC357" s="18"/>
      <c r="CD357" s="18"/>
      <c r="CE357" s="18"/>
      <c r="CF357" s="18"/>
      <c r="CG357" s="18"/>
      <c r="CH357" s="18"/>
      <c r="CI357" s="18"/>
      <c r="CJ357" s="18"/>
      <c r="CK357" s="18"/>
      <c r="CL357" s="18"/>
    </row>
    <row r="358" spans="1:90" x14ac:dyDescent="0.25">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c r="BO358" s="18"/>
      <c r="BP358" s="18"/>
      <c r="BQ358" s="18"/>
      <c r="BR358" s="18"/>
      <c r="BS358" s="18"/>
      <c r="BT358" s="18"/>
      <c r="BU358" s="18"/>
      <c r="BV358" s="18"/>
      <c r="BW358" s="18"/>
      <c r="BX358" s="18"/>
      <c r="BY358" s="18"/>
      <c r="BZ358" s="18"/>
      <c r="CA358" s="18"/>
      <c r="CB358" s="18"/>
      <c r="CC358" s="18"/>
      <c r="CD358" s="18"/>
      <c r="CE358" s="18"/>
      <c r="CF358" s="18"/>
      <c r="CG358" s="18"/>
      <c r="CH358" s="18"/>
      <c r="CI358" s="18"/>
      <c r="CJ358" s="18"/>
      <c r="CK358" s="18"/>
      <c r="CL358" s="18"/>
    </row>
    <row r="359" spans="1:90" x14ac:dyDescent="0.25">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c r="BO359" s="18"/>
      <c r="BP359" s="18"/>
      <c r="BQ359" s="18"/>
      <c r="BR359" s="18"/>
      <c r="BS359" s="18"/>
      <c r="BT359" s="18"/>
      <c r="BU359" s="18"/>
      <c r="BV359" s="18"/>
      <c r="BW359" s="18"/>
      <c r="BX359" s="18"/>
      <c r="BY359" s="18"/>
      <c r="BZ359" s="18"/>
      <c r="CA359" s="18"/>
      <c r="CB359" s="18"/>
      <c r="CC359" s="18"/>
      <c r="CD359" s="18"/>
      <c r="CE359" s="18"/>
      <c r="CF359" s="18"/>
      <c r="CG359" s="18"/>
      <c r="CH359" s="18"/>
      <c r="CI359" s="18"/>
      <c r="CJ359" s="18"/>
      <c r="CK359" s="18"/>
      <c r="CL359" s="18"/>
    </row>
    <row r="360" spans="1:90" x14ac:dyDescent="0.25">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c r="BO360" s="18"/>
      <c r="BP360" s="18"/>
      <c r="BQ360" s="18"/>
      <c r="BR360" s="18"/>
      <c r="BS360" s="18"/>
      <c r="BT360" s="18"/>
      <c r="BU360" s="18"/>
      <c r="BV360" s="18"/>
      <c r="BW360" s="18"/>
      <c r="BX360" s="18"/>
      <c r="BY360" s="18"/>
      <c r="BZ360" s="18"/>
      <c r="CA360" s="18"/>
      <c r="CB360" s="18"/>
      <c r="CC360" s="18"/>
      <c r="CD360" s="18"/>
      <c r="CE360" s="18"/>
      <c r="CF360" s="18"/>
      <c r="CG360" s="18"/>
      <c r="CH360" s="18"/>
      <c r="CI360" s="18"/>
      <c r="CJ360" s="18"/>
      <c r="CK360" s="18"/>
      <c r="CL360" s="18"/>
    </row>
    <row r="361" spans="1:90" x14ac:dyDescent="0.25">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c r="BO361" s="18"/>
      <c r="BP361" s="18"/>
      <c r="BQ361" s="18"/>
      <c r="BR361" s="18"/>
      <c r="BS361" s="18"/>
      <c r="BT361" s="18"/>
      <c r="BU361" s="18"/>
      <c r="BV361" s="18"/>
      <c r="BW361" s="18"/>
      <c r="BX361" s="18"/>
      <c r="BY361" s="18"/>
      <c r="BZ361" s="18"/>
      <c r="CA361" s="18"/>
      <c r="CB361" s="18"/>
      <c r="CC361" s="18"/>
      <c r="CD361" s="18"/>
      <c r="CE361" s="18"/>
      <c r="CF361" s="18"/>
      <c r="CG361" s="18"/>
      <c r="CH361" s="18"/>
      <c r="CI361" s="18"/>
      <c r="CJ361" s="18"/>
      <c r="CK361" s="18"/>
      <c r="CL361" s="18"/>
    </row>
    <row r="362" spans="1:90" x14ac:dyDescent="0.25">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c r="BO362" s="18"/>
      <c r="BP362" s="18"/>
      <c r="BQ362" s="18"/>
      <c r="BR362" s="18"/>
      <c r="BS362" s="18"/>
      <c r="BT362" s="18"/>
      <c r="BU362" s="18"/>
      <c r="BV362" s="18"/>
      <c r="BW362" s="18"/>
      <c r="BX362" s="18"/>
      <c r="BY362" s="18"/>
      <c r="BZ362" s="18"/>
      <c r="CA362" s="18"/>
      <c r="CB362" s="18"/>
      <c r="CC362" s="18"/>
      <c r="CD362" s="18"/>
      <c r="CE362" s="18"/>
      <c r="CF362" s="18"/>
      <c r="CG362" s="18"/>
      <c r="CH362" s="18"/>
      <c r="CI362" s="18"/>
      <c r="CJ362" s="18"/>
      <c r="CK362" s="18"/>
      <c r="CL362" s="18"/>
    </row>
    <row r="363" spans="1:90" x14ac:dyDescent="0.25">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c r="BO363" s="18"/>
      <c r="BP363" s="18"/>
      <c r="BQ363" s="18"/>
      <c r="BR363" s="18"/>
      <c r="BS363" s="18"/>
      <c r="BT363" s="18"/>
      <c r="BU363" s="18"/>
      <c r="BV363" s="18"/>
      <c r="BW363" s="18"/>
      <c r="BX363" s="18"/>
      <c r="BY363" s="18"/>
      <c r="BZ363" s="18"/>
      <c r="CA363" s="18"/>
      <c r="CB363" s="18"/>
      <c r="CC363" s="18"/>
      <c r="CD363" s="18"/>
      <c r="CE363" s="18"/>
      <c r="CF363" s="18"/>
      <c r="CG363" s="18"/>
      <c r="CH363" s="18"/>
      <c r="CI363" s="18"/>
      <c r="CJ363" s="18"/>
      <c r="CK363" s="18"/>
      <c r="CL363" s="18"/>
    </row>
    <row r="364" spans="1:90" x14ac:dyDescent="0.25">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c r="BO364" s="18"/>
      <c r="BP364" s="18"/>
      <c r="BQ364" s="18"/>
      <c r="BR364" s="18"/>
      <c r="BS364" s="18"/>
      <c r="BT364" s="18"/>
      <c r="BU364" s="18"/>
      <c r="BV364" s="18"/>
      <c r="BW364" s="18"/>
      <c r="BX364" s="18"/>
      <c r="BY364" s="18"/>
      <c r="BZ364" s="18"/>
      <c r="CA364" s="18"/>
      <c r="CB364" s="18"/>
      <c r="CC364" s="18"/>
      <c r="CD364" s="18"/>
      <c r="CE364" s="18"/>
      <c r="CF364" s="18"/>
      <c r="CG364" s="18"/>
      <c r="CH364" s="18"/>
      <c r="CI364" s="18"/>
      <c r="CJ364" s="18"/>
      <c r="CK364" s="18"/>
      <c r="CL364" s="18"/>
    </row>
    <row r="365" spans="1:90" x14ac:dyDescent="0.25">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c r="BO365" s="18"/>
      <c r="BP365" s="18"/>
      <c r="BQ365" s="18"/>
      <c r="BR365" s="18"/>
      <c r="BS365" s="18"/>
      <c r="BT365" s="18"/>
      <c r="BU365" s="18"/>
      <c r="BV365" s="18"/>
      <c r="BW365" s="18"/>
      <c r="BX365" s="18"/>
      <c r="BY365" s="18"/>
      <c r="BZ365" s="18"/>
      <c r="CA365" s="18"/>
      <c r="CB365" s="18"/>
      <c r="CC365" s="18"/>
      <c r="CD365" s="18"/>
      <c r="CE365" s="18"/>
      <c r="CF365" s="18"/>
      <c r="CG365" s="18"/>
      <c r="CH365" s="18"/>
      <c r="CI365" s="18"/>
      <c r="CJ365" s="18"/>
      <c r="CK365" s="18"/>
      <c r="CL365" s="18"/>
    </row>
    <row r="366" spans="1:90" x14ac:dyDescent="0.25">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c r="BO366" s="18"/>
      <c r="BP366" s="18"/>
      <c r="BQ366" s="18"/>
      <c r="BR366" s="18"/>
      <c r="BS366" s="18"/>
      <c r="BT366" s="18"/>
      <c r="BU366" s="18"/>
      <c r="BV366" s="18"/>
      <c r="BW366" s="18"/>
      <c r="BX366" s="18"/>
      <c r="BY366" s="18"/>
      <c r="BZ366" s="18"/>
      <c r="CA366" s="18"/>
      <c r="CB366" s="18"/>
      <c r="CC366" s="18"/>
      <c r="CD366" s="18"/>
      <c r="CE366" s="18"/>
      <c r="CF366" s="18"/>
      <c r="CG366" s="18"/>
      <c r="CH366" s="18"/>
      <c r="CI366" s="18"/>
      <c r="CJ366" s="18"/>
      <c r="CK366" s="18"/>
      <c r="CL366" s="18"/>
    </row>
    <row r="367" spans="1:90" x14ac:dyDescent="0.25">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c r="BO367" s="18"/>
      <c r="BP367" s="18"/>
      <c r="BQ367" s="18"/>
      <c r="BR367" s="18"/>
      <c r="BS367" s="18"/>
      <c r="BT367" s="18"/>
      <c r="BU367" s="18"/>
      <c r="BV367" s="18"/>
      <c r="BW367" s="18"/>
      <c r="BX367" s="18"/>
      <c r="BY367" s="18"/>
      <c r="BZ367" s="18"/>
      <c r="CA367" s="18"/>
      <c r="CB367" s="18"/>
      <c r="CC367" s="18"/>
      <c r="CD367" s="18"/>
      <c r="CE367" s="18"/>
      <c r="CF367" s="18"/>
      <c r="CG367" s="18"/>
      <c r="CH367" s="18"/>
      <c r="CI367" s="18"/>
      <c r="CJ367" s="18"/>
      <c r="CK367" s="18"/>
      <c r="CL367" s="18"/>
    </row>
    <row r="368" spans="1:90" x14ac:dyDescent="0.25">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c r="BO368" s="18"/>
      <c r="BP368" s="18"/>
      <c r="BQ368" s="18"/>
      <c r="BR368" s="18"/>
      <c r="BS368" s="18"/>
      <c r="BT368" s="18"/>
      <c r="BU368" s="18"/>
      <c r="BV368" s="18"/>
      <c r="BW368" s="18"/>
      <c r="BX368" s="18"/>
      <c r="BY368" s="18"/>
      <c r="BZ368" s="18"/>
      <c r="CA368" s="18"/>
      <c r="CB368" s="18"/>
      <c r="CC368" s="18"/>
      <c r="CD368" s="18"/>
      <c r="CE368" s="18"/>
      <c r="CF368" s="18"/>
      <c r="CG368" s="18"/>
      <c r="CH368" s="18"/>
      <c r="CI368" s="18"/>
      <c r="CJ368" s="18"/>
      <c r="CK368" s="18"/>
      <c r="CL368" s="18"/>
    </row>
    <row r="369" spans="1:90" x14ac:dyDescent="0.25">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c r="BO369" s="18"/>
      <c r="BP369" s="18"/>
      <c r="BQ369" s="18"/>
      <c r="BR369" s="18"/>
      <c r="BS369" s="18"/>
      <c r="BT369" s="18"/>
      <c r="BU369" s="18"/>
      <c r="BV369" s="18"/>
      <c r="BW369" s="18"/>
      <c r="BX369" s="18"/>
      <c r="BY369" s="18"/>
      <c r="BZ369" s="18"/>
      <c r="CA369" s="18"/>
      <c r="CB369" s="18"/>
      <c r="CC369" s="18"/>
      <c r="CD369" s="18"/>
      <c r="CE369" s="18"/>
      <c r="CF369" s="18"/>
      <c r="CG369" s="18"/>
      <c r="CH369" s="18"/>
      <c r="CI369" s="18"/>
      <c r="CJ369" s="18"/>
      <c r="CK369" s="18"/>
      <c r="CL369" s="18"/>
    </row>
    <row r="370" spans="1:90" x14ac:dyDescent="0.25">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c r="BO370" s="18"/>
      <c r="BP370" s="18"/>
      <c r="BQ370" s="18"/>
      <c r="BR370" s="18"/>
      <c r="BS370" s="18"/>
      <c r="BT370" s="18"/>
      <c r="BU370" s="18"/>
      <c r="BV370" s="18"/>
      <c r="BW370" s="18"/>
      <c r="BX370" s="18"/>
      <c r="BY370" s="18"/>
      <c r="BZ370" s="18"/>
      <c r="CA370" s="18"/>
      <c r="CB370" s="18"/>
      <c r="CC370" s="18"/>
      <c r="CD370" s="18"/>
      <c r="CE370" s="18"/>
      <c r="CF370" s="18"/>
      <c r="CG370" s="18"/>
      <c r="CH370" s="18"/>
      <c r="CI370" s="18"/>
      <c r="CJ370" s="18"/>
      <c r="CK370" s="18"/>
      <c r="CL370" s="18"/>
    </row>
    <row r="371" spans="1:90" x14ac:dyDescent="0.25">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c r="BO371" s="18"/>
      <c r="BP371" s="18"/>
      <c r="BQ371" s="18"/>
      <c r="BR371" s="18"/>
      <c r="BS371" s="18"/>
      <c r="BT371" s="18"/>
      <c r="BU371" s="18"/>
      <c r="BV371" s="18"/>
      <c r="BW371" s="18"/>
      <c r="BX371" s="18"/>
      <c r="BY371" s="18"/>
      <c r="BZ371" s="18"/>
      <c r="CA371" s="18"/>
      <c r="CB371" s="18"/>
      <c r="CC371" s="18"/>
      <c r="CD371" s="18"/>
      <c r="CE371" s="18"/>
      <c r="CF371" s="18"/>
      <c r="CG371" s="18"/>
      <c r="CH371" s="18"/>
      <c r="CI371" s="18"/>
      <c r="CJ371" s="18"/>
      <c r="CK371" s="18"/>
      <c r="CL371" s="18"/>
    </row>
    <row r="372" spans="1:90" x14ac:dyDescent="0.25">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c r="BO372" s="18"/>
      <c r="BP372" s="18"/>
      <c r="BQ372" s="18"/>
      <c r="BR372" s="18"/>
      <c r="BS372" s="18"/>
      <c r="BT372" s="18"/>
      <c r="BU372" s="18"/>
      <c r="BV372" s="18"/>
      <c r="BW372" s="18"/>
      <c r="BX372" s="18"/>
      <c r="BY372" s="18"/>
      <c r="BZ372" s="18"/>
      <c r="CA372" s="18"/>
      <c r="CB372" s="18"/>
      <c r="CC372" s="18"/>
      <c r="CD372" s="18"/>
      <c r="CE372" s="18"/>
      <c r="CF372" s="18"/>
      <c r="CG372" s="18"/>
      <c r="CH372" s="18"/>
      <c r="CI372" s="18"/>
      <c r="CJ372" s="18"/>
      <c r="CK372" s="18"/>
      <c r="CL372" s="18"/>
    </row>
    <row r="373" spans="1:90" x14ac:dyDescent="0.25">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c r="BO373" s="18"/>
      <c r="BP373" s="18"/>
      <c r="BQ373" s="18"/>
      <c r="BR373" s="18"/>
      <c r="BS373" s="18"/>
      <c r="BT373" s="18"/>
      <c r="BU373" s="18"/>
      <c r="BV373" s="18"/>
      <c r="BW373" s="18"/>
      <c r="BX373" s="18"/>
      <c r="BY373" s="18"/>
      <c r="BZ373" s="18"/>
      <c r="CA373" s="18"/>
      <c r="CB373" s="18"/>
      <c r="CC373" s="18"/>
      <c r="CD373" s="18"/>
      <c r="CE373" s="18"/>
      <c r="CF373" s="18"/>
      <c r="CG373" s="18"/>
      <c r="CH373" s="18"/>
      <c r="CI373" s="18"/>
      <c r="CJ373" s="18"/>
      <c r="CK373" s="18"/>
      <c r="CL373" s="18"/>
    </row>
    <row r="374" spans="1:90" x14ac:dyDescent="0.25">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c r="BO374" s="18"/>
      <c r="BP374" s="18"/>
      <c r="BQ374" s="18"/>
      <c r="BR374" s="18"/>
      <c r="BS374" s="18"/>
      <c r="BT374" s="18"/>
      <c r="BU374" s="18"/>
      <c r="BV374" s="18"/>
      <c r="BW374" s="18"/>
      <c r="BX374" s="18"/>
      <c r="BY374" s="18"/>
      <c r="BZ374" s="18"/>
      <c r="CA374" s="18"/>
      <c r="CB374" s="18"/>
      <c r="CC374" s="18"/>
      <c r="CD374" s="18"/>
      <c r="CE374" s="18"/>
      <c r="CF374" s="18"/>
      <c r="CG374" s="18"/>
      <c r="CH374" s="18"/>
      <c r="CI374" s="18"/>
      <c r="CJ374" s="18"/>
      <c r="CK374" s="18"/>
      <c r="CL374" s="18"/>
    </row>
    <row r="375" spans="1:90" x14ac:dyDescent="0.25">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c r="BO375" s="18"/>
      <c r="BP375" s="18"/>
      <c r="BQ375" s="18"/>
      <c r="BR375" s="18"/>
      <c r="BS375" s="18"/>
      <c r="BT375" s="18"/>
      <c r="BU375" s="18"/>
      <c r="BV375" s="18"/>
      <c r="BW375" s="18"/>
      <c r="BX375" s="18"/>
      <c r="BY375" s="18"/>
      <c r="BZ375" s="18"/>
      <c r="CA375" s="18"/>
      <c r="CB375" s="18"/>
      <c r="CC375" s="18"/>
      <c r="CD375" s="18"/>
      <c r="CE375" s="18"/>
      <c r="CF375" s="18"/>
      <c r="CG375" s="18"/>
      <c r="CH375" s="18"/>
      <c r="CI375" s="18"/>
      <c r="CJ375" s="18"/>
      <c r="CK375" s="18"/>
      <c r="CL375" s="18"/>
    </row>
    <row r="376" spans="1:90" x14ac:dyDescent="0.25">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c r="BO376" s="18"/>
      <c r="BP376" s="18"/>
      <c r="BQ376" s="18"/>
      <c r="BR376" s="18"/>
      <c r="BS376" s="18"/>
      <c r="BT376" s="18"/>
      <c r="BU376" s="18"/>
      <c r="BV376" s="18"/>
      <c r="BW376" s="18"/>
      <c r="BX376" s="18"/>
      <c r="BY376" s="18"/>
      <c r="BZ376" s="18"/>
      <c r="CA376" s="18"/>
      <c r="CB376" s="18"/>
      <c r="CC376" s="18"/>
      <c r="CD376" s="18"/>
      <c r="CE376" s="18"/>
      <c r="CF376" s="18"/>
      <c r="CG376" s="18"/>
      <c r="CH376" s="18"/>
      <c r="CI376" s="18"/>
      <c r="CJ376" s="18"/>
      <c r="CK376" s="18"/>
      <c r="CL376" s="18"/>
    </row>
    <row r="377" spans="1:90" x14ac:dyDescent="0.25">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c r="BO377" s="18"/>
      <c r="BP377" s="18"/>
      <c r="BQ377" s="18"/>
      <c r="BR377" s="18"/>
      <c r="BS377" s="18"/>
      <c r="BT377" s="18"/>
      <c r="BU377" s="18"/>
      <c r="BV377" s="18"/>
      <c r="BW377" s="18"/>
      <c r="BX377" s="18"/>
      <c r="BY377" s="18"/>
      <c r="BZ377" s="18"/>
      <c r="CA377" s="18"/>
      <c r="CB377" s="18"/>
      <c r="CC377" s="18"/>
      <c r="CD377" s="18"/>
      <c r="CE377" s="18"/>
      <c r="CF377" s="18"/>
      <c r="CG377" s="18"/>
      <c r="CH377" s="18"/>
      <c r="CI377" s="18"/>
      <c r="CJ377" s="18"/>
      <c r="CK377" s="18"/>
      <c r="CL377" s="18"/>
    </row>
    <row r="378" spans="1:90" x14ac:dyDescent="0.25">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c r="BO378" s="18"/>
      <c r="BP378" s="18"/>
      <c r="BQ378" s="18"/>
      <c r="BR378" s="18"/>
      <c r="BS378" s="18"/>
      <c r="BT378" s="18"/>
      <c r="BU378" s="18"/>
      <c r="BV378" s="18"/>
      <c r="BW378" s="18"/>
      <c r="BX378" s="18"/>
      <c r="BY378" s="18"/>
      <c r="BZ378" s="18"/>
      <c r="CA378" s="18"/>
      <c r="CB378" s="18"/>
      <c r="CC378" s="18"/>
      <c r="CD378" s="18"/>
      <c r="CE378" s="18"/>
      <c r="CF378" s="18"/>
      <c r="CG378" s="18"/>
      <c r="CH378" s="18"/>
      <c r="CI378" s="18"/>
      <c r="CJ378" s="18"/>
      <c r="CK378" s="18"/>
      <c r="CL378" s="18"/>
    </row>
    <row r="379" spans="1:90" x14ac:dyDescent="0.25">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c r="BO379" s="18"/>
      <c r="BP379" s="18"/>
      <c r="BQ379" s="18"/>
      <c r="BR379" s="18"/>
      <c r="BS379" s="18"/>
      <c r="BT379" s="18"/>
      <c r="BU379" s="18"/>
      <c r="BV379" s="18"/>
      <c r="BW379" s="18"/>
      <c r="BX379" s="18"/>
      <c r="BY379" s="18"/>
      <c r="BZ379" s="18"/>
      <c r="CA379" s="18"/>
      <c r="CB379" s="18"/>
      <c r="CC379" s="18"/>
      <c r="CD379" s="18"/>
      <c r="CE379" s="18"/>
      <c r="CF379" s="18"/>
      <c r="CG379" s="18"/>
      <c r="CH379" s="18"/>
      <c r="CI379" s="18"/>
      <c r="CJ379" s="18"/>
      <c r="CK379" s="18"/>
      <c r="CL379" s="18"/>
    </row>
    <row r="380" spans="1:90" x14ac:dyDescent="0.25">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c r="BO380" s="18"/>
      <c r="BP380" s="18"/>
      <c r="BQ380" s="18"/>
      <c r="BR380" s="18"/>
      <c r="BS380" s="18"/>
      <c r="BT380" s="18"/>
      <c r="BU380" s="18"/>
      <c r="BV380" s="18"/>
      <c r="BW380" s="18"/>
      <c r="BX380" s="18"/>
      <c r="BY380" s="18"/>
      <c r="BZ380" s="18"/>
      <c r="CA380" s="18"/>
      <c r="CB380" s="18"/>
      <c r="CC380" s="18"/>
      <c r="CD380" s="18"/>
      <c r="CE380" s="18"/>
      <c r="CF380" s="18"/>
      <c r="CG380" s="18"/>
      <c r="CH380" s="18"/>
      <c r="CI380" s="18"/>
      <c r="CJ380" s="18"/>
      <c r="CK380" s="18"/>
      <c r="CL380" s="18"/>
    </row>
    <row r="381" spans="1:90" x14ac:dyDescent="0.25">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c r="BO381" s="18"/>
      <c r="BP381" s="18"/>
      <c r="BQ381" s="18"/>
      <c r="BR381" s="18"/>
      <c r="BS381" s="18"/>
      <c r="BT381" s="18"/>
      <c r="BU381" s="18"/>
      <c r="BV381" s="18"/>
      <c r="BW381" s="18"/>
      <c r="BX381" s="18"/>
      <c r="BY381" s="18"/>
      <c r="BZ381" s="18"/>
      <c r="CA381" s="18"/>
      <c r="CB381" s="18"/>
      <c r="CC381" s="18"/>
      <c r="CD381" s="18"/>
      <c r="CE381" s="18"/>
      <c r="CF381" s="18"/>
      <c r="CG381" s="18"/>
      <c r="CH381" s="18"/>
      <c r="CI381" s="18"/>
      <c r="CJ381" s="18"/>
      <c r="CK381" s="18"/>
      <c r="CL381" s="18"/>
    </row>
    <row r="382" spans="1:90" x14ac:dyDescent="0.25">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c r="BO382" s="18"/>
      <c r="BP382" s="18"/>
      <c r="BQ382" s="18"/>
      <c r="BR382" s="18"/>
      <c r="BS382" s="18"/>
      <c r="BT382" s="18"/>
      <c r="BU382" s="18"/>
      <c r="BV382" s="18"/>
      <c r="BW382" s="18"/>
      <c r="BX382" s="18"/>
      <c r="BY382" s="18"/>
      <c r="BZ382" s="18"/>
      <c r="CA382" s="18"/>
      <c r="CB382" s="18"/>
      <c r="CC382" s="18"/>
      <c r="CD382" s="18"/>
      <c r="CE382" s="18"/>
      <c r="CF382" s="18"/>
      <c r="CG382" s="18"/>
      <c r="CH382" s="18"/>
      <c r="CI382" s="18"/>
      <c r="CJ382" s="18"/>
      <c r="CK382" s="18"/>
      <c r="CL382" s="18"/>
    </row>
    <row r="383" spans="1:90" x14ac:dyDescent="0.25">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c r="BO383" s="18"/>
      <c r="BP383" s="18"/>
      <c r="BQ383" s="18"/>
      <c r="BR383" s="18"/>
      <c r="BS383" s="18"/>
      <c r="BT383" s="18"/>
      <c r="BU383" s="18"/>
      <c r="BV383" s="18"/>
      <c r="BW383" s="18"/>
      <c r="BX383" s="18"/>
      <c r="BY383" s="18"/>
      <c r="BZ383" s="18"/>
      <c r="CA383" s="18"/>
      <c r="CB383" s="18"/>
      <c r="CC383" s="18"/>
      <c r="CD383" s="18"/>
      <c r="CE383" s="18"/>
      <c r="CF383" s="18"/>
      <c r="CG383" s="18"/>
      <c r="CH383" s="18"/>
      <c r="CI383" s="18"/>
      <c r="CJ383" s="18"/>
      <c r="CK383" s="18"/>
      <c r="CL383" s="18"/>
    </row>
    <row r="384" spans="1:90" x14ac:dyDescent="0.25">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c r="BO384" s="18"/>
      <c r="BP384" s="18"/>
      <c r="BQ384" s="18"/>
      <c r="BR384" s="18"/>
      <c r="BS384" s="18"/>
      <c r="BT384" s="18"/>
      <c r="BU384" s="18"/>
      <c r="BV384" s="18"/>
      <c r="BW384" s="18"/>
      <c r="BX384" s="18"/>
      <c r="BY384" s="18"/>
      <c r="BZ384" s="18"/>
      <c r="CA384" s="18"/>
      <c r="CB384" s="18"/>
      <c r="CC384" s="18"/>
      <c r="CD384" s="18"/>
      <c r="CE384" s="18"/>
      <c r="CF384" s="18"/>
      <c r="CG384" s="18"/>
      <c r="CH384" s="18"/>
      <c r="CI384" s="18"/>
      <c r="CJ384" s="18"/>
      <c r="CK384" s="18"/>
      <c r="CL384" s="18"/>
    </row>
    <row r="385" spans="1:90" x14ac:dyDescent="0.25">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c r="BO385" s="18"/>
      <c r="BP385" s="18"/>
      <c r="BQ385" s="18"/>
      <c r="BR385" s="18"/>
      <c r="BS385" s="18"/>
      <c r="BT385" s="18"/>
      <c r="BU385" s="18"/>
      <c r="BV385" s="18"/>
      <c r="BW385" s="18"/>
      <c r="BX385" s="18"/>
      <c r="BY385" s="18"/>
      <c r="BZ385" s="18"/>
      <c r="CA385" s="18"/>
      <c r="CB385" s="18"/>
      <c r="CC385" s="18"/>
      <c r="CD385" s="18"/>
      <c r="CE385" s="18"/>
      <c r="CF385" s="18"/>
      <c r="CG385" s="18"/>
      <c r="CH385" s="18"/>
      <c r="CI385" s="18"/>
      <c r="CJ385" s="18"/>
      <c r="CK385" s="18"/>
      <c r="CL385" s="18"/>
    </row>
    <row r="386" spans="1:90" x14ac:dyDescent="0.25">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c r="BO386" s="18"/>
      <c r="BP386" s="18"/>
      <c r="BQ386" s="18"/>
      <c r="BR386" s="18"/>
      <c r="BS386" s="18"/>
      <c r="BT386" s="18"/>
      <c r="BU386" s="18"/>
      <c r="BV386" s="18"/>
      <c r="BW386" s="18"/>
      <c r="BX386" s="18"/>
      <c r="BY386" s="18"/>
      <c r="BZ386" s="18"/>
      <c r="CA386" s="18"/>
      <c r="CB386" s="18"/>
      <c r="CC386" s="18"/>
      <c r="CD386" s="18"/>
      <c r="CE386" s="18"/>
      <c r="CF386" s="18"/>
      <c r="CG386" s="18"/>
      <c r="CH386" s="18"/>
      <c r="CI386" s="18"/>
      <c r="CJ386" s="18"/>
      <c r="CK386" s="18"/>
      <c r="CL386" s="18"/>
    </row>
    <row r="387" spans="1:90" x14ac:dyDescent="0.25">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c r="BO387" s="18"/>
      <c r="BP387" s="18"/>
      <c r="BQ387" s="18"/>
      <c r="BR387" s="18"/>
      <c r="BS387" s="18"/>
      <c r="BT387" s="18"/>
      <c r="BU387" s="18"/>
      <c r="BV387" s="18"/>
      <c r="BW387" s="18"/>
      <c r="BX387" s="18"/>
      <c r="BY387" s="18"/>
      <c r="BZ387" s="18"/>
      <c r="CA387" s="18"/>
      <c r="CB387" s="18"/>
      <c r="CC387" s="18"/>
      <c r="CD387" s="18"/>
      <c r="CE387" s="18"/>
      <c r="CF387" s="18"/>
      <c r="CG387" s="18"/>
      <c r="CH387" s="18"/>
      <c r="CI387" s="18"/>
      <c r="CJ387" s="18"/>
      <c r="CK387" s="18"/>
      <c r="CL387" s="18"/>
    </row>
    <row r="388" spans="1:90" x14ac:dyDescent="0.25">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c r="BO388" s="18"/>
      <c r="BP388" s="18"/>
      <c r="BQ388" s="18"/>
      <c r="BR388" s="18"/>
      <c r="BS388" s="18"/>
      <c r="BT388" s="18"/>
      <c r="BU388" s="18"/>
      <c r="BV388" s="18"/>
      <c r="BW388" s="18"/>
      <c r="BX388" s="18"/>
      <c r="BY388" s="18"/>
      <c r="BZ388" s="18"/>
      <c r="CA388" s="18"/>
      <c r="CB388" s="18"/>
      <c r="CC388" s="18"/>
      <c r="CD388" s="18"/>
      <c r="CE388" s="18"/>
      <c r="CF388" s="18"/>
      <c r="CG388" s="18"/>
      <c r="CH388" s="18"/>
      <c r="CI388" s="18"/>
      <c r="CJ388" s="18"/>
      <c r="CK388" s="18"/>
      <c r="CL388" s="18"/>
    </row>
    <row r="389" spans="1:90" x14ac:dyDescent="0.25">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c r="BO389" s="18"/>
      <c r="BP389" s="18"/>
      <c r="BQ389" s="18"/>
      <c r="BR389" s="18"/>
      <c r="BS389" s="18"/>
      <c r="BT389" s="18"/>
      <c r="BU389" s="18"/>
      <c r="BV389" s="18"/>
      <c r="BW389" s="18"/>
      <c r="BX389" s="18"/>
      <c r="BY389" s="18"/>
      <c r="BZ389" s="18"/>
      <c r="CA389" s="18"/>
      <c r="CB389" s="18"/>
      <c r="CC389" s="18"/>
      <c r="CD389" s="18"/>
      <c r="CE389" s="18"/>
      <c r="CF389" s="18"/>
      <c r="CG389" s="18"/>
      <c r="CH389" s="18"/>
      <c r="CI389" s="18"/>
      <c r="CJ389" s="18"/>
      <c r="CK389" s="18"/>
      <c r="CL389" s="18"/>
    </row>
    <row r="390" spans="1:90" x14ac:dyDescent="0.25">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c r="BO390" s="18"/>
      <c r="BP390" s="18"/>
      <c r="BQ390" s="18"/>
      <c r="BR390" s="18"/>
      <c r="BS390" s="18"/>
      <c r="BT390" s="18"/>
      <c r="BU390" s="18"/>
      <c r="BV390" s="18"/>
      <c r="BW390" s="18"/>
      <c r="BX390" s="18"/>
      <c r="BY390" s="18"/>
      <c r="BZ390" s="18"/>
      <c r="CA390" s="18"/>
      <c r="CB390" s="18"/>
      <c r="CC390" s="18"/>
      <c r="CD390" s="18"/>
      <c r="CE390" s="18"/>
      <c r="CF390" s="18"/>
      <c r="CG390" s="18"/>
      <c r="CH390" s="18"/>
      <c r="CI390" s="18"/>
      <c r="CJ390" s="18"/>
      <c r="CK390" s="18"/>
      <c r="CL390" s="18"/>
    </row>
    <row r="391" spans="1:90" x14ac:dyDescent="0.25">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c r="BO391" s="18"/>
      <c r="BP391" s="18"/>
      <c r="BQ391" s="18"/>
      <c r="BR391" s="18"/>
      <c r="BS391" s="18"/>
      <c r="BT391" s="18"/>
      <c r="BU391" s="18"/>
      <c r="BV391" s="18"/>
      <c r="BW391" s="18"/>
      <c r="BX391" s="18"/>
      <c r="BY391" s="18"/>
      <c r="BZ391" s="18"/>
      <c r="CA391" s="18"/>
      <c r="CB391" s="18"/>
      <c r="CC391" s="18"/>
      <c r="CD391" s="18"/>
      <c r="CE391" s="18"/>
      <c r="CF391" s="18"/>
      <c r="CG391" s="18"/>
      <c r="CH391" s="18"/>
      <c r="CI391" s="18"/>
      <c r="CJ391" s="18"/>
      <c r="CK391" s="18"/>
      <c r="CL391" s="18"/>
    </row>
    <row r="392" spans="1:90" x14ac:dyDescent="0.25">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c r="BO392" s="18"/>
      <c r="BP392" s="18"/>
      <c r="BQ392" s="18"/>
      <c r="BR392" s="18"/>
      <c r="BS392" s="18"/>
      <c r="BT392" s="18"/>
      <c r="BU392" s="18"/>
      <c r="BV392" s="18"/>
      <c r="BW392" s="18"/>
      <c r="BX392" s="18"/>
      <c r="BY392" s="18"/>
      <c r="BZ392" s="18"/>
      <c r="CA392" s="18"/>
      <c r="CB392" s="18"/>
      <c r="CC392" s="18"/>
      <c r="CD392" s="18"/>
      <c r="CE392" s="18"/>
      <c r="CF392" s="18"/>
      <c r="CG392" s="18"/>
      <c r="CH392" s="18"/>
      <c r="CI392" s="18"/>
      <c r="CJ392" s="18"/>
      <c r="CK392" s="18"/>
      <c r="CL392" s="18"/>
    </row>
    <row r="393" spans="1:90" x14ac:dyDescent="0.25">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c r="BO393" s="18"/>
      <c r="BP393" s="18"/>
      <c r="BQ393" s="18"/>
      <c r="BR393" s="18"/>
      <c r="BS393" s="18"/>
      <c r="BT393" s="18"/>
      <c r="BU393" s="18"/>
      <c r="BV393" s="18"/>
      <c r="BW393" s="18"/>
      <c r="BX393" s="18"/>
      <c r="BY393" s="18"/>
      <c r="BZ393" s="18"/>
      <c r="CA393" s="18"/>
      <c r="CB393" s="18"/>
      <c r="CC393" s="18"/>
      <c r="CD393" s="18"/>
      <c r="CE393" s="18"/>
      <c r="CF393" s="18"/>
      <c r="CG393" s="18"/>
      <c r="CH393" s="18"/>
      <c r="CI393" s="18"/>
      <c r="CJ393" s="18"/>
      <c r="CK393" s="18"/>
      <c r="CL393" s="18"/>
    </row>
    <row r="394" spans="1:90" x14ac:dyDescent="0.25">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c r="BO394" s="18"/>
      <c r="BP394" s="18"/>
      <c r="BQ394" s="18"/>
      <c r="BR394" s="18"/>
      <c r="BS394" s="18"/>
      <c r="BT394" s="18"/>
      <c r="BU394" s="18"/>
      <c r="BV394" s="18"/>
      <c r="BW394" s="18"/>
      <c r="BX394" s="18"/>
      <c r="BY394" s="18"/>
      <c r="BZ394" s="18"/>
      <c r="CA394" s="18"/>
      <c r="CB394" s="18"/>
      <c r="CC394" s="18"/>
      <c r="CD394" s="18"/>
      <c r="CE394" s="18"/>
      <c r="CF394" s="18"/>
      <c r="CG394" s="18"/>
      <c r="CH394" s="18"/>
      <c r="CI394" s="18"/>
      <c r="CJ394" s="18"/>
      <c r="CK394" s="18"/>
      <c r="CL394" s="18"/>
    </row>
    <row r="395" spans="1:90" x14ac:dyDescent="0.25">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c r="BO395" s="18"/>
      <c r="BP395" s="18"/>
      <c r="BQ395" s="18"/>
      <c r="BR395" s="18"/>
      <c r="BS395" s="18"/>
      <c r="BT395" s="18"/>
      <c r="BU395" s="18"/>
      <c r="BV395" s="18"/>
      <c r="BW395" s="18"/>
      <c r="BX395" s="18"/>
      <c r="BY395" s="18"/>
      <c r="BZ395" s="18"/>
      <c r="CA395" s="18"/>
      <c r="CB395" s="18"/>
      <c r="CC395" s="18"/>
      <c r="CD395" s="18"/>
      <c r="CE395" s="18"/>
      <c r="CF395" s="18"/>
      <c r="CG395" s="18"/>
      <c r="CH395" s="18"/>
      <c r="CI395" s="18"/>
      <c r="CJ395" s="18"/>
      <c r="CK395" s="18"/>
      <c r="CL395" s="18"/>
    </row>
    <row r="396" spans="1:90" x14ac:dyDescent="0.25">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c r="BO396" s="18"/>
      <c r="BP396" s="18"/>
      <c r="BQ396" s="18"/>
      <c r="BR396" s="18"/>
      <c r="BS396" s="18"/>
      <c r="BT396" s="18"/>
      <c r="BU396" s="18"/>
      <c r="BV396" s="18"/>
      <c r="BW396" s="18"/>
      <c r="BX396" s="18"/>
      <c r="BY396" s="18"/>
      <c r="BZ396" s="18"/>
      <c r="CA396" s="18"/>
      <c r="CB396" s="18"/>
      <c r="CC396" s="18"/>
      <c r="CD396" s="18"/>
      <c r="CE396" s="18"/>
      <c r="CF396" s="18"/>
      <c r="CG396" s="18"/>
      <c r="CH396" s="18"/>
      <c r="CI396" s="18"/>
      <c r="CJ396" s="18"/>
      <c r="CK396" s="18"/>
      <c r="CL396" s="18"/>
    </row>
    <row r="397" spans="1:90" x14ac:dyDescent="0.25">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c r="BO397" s="18"/>
      <c r="BP397" s="18"/>
      <c r="BQ397" s="18"/>
      <c r="BR397" s="18"/>
      <c r="BS397" s="18"/>
      <c r="BT397" s="18"/>
      <c r="BU397" s="18"/>
      <c r="BV397" s="18"/>
      <c r="BW397" s="18"/>
      <c r="BX397" s="18"/>
      <c r="BY397" s="18"/>
      <c r="BZ397" s="18"/>
      <c r="CA397" s="18"/>
      <c r="CB397" s="18"/>
      <c r="CC397" s="18"/>
      <c r="CD397" s="18"/>
      <c r="CE397" s="18"/>
      <c r="CF397" s="18"/>
      <c r="CG397" s="18"/>
      <c r="CH397" s="18"/>
      <c r="CI397" s="18"/>
      <c r="CJ397" s="18"/>
      <c r="CK397" s="18"/>
      <c r="CL397" s="18"/>
    </row>
    <row r="398" spans="1:90" x14ac:dyDescent="0.25">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c r="BO398" s="18"/>
      <c r="BP398" s="18"/>
      <c r="BQ398" s="18"/>
      <c r="BR398" s="18"/>
      <c r="BS398" s="18"/>
      <c r="BT398" s="18"/>
      <c r="BU398" s="18"/>
      <c r="BV398" s="18"/>
      <c r="BW398" s="18"/>
      <c r="BX398" s="18"/>
      <c r="BY398" s="18"/>
      <c r="BZ398" s="18"/>
      <c r="CA398" s="18"/>
      <c r="CB398" s="18"/>
      <c r="CC398" s="18"/>
      <c r="CD398" s="18"/>
      <c r="CE398" s="18"/>
      <c r="CF398" s="18"/>
      <c r="CG398" s="18"/>
      <c r="CH398" s="18"/>
      <c r="CI398" s="18"/>
      <c r="CJ398" s="18"/>
      <c r="CK398" s="18"/>
      <c r="CL398" s="18"/>
    </row>
    <row r="399" spans="1:90" x14ac:dyDescent="0.25">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c r="BO399" s="18"/>
      <c r="BP399" s="18"/>
      <c r="BQ399" s="18"/>
      <c r="BR399" s="18"/>
      <c r="BS399" s="18"/>
      <c r="BT399" s="18"/>
      <c r="BU399" s="18"/>
      <c r="BV399" s="18"/>
      <c r="BW399" s="18"/>
      <c r="BX399" s="18"/>
      <c r="BY399" s="18"/>
      <c r="BZ399" s="18"/>
      <c r="CA399" s="18"/>
      <c r="CB399" s="18"/>
      <c r="CC399" s="18"/>
      <c r="CD399" s="18"/>
      <c r="CE399" s="18"/>
      <c r="CF399" s="18"/>
      <c r="CG399" s="18"/>
      <c r="CH399" s="18"/>
      <c r="CI399" s="18"/>
      <c r="CJ399" s="18"/>
      <c r="CK399" s="18"/>
      <c r="CL399" s="18"/>
    </row>
    <row r="400" spans="1:90" x14ac:dyDescent="0.25">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c r="BO400" s="18"/>
      <c r="BP400" s="18"/>
      <c r="BQ400" s="18"/>
      <c r="BR400" s="18"/>
      <c r="BS400" s="18"/>
      <c r="BT400" s="18"/>
      <c r="BU400" s="18"/>
      <c r="BV400" s="18"/>
      <c r="BW400" s="18"/>
      <c r="BX400" s="18"/>
      <c r="BY400" s="18"/>
      <c r="BZ400" s="18"/>
      <c r="CA400" s="18"/>
      <c r="CB400" s="18"/>
      <c r="CC400" s="18"/>
      <c r="CD400" s="18"/>
      <c r="CE400" s="18"/>
      <c r="CF400" s="18"/>
      <c r="CG400" s="18"/>
      <c r="CH400" s="18"/>
      <c r="CI400" s="18"/>
      <c r="CJ400" s="18"/>
      <c r="CK400" s="18"/>
      <c r="CL400" s="18"/>
    </row>
    <row r="401" spans="1:90" x14ac:dyDescent="0.25">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c r="BO401" s="18"/>
      <c r="BP401" s="18"/>
      <c r="BQ401" s="18"/>
      <c r="BR401" s="18"/>
      <c r="BS401" s="18"/>
      <c r="BT401" s="18"/>
      <c r="BU401" s="18"/>
      <c r="BV401" s="18"/>
      <c r="BW401" s="18"/>
      <c r="BX401" s="18"/>
      <c r="BY401" s="18"/>
      <c r="BZ401" s="18"/>
      <c r="CA401" s="18"/>
      <c r="CB401" s="18"/>
      <c r="CC401" s="18"/>
      <c r="CD401" s="18"/>
      <c r="CE401" s="18"/>
      <c r="CF401" s="18"/>
      <c r="CG401" s="18"/>
      <c r="CH401" s="18"/>
      <c r="CI401" s="18"/>
      <c r="CJ401" s="18"/>
      <c r="CK401" s="18"/>
      <c r="CL401" s="18"/>
    </row>
    <row r="402" spans="1:90" x14ac:dyDescent="0.25">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c r="BO402" s="18"/>
      <c r="BP402" s="18"/>
      <c r="BQ402" s="18"/>
      <c r="BR402" s="18"/>
      <c r="BS402" s="18"/>
      <c r="BT402" s="18"/>
      <c r="BU402" s="18"/>
      <c r="BV402" s="18"/>
      <c r="BW402" s="18"/>
      <c r="BX402" s="18"/>
      <c r="BY402" s="18"/>
      <c r="BZ402" s="18"/>
      <c r="CA402" s="18"/>
      <c r="CB402" s="18"/>
      <c r="CC402" s="18"/>
      <c r="CD402" s="18"/>
      <c r="CE402" s="18"/>
      <c r="CF402" s="18"/>
      <c r="CG402" s="18"/>
      <c r="CH402" s="18"/>
      <c r="CI402" s="18"/>
      <c r="CJ402" s="18"/>
      <c r="CK402" s="18"/>
      <c r="CL402" s="18"/>
    </row>
    <row r="403" spans="1:90" x14ac:dyDescent="0.25">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c r="BO403" s="18"/>
      <c r="BP403" s="18"/>
      <c r="BQ403" s="18"/>
      <c r="BR403" s="18"/>
      <c r="BS403" s="18"/>
      <c r="BT403" s="18"/>
      <c r="BU403" s="18"/>
      <c r="BV403" s="18"/>
      <c r="BW403" s="18"/>
      <c r="BX403" s="18"/>
      <c r="BY403" s="18"/>
      <c r="BZ403" s="18"/>
      <c r="CA403" s="18"/>
      <c r="CB403" s="18"/>
      <c r="CC403" s="18"/>
      <c r="CD403" s="18"/>
      <c r="CE403" s="18"/>
      <c r="CF403" s="18"/>
      <c r="CG403" s="18"/>
      <c r="CH403" s="18"/>
      <c r="CI403" s="18"/>
      <c r="CJ403" s="18"/>
      <c r="CK403" s="18"/>
      <c r="CL403" s="18"/>
    </row>
    <row r="404" spans="1:90" x14ac:dyDescent="0.25">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c r="BO404" s="18"/>
      <c r="BP404" s="18"/>
      <c r="BQ404" s="18"/>
      <c r="BR404" s="18"/>
      <c r="BS404" s="18"/>
      <c r="BT404" s="18"/>
      <c r="BU404" s="18"/>
      <c r="BV404" s="18"/>
      <c r="BW404" s="18"/>
      <c r="BX404" s="18"/>
      <c r="BY404" s="18"/>
      <c r="BZ404" s="18"/>
      <c r="CA404" s="18"/>
      <c r="CB404" s="18"/>
      <c r="CC404" s="18"/>
      <c r="CD404" s="18"/>
      <c r="CE404" s="18"/>
      <c r="CF404" s="18"/>
      <c r="CG404" s="18"/>
      <c r="CH404" s="18"/>
      <c r="CI404" s="18"/>
      <c r="CJ404" s="18"/>
      <c r="CK404" s="18"/>
      <c r="CL404" s="18"/>
    </row>
    <row r="405" spans="1:90" x14ac:dyDescent="0.25">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8"/>
      <c r="BT405" s="18"/>
      <c r="BU405" s="18"/>
      <c r="BV405" s="18"/>
      <c r="BW405" s="18"/>
      <c r="BX405" s="18"/>
      <c r="BY405" s="18"/>
      <c r="BZ405" s="18"/>
      <c r="CA405" s="18"/>
      <c r="CB405" s="18"/>
      <c r="CC405" s="18"/>
      <c r="CD405" s="18"/>
      <c r="CE405" s="18"/>
      <c r="CF405" s="18"/>
      <c r="CG405" s="18"/>
      <c r="CH405" s="18"/>
      <c r="CI405" s="18"/>
      <c r="CJ405" s="18"/>
      <c r="CK405" s="18"/>
      <c r="CL405" s="18"/>
    </row>
    <row r="406" spans="1:90" x14ac:dyDescent="0.25">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c r="BO406" s="18"/>
      <c r="BP406" s="18"/>
      <c r="BQ406" s="18"/>
      <c r="BR406" s="18"/>
      <c r="BS406" s="18"/>
      <c r="BT406" s="18"/>
      <c r="BU406" s="18"/>
      <c r="BV406" s="18"/>
      <c r="BW406" s="18"/>
      <c r="BX406" s="18"/>
      <c r="BY406" s="18"/>
      <c r="BZ406" s="18"/>
      <c r="CA406" s="18"/>
      <c r="CB406" s="18"/>
      <c r="CC406" s="18"/>
      <c r="CD406" s="18"/>
      <c r="CE406" s="18"/>
      <c r="CF406" s="18"/>
      <c r="CG406" s="18"/>
      <c r="CH406" s="18"/>
      <c r="CI406" s="18"/>
      <c r="CJ406" s="18"/>
      <c r="CK406" s="18"/>
      <c r="CL406" s="18"/>
    </row>
    <row r="407" spans="1:90" x14ac:dyDescent="0.25">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c r="BO407" s="18"/>
      <c r="BP407" s="18"/>
      <c r="BQ407" s="18"/>
      <c r="BR407" s="18"/>
      <c r="BS407" s="18"/>
      <c r="BT407" s="18"/>
      <c r="BU407" s="18"/>
      <c r="BV407" s="18"/>
      <c r="BW407" s="18"/>
      <c r="BX407" s="18"/>
      <c r="BY407" s="18"/>
      <c r="BZ407" s="18"/>
      <c r="CA407" s="18"/>
      <c r="CB407" s="18"/>
      <c r="CC407" s="18"/>
      <c r="CD407" s="18"/>
      <c r="CE407" s="18"/>
      <c r="CF407" s="18"/>
      <c r="CG407" s="18"/>
      <c r="CH407" s="18"/>
      <c r="CI407" s="18"/>
      <c r="CJ407" s="18"/>
      <c r="CK407" s="18"/>
      <c r="CL407" s="18"/>
    </row>
    <row r="408" spans="1:90" x14ac:dyDescent="0.25">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c r="BO408" s="18"/>
      <c r="BP408" s="18"/>
      <c r="BQ408" s="18"/>
      <c r="BR408" s="18"/>
      <c r="BS408" s="18"/>
      <c r="BT408" s="18"/>
      <c r="BU408" s="18"/>
      <c r="BV408" s="18"/>
      <c r="BW408" s="18"/>
      <c r="BX408" s="18"/>
      <c r="BY408" s="18"/>
      <c r="BZ408" s="18"/>
      <c r="CA408" s="18"/>
      <c r="CB408" s="18"/>
      <c r="CC408" s="18"/>
      <c r="CD408" s="18"/>
      <c r="CE408" s="18"/>
      <c r="CF408" s="18"/>
      <c r="CG408" s="18"/>
      <c r="CH408" s="18"/>
      <c r="CI408" s="18"/>
      <c r="CJ408" s="18"/>
      <c r="CK408" s="18"/>
      <c r="CL408" s="18"/>
    </row>
    <row r="409" spans="1:90" x14ac:dyDescent="0.25">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c r="BO409" s="18"/>
      <c r="BP409" s="18"/>
      <c r="BQ409" s="18"/>
      <c r="BR409" s="18"/>
      <c r="BS409" s="18"/>
      <c r="BT409" s="18"/>
      <c r="BU409" s="18"/>
      <c r="BV409" s="18"/>
      <c r="BW409" s="18"/>
      <c r="BX409" s="18"/>
      <c r="BY409" s="18"/>
      <c r="BZ409" s="18"/>
      <c r="CA409" s="18"/>
      <c r="CB409" s="18"/>
      <c r="CC409" s="18"/>
      <c r="CD409" s="18"/>
      <c r="CE409" s="18"/>
      <c r="CF409" s="18"/>
      <c r="CG409" s="18"/>
      <c r="CH409" s="18"/>
      <c r="CI409" s="18"/>
      <c r="CJ409" s="18"/>
      <c r="CK409" s="18"/>
      <c r="CL409" s="18"/>
    </row>
    <row r="410" spans="1:90" x14ac:dyDescent="0.25">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c r="BO410" s="18"/>
      <c r="BP410" s="18"/>
      <c r="BQ410" s="18"/>
      <c r="BR410" s="18"/>
      <c r="BS410" s="18"/>
      <c r="BT410" s="18"/>
      <c r="BU410" s="18"/>
      <c r="BV410" s="18"/>
      <c r="BW410" s="18"/>
      <c r="BX410" s="18"/>
      <c r="BY410" s="18"/>
      <c r="BZ410" s="18"/>
      <c r="CA410" s="18"/>
      <c r="CB410" s="18"/>
      <c r="CC410" s="18"/>
      <c r="CD410" s="18"/>
      <c r="CE410" s="18"/>
      <c r="CF410" s="18"/>
      <c r="CG410" s="18"/>
      <c r="CH410" s="18"/>
      <c r="CI410" s="18"/>
      <c r="CJ410" s="18"/>
      <c r="CK410" s="18"/>
      <c r="CL410" s="18"/>
    </row>
    <row r="411" spans="1:90" x14ac:dyDescent="0.25">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c r="BO411" s="18"/>
      <c r="BP411" s="18"/>
      <c r="BQ411" s="18"/>
      <c r="BR411" s="18"/>
      <c r="BS411" s="18"/>
      <c r="BT411" s="18"/>
      <c r="BU411" s="18"/>
      <c r="BV411" s="18"/>
      <c r="BW411" s="18"/>
      <c r="BX411" s="18"/>
      <c r="BY411" s="18"/>
      <c r="BZ411" s="18"/>
      <c r="CA411" s="18"/>
      <c r="CB411" s="18"/>
      <c r="CC411" s="18"/>
      <c r="CD411" s="18"/>
      <c r="CE411" s="18"/>
      <c r="CF411" s="18"/>
      <c r="CG411" s="18"/>
      <c r="CH411" s="18"/>
      <c r="CI411" s="18"/>
      <c r="CJ411" s="18"/>
      <c r="CK411" s="18"/>
      <c r="CL411" s="18"/>
    </row>
    <row r="412" spans="1:90" x14ac:dyDescent="0.25">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c r="BO412" s="18"/>
      <c r="BP412" s="18"/>
      <c r="BQ412" s="18"/>
      <c r="BR412" s="18"/>
      <c r="BS412" s="18"/>
      <c r="BT412" s="18"/>
      <c r="BU412" s="18"/>
      <c r="BV412" s="18"/>
      <c r="BW412" s="18"/>
      <c r="BX412" s="18"/>
      <c r="BY412" s="18"/>
      <c r="BZ412" s="18"/>
      <c r="CA412" s="18"/>
      <c r="CB412" s="18"/>
      <c r="CC412" s="18"/>
      <c r="CD412" s="18"/>
      <c r="CE412" s="18"/>
      <c r="CF412" s="18"/>
      <c r="CG412" s="18"/>
      <c r="CH412" s="18"/>
      <c r="CI412" s="18"/>
      <c r="CJ412" s="18"/>
      <c r="CK412" s="18"/>
      <c r="CL412" s="18"/>
    </row>
    <row r="413" spans="1:90" x14ac:dyDescent="0.25">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c r="BO413" s="18"/>
      <c r="BP413" s="18"/>
      <c r="BQ413" s="18"/>
      <c r="BR413" s="18"/>
      <c r="BS413" s="18"/>
      <c r="BT413" s="18"/>
      <c r="BU413" s="18"/>
      <c r="BV413" s="18"/>
      <c r="BW413" s="18"/>
      <c r="BX413" s="18"/>
      <c r="BY413" s="18"/>
      <c r="BZ413" s="18"/>
      <c r="CA413" s="18"/>
      <c r="CB413" s="18"/>
      <c r="CC413" s="18"/>
      <c r="CD413" s="18"/>
      <c r="CE413" s="18"/>
      <c r="CF413" s="18"/>
      <c r="CG413" s="18"/>
      <c r="CH413" s="18"/>
      <c r="CI413" s="18"/>
      <c r="CJ413" s="18"/>
      <c r="CK413" s="18"/>
      <c r="CL413" s="18"/>
    </row>
    <row r="414" spans="1:90" x14ac:dyDescent="0.25">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c r="BO414" s="18"/>
      <c r="BP414" s="18"/>
      <c r="BQ414" s="18"/>
      <c r="BR414" s="18"/>
      <c r="BS414" s="18"/>
      <c r="BT414" s="18"/>
      <c r="BU414" s="18"/>
      <c r="BV414" s="18"/>
      <c r="BW414" s="18"/>
      <c r="BX414" s="18"/>
      <c r="BY414" s="18"/>
      <c r="BZ414" s="18"/>
      <c r="CA414" s="18"/>
      <c r="CB414" s="18"/>
      <c r="CC414" s="18"/>
      <c r="CD414" s="18"/>
      <c r="CE414" s="18"/>
      <c r="CF414" s="18"/>
      <c r="CG414" s="18"/>
      <c r="CH414" s="18"/>
      <c r="CI414" s="18"/>
      <c r="CJ414" s="18"/>
      <c r="CK414" s="18"/>
      <c r="CL414" s="18"/>
    </row>
    <row r="415" spans="1:90" x14ac:dyDescent="0.25">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c r="BO415" s="18"/>
      <c r="BP415" s="18"/>
      <c r="BQ415" s="18"/>
      <c r="BR415" s="18"/>
      <c r="BS415" s="18"/>
      <c r="BT415" s="18"/>
      <c r="BU415" s="18"/>
      <c r="BV415" s="18"/>
      <c r="BW415" s="18"/>
      <c r="BX415" s="18"/>
      <c r="BY415" s="18"/>
      <c r="BZ415" s="18"/>
      <c r="CA415" s="18"/>
      <c r="CB415" s="18"/>
      <c r="CC415" s="18"/>
      <c r="CD415" s="18"/>
      <c r="CE415" s="18"/>
      <c r="CF415" s="18"/>
      <c r="CG415" s="18"/>
      <c r="CH415" s="18"/>
      <c r="CI415" s="18"/>
      <c r="CJ415" s="18"/>
      <c r="CK415" s="18"/>
      <c r="CL415" s="18"/>
    </row>
    <row r="416" spans="1:90" x14ac:dyDescent="0.25">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c r="BO416" s="18"/>
      <c r="BP416" s="18"/>
      <c r="BQ416" s="18"/>
      <c r="BR416" s="18"/>
      <c r="BS416" s="18"/>
      <c r="BT416" s="18"/>
      <c r="BU416" s="18"/>
      <c r="BV416" s="18"/>
      <c r="BW416" s="18"/>
      <c r="BX416" s="18"/>
      <c r="BY416" s="18"/>
      <c r="BZ416" s="18"/>
      <c r="CA416" s="18"/>
      <c r="CB416" s="18"/>
      <c r="CC416" s="18"/>
      <c r="CD416" s="18"/>
      <c r="CE416" s="18"/>
      <c r="CF416" s="18"/>
      <c r="CG416" s="18"/>
      <c r="CH416" s="18"/>
      <c r="CI416" s="18"/>
      <c r="CJ416" s="18"/>
      <c r="CK416" s="18"/>
      <c r="CL416" s="18"/>
    </row>
    <row r="417" spans="1:90" x14ac:dyDescent="0.25">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c r="BO417" s="18"/>
      <c r="BP417" s="18"/>
      <c r="BQ417" s="18"/>
      <c r="BR417" s="18"/>
      <c r="BS417" s="18"/>
      <c r="BT417" s="18"/>
      <c r="BU417" s="18"/>
      <c r="BV417" s="18"/>
      <c r="BW417" s="18"/>
      <c r="BX417" s="18"/>
      <c r="BY417" s="18"/>
      <c r="BZ417" s="18"/>
      <c r="CA417" s="18"/>
      <c r="CB417" s="18"/>
      <c r="CC417" s="18"/>
      <c r="CD417" s="18"/>
      <c r="CE417" s="18"/>
      <c r="CF417" s="18"/>
      <c r="CG417" s="18"/>
      <c r="CH417" s="18"/>
      <c r="CI417" s="18"/>
      <c r="CJ417" s="18"/>
      <c r="CK417" s="18"/>
      <c r="CL417" s="18"/>
    </row>
    <row r="418" spans="1:90" x14ac:dyDescent="0.25">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c r="BO418" s="18"/>
      <c r="BP418" s="18"/>
      <c r="BQ418" s="18"/>
      <c r="BR418" s="18"/>
      <c r="BS418" s="18"/>
      <c r="BT418" s="18"/>
      <c r="BU418" s="18"/>
      <c r="BV418" s="18"/>
      <c r="BW418" s="18"/>
      <c r="BX418" s="18"/>
      <c r="BY418" s="18"/>
      <c r="BZ418" s="18"/>
      <c r="CA418" s="18"/>
      <c r="CB418" s="18"/>
      <c r="CC418" s="18"/>
      <c r="CD418" s="18"/>
      <c r="CE418" s="18"/>
      <c r="CF418" s="18"/>
      <c r="CG418" s="18"/>
      <c r="CH418" s="18"/>
      <c r="CI418" s="18"/>
      <c r="CJ418" s="18"/>
      <c r="CK418" s="18"/>
      <c r="CL418" s="18"/>
    </row>
    <row r="419" spans="1:90" x14ac:dyDescent="0.25">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c r="BO419" s="18"/>
      <c r="BP419" s="18"/>
      <c r="BQ419" s="18"/>
      <c r="BR419" s="18"/>
      <c r="BS419" s="18"/>
      <c r="BT419" s="18"/>
      <c r="BU419" s="18"/>
      <c r="BV419" s="18"/>
      <c r="BW419" s="18"/>
      <c r="BX419" s="18"/>
      <c r="BY419" s="18"/>
      <c r="BZ419" s="18"/>
      <c r="CA419" s="18"/>
      <c r="CB419" s="18"/>
      <c r="CC419" s="18"/>
      <c r="CD419" s="18"/>
      <c r="CE419" s="18"/>
      <c r="CF419" s="18"/>
      <c r="CG419" s="18"/>
      <c r="CH419" s="18"/>
      <c r="CI419" s="18"/>
      <c r="CJ419" s="18"/>
      <c r="CK419" s="18"/>
      <c r="CL419" s="18"/>
    </row>
    <row r="420" spans="1:90" x14ac:dyDescent="0.25">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c r="BO420" s="18"/>
      <c r="BP420" s="18"/>
      <c r="BQ420" s="18"/>
      <c r="BR420" s="18"/>
      <c r="BS420" s="18"/>
      <c r="BT420" s="18"/>
      <c r="BU420" s="18"/>
      <c r="BV420" s="18"/>
      <c r="BW420" s="18"/>
      <c r="BX420" s="18"/>
      <c r="BY420" s="18"/>
      <c r="BZ420" s="18"/>
      <c r="CA420" s="18"/>
      <c r="CB420" s="18"/>
      <c r="CC420" s="18"/>
      <c r="CD420" s="18"/>
      <c r="CE420" s="18"/>
      <c r="CF420" s="18"/>
      <c r="CG420" s="18"/>
      <c r="CH420" s="18"/>
      <c r="CI420" s="18"/>
      <c r="CJ420" s="18"/>
      <c r="CK420" s="18"/>
      <c r="CL420" s="18"/>
    </row>
    <row r="421" spans="1:90" x14ac:dyDescent="0.25">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c r="BO421" s="18"/>
      <c r="BP421" s="18"/>
      <c r="BQ421" s="18"/>
      <c r="BR421" s="18"/>
      <c r="BS421" s="18"/>
      <c r="BT421" s="18"/>
      <c r="BU421" s="18"/>
      <c r="BV421" s="18"/>
      <c r="BW421" s="18"/>
      <c r="BX421" s="18"/>
      <c r="BY421" s="18"/>
      <c r="BZ421" s="18"/>
      <c r="CA421" s="18"/>
      <c r="CB421" s="18"/>
      <c r="CC421" s="18"/>
      <c r="CD421" s="18"/>
      <c r="CE421" s="18"/>
      <c r="CF421" s="18"/>
      <c r="CG421" s="18"/>
      <c r="CH421" s="18"/>
      <c r="CI421" s="18"/>
      <c r="CJ421" s="18"/>
      <c r="CK421" s="18"/>
      <c r="CL421" s="18"/>
    </row>
    <row r="422" spans="1:90" x14ac:dyDescent="0.25">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c r="BO422" s="18"/>
      <c r="BP422" s="18"/>
      <c r="BQ422" s="18"/>
      <c r="BR422" s="18"/>
      <c r="BS422" s="18"/>
      <c r="BT422" s="18"/>
      <c r="BU422" s="18"/>
      <c r="BV422" s="18"/>
      <c r="BW422" s="18"/>
      <c r="BX422" s="18"/>
      <c r="BY422" s="18"/>
      <c r="BZ422" s="18"/>
      <c r="CA422" s="18"/>
      <c r="CB422" s="18"/>
      <c r="CC422" s="18"/>
      <c r="CD422" s="18"/>
      <c r="CE422" s="18"/>
      <c r="CF422" s="18"/>
      <c r="CG422" s="18"/>
      <c r="CH422" s="18"/>
      <c r="CI422" s="18"/>
      <c r="CJ422" s="18"/>
      <c r="CK422" s="18"/>
      <c r="CL422" s="18"/>
    </row>
    <row r="423" spans="1:90" x14ac:dyDescent="0.25">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c r="BO423" s="18"/>
      <c r="BP423" s="18"/>
      <c r="BQ423" s="18"/>
      <c r="BR423" s="18"/>
      <c r="BS423" s="18"/>
      <c r="BT423" s="18"/>
      <c r="BU423" s="18"/>
      <c r="BV423" s="18"/>
      <c r="BW423" s="18"/>
      <c r="BX423" s="18"/>
      <c r="BY423" s="18"/>
      <c r="BZ423" s="18"/>
      <c r="CA423" s="18"/>
      <c r="CB423" s="18"/>
      <c r="CC423" s="18"/>
      <c r="CD423" s="18"/>
      <c r="CE423" s="18"/>
      <c r="CF423" s="18"/>
      <c r="CG423" s="18"/>
      <c r="CH423" s="18"/>
      <c r="CI423" s="18"/>
      <c r="CJ423" s="18"/>
      <c r="CK423" s="18"/>
      <c r="CL423" s="18"/>
    </row>
    <row r="424" spans="1:90" x14ac:dyDescent="0.25">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c r="BO424" s="18"/>
      <c r="BP424" s="18"/>
      <c r="BQ424" s="18"/>
      <c r="BR424" s="18"/>
      <c r="BS424" s="18"/>
      <c r="BT424" s="18"/>
      <c r="BU424" s="18"/>
      <c r="BV424" s="18"/>
      <c r="BW424" s="18"/>
      <c r="BX424" s="18"/>
      <c r="BY424" s="18"/>
      <c r="BZ424" s="18"/>
      <c r="CA424" s="18"/>
      <c r="CB424" s="18"/>
      <c r="CC424" s="18"/>
      <c r="CD424" s="18"/>
      <c r="CE424" s="18"/>
      <c r="CF424" s="18"/>
      <c r="CG424" s="18"/>
      <c r="CH424" s="18"/>
      <c r="CI424" s="18"/>
      <c r="CJ424" s="18"/>
      <c r="CK424" s="18"/>
      <c r="CL424" s="18"/>
    </row>
    <row r="425" spans="1:90" x14ac:dyDescent="0.25">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c r="BO425" s="18"/>
      <c r="BP425" s="18"/>
      <c r="BQ425" s="18"/>
      <c r="BR425" s="18"/>
      <c r="BS425" s="18"/>
      <c r="BT425" s="18"/>
      <c r="BU425" s="18"/>
      <c r="BV425" s="18"/>
      <c r="BW425" s="18"/>
      <c r="BX425" s="18"/>
      <c r="BY425" s="18"/>
      <c r="BZ425" s="18"/>
      <c r="CA425" s="18"/>
      <c r="CB425" s="18"/>
      <c r="CC425" s="18"/>
      <c r="CD425" s="18"/>
      <c r="CE425" s="18"/>
      <c r="CF425" s="18"/>
      <c r="CG425" s="18"/>
      <c r="CH425" s="18"/>
      <c r="CI425" s="18"/>
      <c r="CJ425" s="18"/>
      <c r="CK425" s="18"/>
      <c r="CL425" s="18"/>
    </row>
    <row r="426" spans="1:90" x14ac:dyDescent="0.25">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c r="BO426" s="18"/>
      <c r="BP426" s="18"/>
      <c r="BQ426" s="18"/>
      <c r="BR426" s="18"/>
      <c r="BS426" s="18"/>
      <c r="BT426" s="18"/>
      <c r="BU426" s="18"/>
      <c r="BV426" s="18"/>
      <c r="BW426" s="18"/>
      <c r="BX426" s="18"/>
      <c r="BY426" s="18"/>
      <c r="BZ426" s="18"/>
      <c r="CA426" s="18"/>
      <c r="CB426" s="18"/>
      <c r="CC426" s="18"/>
      <c r="CD426" s="18"/>
      <c r="CE426" s="18"/>
      <c r="CF426" s="18"/>
      <c r="CG426" s="18"/>
      <c r="CH426" s="18"/>
      <c r="CI426" s="18"/>
      <c r="CJ426" s="18"/>
      <c r="CK426" s="18"/>
      <c r="CL426" s="18"/>
    </row>
    <row r="427" spans="1:90" x14ac:dyDescent="0.25">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c r="BO427" s="18"/>
      <c r="BP427" s="18"/>
      <c r="BQ427" s="18"/>
      <c r="BR427" s="18"/>
      <c r="BS427" s="18"/>
      <c r="BT427" s="18"/>
      <c r="BU427" s="18"/>
      <c r="BV427" s="18"/>
      <c r="BW427" s="18"/>
      <c r="BX427" s="18"/>
      <c r="BY427" s="18"/>
      <c r="BZ427" s="18"/>
      <c r="CA427" s="18"/>
      <c r="CB427" s="18"/>
      <c r="CC427" s="18"/>
      <c r="CD427" s="18"/>
      <c r="CE427" s="18"/>
      <c r="CF427" s="18"/>
      <c r="CG427" s="18"/>
      <c r="CH427" s="18"/>
      <c r="CI427" s="18"/>
      <c r="CJ427" s="18"/>
      <c r="CK427" s="18"/>
      <c r="CL427" s="18"/>
    </row>
    <row r="428" spans="1:90" x14ac:dyDescent="0.25">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c r="BO428" s="18"/>
      <c r="BP428" s="18"/>
      <c r="BQ428" s="18"/>
      <c r="BR428" s="18"/>
      <c r="BS428" s="18"/>
      <c r="BT428" s="18"/>
      <c r="BU428" s="18"/>
      <c r="BV428" s="18"/>
      <c r="BW428" s="18"/>
      <c r="BX428" s="18"/>
      <c r="BY428" s="18"/>
      <c r="BZ428" s="18"/>
      <c r="CA428" s="18"/>
      <c r="CB428" s="18"/>
      <c r="CC428" s="18"/>
      <c r="CD428" s="18"/>
      <c r="CE428" s="18"/>
      <c r="CF428" s="18"/>
      <c r="CG428" s="18"/>
      <c r="CH428" s="18"/>
      <c r="CI428" s="18"/>
      <c r="CJ428" s="18"/>
      <c r="CK428" s="18"/>
      <c r="CL428" s="18"/>
    </row>
    <row r="429" spans="1:90" x14ac:dyDescent="0.25">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c r="BO429" s="18"/>
      <c r="BP429" s="18"/>
      <c r="BQ429" s="18"/>
      <c r="BR429" s="18"/>
      <c r="BS429" s="18"/>
      <c r="BT429" s="18"/>
      <c r="BU429" s="18"/>
      <c r="BV429" s="18"/>
      <c r="BW429" s="18"/>
      <c r="BX429" s="18"/>
      <c r="BY429" s="18"/>
      <c r="BZ429" s="18"/>
      <c r="CA429" s="18"/>
      <c r="CB429" s="18"/>
      <c r="CC429" s="18"/>
      <c r="CD429" s="18"/>
      <c r="CE429" s="18"/>
      <c r="CF429" s="18"/>
      <c r="CG429" s="18"/>
      <c r="CH429" s="18"/>
      <c r="CI429" s="18"/>
      <c r="CJ429" s="18"/>
      <c r="CK429" s="18"/>
      <c r="CL429" s="18"/>
    </row>
    <row r="430" spans="1:90" x14ac:dyDescent="0.25">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c r="BO430" s="18"/>
      <c r="BP430" s="18"/>
      <c r="BQ430" s="18"/>
      <c r="BR430" s="18"/>
      <c r="BS430" s="18"/>
      <c r="BT430" s="18"/>
      <c r="BU430" s="18"/>
      <c r="BV430" s="18"/>
      <c r="BW430" s="18"/>
      <c r="BX430" s="18"/>
      <c r="BY430" s="18"/>
      <c r="BZ430" s="18"/>
      <c r="CA430" s="18"/>
      <c r="CB430" s="18"/>
      <c r="CC430" s="18"/>
      <c r="CD430" s="18"/>
      <c r="CE430" s="18"/>
      <c r="CF430" s="18"/>
      <c r="CG430" s="18"/>
      <c r="CH430" s="18"/>
      <c r="CI430" s="18"/>
      <c r="CJ430" s="18"/>
      <c r="CK430" s="18"/>
      <c r="CL430" s="18"/>
    </row>
    <row r="431" spans="1:90" x14ac:dyDescent="0.25">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c r="BO431" s="18"/>
      <c r="BP431" s="18"/>
      <c r="BQ431" s="18"/>
      <c r="BR431" s="18"/>
      <c r="BS431" s="18"/>
      <c r="BT431" s="18"/>
      <c r="BU431" s="18"/>
      <c r="BV431" s="18"/>
      <c r="BW431" s="18"/>
      <c r="BX431" s="18"/>
      <c r="BY431" s="18"/>
      <c r="BZ431" s="18"/>
      <c r="CA431" s="18"/>
      <c r="CB431" s="18"/>
      <c r="CC431" s="18"/>
      <c r="CD431" s="18"/>
      <c r="CE431" s="18"/>
      <c r="CF431" s="18"/>
      <c r="CG431" s="18"/>
      <c r="CH431" s="18"/>
      <c r="CI431" s="18"/>
      <c r="CJ431" s="18"/>
      <c r="CK431" s="18"/>
      <c r="CL431" s="18"/>
    </row>
    <row r="432" spans="1:90" x14ac:dyDescent="0.25">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c r="BO432" s="18"/>
      <c r="BP432" s="18"/>
      <c r="BQ432" s="18"/>
      <c r="BR432" s="18"/>
      <c r="BS432" s="18"/>
      <c r="BT432" s="18"/>
      <c r="BU432" s="18"/>
      <c r="BV432" s="18"/>
      <c r="BW432" s="18"/>
      <c r="BX432" s="18"/>
      <c r="BY432" s="18"/>
      <c r="BZ432" s="18"/>
      <c r="CA432" s="18"/>
      <c r="CB432" s="18"/>
      <c r="CC432" s="18"/>
      <c r="CD432" s="18"/>
      <c r="CE432" s="18"/>
      <c r="CF432" s="18"/>
      <c r="CG432" s="18"/>
      <c r="CH432" s="18"/>
      <c r="CI432" s="18"/>
      <c r="CJ432" s="18"/>
      <c r="CK432" s="18"/>
      <c r="CL432" s="18"/>
    </row>
    <row r="433" spans="1:90" x14ac:dyDescent="0.25">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c r="BO433" s="18"/>
      <c r="BP433" s="18"/>
      <c r="BQ433" s="18"/>
      <c r="BR433" s="18"/>
      <c r="BS433" s="18"/>
      <c r="BT433" s="18"/>
      <c r="BU433" s="18"/>
      <c r="BV433" s="18"/>
      <c r="BW433" s="18"/>
      <c r="BX433" s="18"/>
      <c r="BY433" s="18"/>
      <c r="BZ433" s="18"/>
      <c r="CA433" s="18"/>
      <c r="CB433" s="18"/>
      <c r="CC433" s="18"/>
      <c r="CD433" s="18"/>
      <c r="CE433" s="18"/>
      <c r="CF433" s="18"/>
      <c r="CG433" s="18"/>
      <c r="CH433" s="18"/>
      <c r="CI433" s="18"/>
      <c r="CJ433" s="18"/>
      <c r="CK433" s="18"/>
      <c r="CL433" s="18"/>
    </row>
    <row r="434" spans="1:90" x14ac:dyDescent="0.25">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c r="BI434" s="18"/>
      <c r="BJ434" s="18"/>
      <c r="BK434" s="18"/>
      <c r="BL434" s="18"/>
      <c r="BM434" s="18"/>
      <c r="BN434" s="18"/>
      <c r="BO434" s="18"/>
      <c r="BP434" s="18"/>
      <c r="BQ434" s="18"/>
      <c r="BR434" s="18"/>
      <c r="BS434" s="18"/>
      <c r="BT434" s="18"/>
      <c r="BU434" s="18"/>
      <c r="BV434" s="18"/>
      <c r="BW434" s="18"/>
      <c r="BX434" s="18"/>
      <c r="BY434" s="18"/>
      <c r="BZ434" s="18"/>
      <c r="CA434" s="18"/>
      <c r="CB434" s="18"/>
      <c r="CC434" s="18"/>
      <c r="CD434" s="18"/>
      <c r="CE434" s="18"/>
      <c r="CF434" s="18"/>
      <c r="CG434" s="18"/>
      <c r="CH434" s="18"/>
      <c r="CI434" s="18"/>
      <c r="CJ434" s="18"/>
      <c r="CK434" s="18"/>
      <c r="CL434" s="18"/>
    </row>
    <row r="435" spans="1:90" x14ac:dyDescent="0.25">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c r="BI435" s="18"/>
      <c r="BJ435" s="18"/>
      <c r="BK435" s="18"/>
      <c r="BL435" s="18"/>
      <c r="BM435" s="18"/>
      <c r="BN435" s="18"/>
      <c r="BO435" s="18"/>
      <c r="BP435" s="18"/>
      <c r="BQ435" s="18"/>
      <c r="BR435" s="18"/>
      <c r="BS435" s="18"/>
      <c r="BT435" s="18"/>
      <c r="BU435" s="18"/>
      <c r="BV435" s="18"/>
      <c r="BW435" s="18"/>
      <c r="BX435" s="18"/>
      <c r="BY435" s="18"/>
      <c r="BZ435" s="18"/>
      <c r="CA435" s="18"/>
      <c r="CB435" s="18"/>
      <c r="CC435" s="18"/>
      <c r="CD435" s="18"/>
      <c r="CE435" s="18"/>
      <c r="CF435" s="18"/>
      <c r="CG435" s="18"/>
      <c r="CH435" s="18"/>
      <c r="CI435" s="18"/>
      <c r="CJ435" s="18"/>
      <c r="CK435" s="18"/>
      <c r="CL435" s="18"/>
    </row>
    <row r="436" spans="1:90" x14ac:dyDescent="0.25">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c r="BI436" s="18"/>
      <c r="BJ436" s="18"/>
      <c r="BK436" s="18"/>
      <c r="BL436" s="18"/>
      <c r="BM436" s="18"/>
      <c r="BN436" s="18"/>
      <c r="BO436" s="18"/>
      <c r="BP436" s="18"/>
      <c r="BQ436" s="18"/>
      <c r="BR436" s="18"/>
      <c r="BS436" s="18"/>
      <c r="BT436" s="18"/>
      <c r="BU436" s="18"/>
      <c r="BV436" s="18"/>
      <c r="BW436" s="18"/>
      <c r="BX436" s="18"/>
      <c r="BY436" s="18"/>
      <c r="BZ436" s="18"/>
      <c r="CA436" s="18"/>
      <c r="CB436" s="18"/>
      <c r="CC436" s="18"/>
      <c r="CD436" s="18"/>
      <c r="CE436" s="18"/>
      <c r="CF436" s="18"/>
      <c r="CG436" s="18"/>
      <c r="CH436" s="18"/>
      <c r="CI436" s="18"/>
      <c r="CJ436" s="18"/>
      <c r="CK436" s="18"/>
      <c r="CL436" s="18"/>
    </row>
    <row r="437" spans="1:90" x14ac:dyDescent="0.25">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c r="BI437" s="18"/>
      <c r="BJ437" s="18"/>
      <c r="BK437" s="18"/>
      <c r="BL437" s="18"/>
      <c r="BM437" s="18"/>
      <c r="BN437" s="18"/>
      <c r="BO437" s="18"/>
      <c r="BP437" s="18"/>
      <c r="BQ437" s="18"/>
      <c r="BR437" s="18"/>
      <c r="BS437" s="18"/>
      <c r="BT437" s="18"/>
      <c r="BU437" s="18"/>
      <c r="BV437" s="18"/>
      <c r="BW437" s="18"/>
      <c r="BX437" s="18"/>
      <c r="BY437" s="18"/>
      <c r="BZ437" s="18"/>
      <c r="CA437" s="18"/>
      <c r="CB437" s="18"/>
      <c r="CC437" s="18"/>
      <c r="CD437" s="18"/>
      <c r="CE437" s="18"/>
      <c r="CF437" s="18"/>
      <c r="CG437" s="18"/>
      <c r="CH437" s="18"/>
      <c r="CI437" s="18"/>
      <c r="CJ437" s="18"/>
      <c r="CK437" s="18"/>
      <c r="CL437" s="18"/>
    </row>
    <row r="438" spans="1:90" x14ac:dyDescent="0.25">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c r="BI438" s="18"/>
      <c r="BJ438" s="18"/>
      <c r="BK438" s="18"/>
      <c r="BL438" s="18"/>
      <c r="BM438" s="18"/>
      <c r="BN438" s="18"/>
      <c r="BO438" s="18"/>
      <c r="BP438" s="18"/>
      <c r="BQ438" s="18"/>
      <c r="BR438" s="18"/>
      <c r="BS438" s="18"/>
      <c r="BT438" s="18"/>
      <c r="BU438" s="18"/>
      <c r="BV438" s="18"/>
      <c r="BW438" s="18"/>
      <c r="BX438" s="18"/>
      <c r="BY438" s="18"/>
      <c r="BZ438" s="18"/>
      <c r="CA438" s="18"/>
      <c r="CB438" s="18"/>
      <c r="CC438" s="18"/>
      <c r="CD438" s="18"/>
      <c r="CE438" s="18"/>
      <c r="CF438" s="18"/>
      <c r="CG438" s="18"/>
      <c r="CH438" s="18"/>
      <c r="CI438" s="18"/>
      <c r="CJ438" s="18"/>
      <c r="CK438" s="18"/>
      <c r="CL438" s="18"/>
    </row>
    <row r="439" spans="1:90" x14ac:dyDescent="0.25">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c r="BI439" s="18"/>
      <c r="BJ439" s="18"/>
      <c r="BK439" s="18"/>
      <c r="BL439" s="18"/>
      <c r="BM439" s="18"/>
      <c r="BN439" s="18"/>
      <c r="BO439" s="18"/>
      <c r="BP439" s="18"/>
      <c r="BQ439" s="18"/>
      <c r="BR439" s="18"/>
      <c r="BS439" s="18"/>
      <c r="BT439" s="18"/>
      <c r="BU439" s="18"/>
      <c r="BV439" s="18"/>
      <c r="BW439" s="18"/>
      <c r="BX439" s="18"/>
      <c r="BY439" s="18"/>
      <c r="BZ439" s="18"/>
      <c r="CA439" s="18"/>
      <c r="CB439" s="18"/>
      <c r="CC439" s="18"/>
      <c r="CD439" s="18"/>
      <c r="CE439" s="18"/>
      <c r="CF439" s="18"/>
      <c r="CG439" s="18"/>
      <c r="CH439" s="18"/>
      <c r="CI439" s="18"/>
      <c r="CJ439" s="18"/>
      <c r="CK439" s="18"/>
      <c r="CL439" s="18"/>
    </row>
    <row r="440" spans="1:90" x14ac:dyDescent="0.25">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c r="BI440" s="18"/>
      <c r="BJ440" s="18"/>
      <c r="BK440" s="18"/>
      <c r="BL440" s="18"/>
      <c r="BM440" s="18"/>
      <c r="BN440" s="18"/>
      <c r="BO440" s="18"/>
      <c r="BP440" s="18"/>
      <c r="BQ440" s="18"/>
      <c r="BR440" s="18"/>
      <c r="BS440" s="18"/>
      <c r="BT440" s="18"/>
      <c r="BU440" s="18"/>
      <c r="BV440" s="18"/>
      <c r="BW440" s="18"/>
      <c r="BX440" s="18"/>
      <c r="BY440" s="18"/>
      <c r="BZ440" s="18"/>
      <c r="CA440" s="18"/>
      <c r="CB440" s="18"/>
      <c r="CC440" s="18"/>
      <c r="CD440" s="18"/>
      <c r="CE440" s="18"/>
      <c r="CF440" s="18"/>
      <c r="CG440" s="18"/>
      <c r="CH440" s="18"/>
      <c r="CI440" s="18"/>
      <c r="CJ440" s="18"/>
      <c r="CK440" s="18"/>
      <c r="CL440" s="18"/>
    </row>
    <row r="441" spans="1:90" x14ac:dyDescent="0.25">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c r="BI441" s="18"/>
      <c r="BJ441" s="18"/>
      <c r="BK441" s="18"/>
      <c r="BL441" s="18"/>
      <c r="BM441" s="18"/>
      <c r="BN441" s="18"/>
      <c r="BO441" s="18"/>
      <c r="BP441" s="18"/>
      <c r="BQ441" s="18"/>
      <c r="BR441" s="18"/>
      <c r="BS441" s="18"/>
      <c r="BT441" s="18"/>
      <c r="BU441" s="18"/>
      <c r="BV441" s="18"/>
      <c r="BW441" s="18"/>
      <c r="BX441" s="18"/>
      <c r="BY441" s="18"/>
      <c r="BZ441" s="18"/>
      <c r="CA441" s="18"/>
      <c r="CB441" s="18"/>
      <c r="CC441" s="18"/>
      <c r="CD441" s="18"/>
      <c r="CE441" s="18"/>
      <c r="CF441" s="18"/>
      <c r="CG441" s="18"/>
      <c r="CH441" s="18"/>
      <c r="CI441" s="18"/>
      <c r="CJ441" s="18"/>
      <c r="CK441" s="18"/>
      <c r="CL441" s="18"/>
    </row>
    <row r="442" spans="1:90" x14ac:dyDescent="0.25">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c r="BI442" s="18"/>
      <c r="BJ442" s="18"/>
      <c r="BK442" s="18"/>
      <c r="BL442" s="18"/>
      <c r="BM442" s="18"/>
      <c r="BN442" s="18"/>
      <c r="BO442" s="18"/>
      <c r="BP442" s="18"/>
      <c r="BQ442" s="18"/>
      <c r="BR442" s="18"/>
      <c r="BS442" s="18"/>
      <c r="BT442" s="18"/>
      <c r="BU442" s="18"/>
      <c r="BV442" s="18"/>
      <c r="BW442" s="18"/>
      <c r="BX442" s="18"/>
      <c r="BY442" s="18"/>
      <c r="BZ442" s="18"/>
      <c r="CA442" s="18"/>
      <c r="CB442" s="18"/>
      <c r="CC442" s="18"/>
      <c r="CD442" s="18"/>
      <c r="CE442" s="18"/>
      <c r="CF442" s="18"/>
      <c r="CG442" s="18"/>
      <c r="CH442" s="18"/>
      <c r="CI442" s="18"/>
      <c r="CJ442" s="18"/>
      <c r="CK442" s="18"/>
      <c r="CL442" s="18"/>
    </row>
    <row r="443" spans="1:90" x14ac:dyDescent="0.25">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c r="BI443" s="18"/>
      <c r="BJ443" s="18"/>
      <c r="BK443" s="18"/>
      <c r="BL443" s="18"/>
      <c r="BM443" s="18"/>
      <c r="BN443" s="18"/>
      <c r="BO443" s="18"/>
      <c r="BP443" s="18"/>
      <c r="BQ443" s="18"/>
      <c r="BR443" s="18"/>
      <c r="BS443" s="18"/>
      <c r="BT443" s="18"/>
      <c r="BU443" s="18"/>
      <c r="BV443" s="18"/>
      <c r="BW443" s="18"/>
      <c r="BX443" s="18"/>
      <c r="BY443" s="18"/>
      <c r="BZ443" s="18"/>
      <c r="CA443" s="18"/>
      <c r="CB443" s="18"/>
      <c r="CC443" s="18"/>
      <c r="CD443" s="18"/>
      <c r="CE443" s="18"/>
      <c r="CF443" s="18"/>
      <c r="CG443" s="18"/>
      <c r="CH443" s="18"/>
      <c r="CI443" s="18"/>
      <c r="CJ443" s="18"/>
      <c r="CK443" s="18"/>
      <c r="CL443" s="18"/>
    </row>
    <row r="444" spans="1:90" x14ac:dyDescent="0.25">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c r="BI444" s="18"/>
      <c r="BJ444" s="18"/>
      <c r="BK444" s="18"/>
      <c r="BL444" s="18"/>
      <c r="BM444" s="18"/>
      <c r="BN444" s="18"/>
      <c r="BO444" s="18"/>
      <c r="BP444" s="18"/>
      <c r="BQ444" s="18"/>
      <c r="BR444" s="18"/>
      <c r="BS444" s="18"/>
      <c r="BT444" s="18"/>
      <c r="BU444" s="18"/>
      <c r="BV444" s="18"/>
      <c r="BW444" s="18"/>
      <c r="BX444" s="18"/>
      <c r="BY444" s="18"/>
      <c r="BZ444" s="18"/>
      <c r="CA444" s="18"/>
      <c r="CB444" s="18"/>
      <c r="CC444" s="18"/>
      <c r="CD444" s="18"/>
      <c r="CE444" s="18"/>
      <c r="CF444" s="18"/>
      <c r="CG444" s="18"/>
      <c r="CH444" s="18"/>
      <c r="CI444" s="18"/>
      <c r="CJ444" s="18"/>
      <c r="CK444" s="18"/>
      <c r="CL444" s="18"/>
    </row>
    <row r="445" spans="1:90" x14ac:dyDescent="0.25">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c r="BI445" s="18"/>
      <c r="BJ445" s="18"/>
      <c r="BK445" s="18"/>
      <c r="BL445" s="18"/>
      <c r="BM445" s="18"/>
      <c r="BN445" s="18"/>
      <c r="BO445" s="18"/>
      <c r="BP445" s="18"/>
      <c r="BQ445" s="18"/>
      <c r="BR445" s="18"/>
      <c r="BS445" s="18"/>
      <c r="BT445" s="18"/>
      <c r="BU445" s="18"/>
      <c r="BV445" s="18"/>
      <c r="BW445" s="18"/>
      <c r="BX445" s="18"/>
      <c r="BY445" s="18"/>
      <c r="BZ445" s="18"/>
      <c r="CA445" s="18"/>
      <c r="CB445" s="18"/>
      <c r="CC445" s="18"/>
      <c r="CD445" s="18"/>
      <c r="CE445" s="18"/>
      <c r="CF445" s="18"/>
      <c r="CG445" s="18"/>
      <c r="CH445" s="18"/>
      <c r="CI445" s="18"/>
      <c r="CJ445" s="18"/>
      <c r="CK445" s="18"/>
      <c r="CL445" s="18"/>
    </row>
    <row r="446" spans="1:90" x14ac:dyDescent="0.25">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c r="BI446" s="18"/>
      <c r="BJ446" s="18"/>
      <c r="BK446" s="18"/>
      <c r="BL446" s="18"/>
      <c r="BM446" s="18"/>
      <c r="BN446" s="18"/>
      <c r="BO446" s="18"/>
      <c r="BP446" s="18"/>
      <c r="BQ446" s="18"/>
      <c r="BR446" s="18"/>
      <c r="BS446" s="18"/>
      <c r="BT446" s="18"/>
      <c r="BU446" s="18"/>
      <c r="BV446" s="18"/>
      <c r="BW446" s="18"/>
      <c r="BX446" s="18"/>
      <c r="BY446" s="18"/>
      <c r="BZ446" s="18"/>
      <c r="CA446" s="18"/>
      <c r="CB446" s="18"/>
      <c r="CC446" s="18"/>
      <c r="CD446" s="18"/>
      <c r="CE446" s="18"/>
      <c r="CF446" s="18"/>
      <c r="CG446" s="18"/>
      <c r="CH446" s="18"/>
      <c r="CI446" s="18"/>
      <c r="CJ446" s="18"/>
      <c r="CK446" s="18"/>
      <c r="CL446" s="18"/>
    </row>
    <row r="447" spans="1:90" x14ac:dyDescent="0.25">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c r="BI447" s="18"/>
      <c r="BJ447" s="18"/>
      <c r="BK447" s="18"/>
      <c r="BL447" s="18"/>
      <c r="BM447" s="18"/>
      <c r="BN447" s="18"/>
      <c r="BO447" s="18"/>
      <c r="BP447" s="18"/>
      <c r="BQ447" s="18"/>
      <c r="BR447" s="18"/>
      <c r="BS447" s="18"/>
      <c r="BT447" s="18"/>
      <c r="BU447" s="18"/>
      <c r="BV447" s="18"/>
      <c r="BW447" s="18"/>
      <c r="BX447" s="18"/>
      <c r="BY447" s="18"/>
      <c r="BZ447" s="18"/>
      <c r="CA447" s="18"/>
      <c r="CB447" s="18"/>
      <c r="CC447" s="18"/>
      <c r="CD447" s="18"/>
      <c r="CE447" s="18"/>
      <c r="CF447" s="18"/>
      <c r="CG447" s="18"/>
      <c r="CH447" s="18"/>
      <c r="CI447" s="18"/>
      <c r="CJ447" s="18"/>
      <c r="CK447" s="18"/>
      <c r="CL447" s="18"/>
    </row>
    <row r="448" spans="1:90" x14ac:dyDescent="0.25">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c r="BI448" s="18"/>
      <c r="BJ448" s="18"/>
      <c r="BK448" s="18"/>
      <c r="BL448" s="18"/>
      <c r="BM448" s="18"/>
      <c r="BN448" s="18"/>
      <c r="BO448" s="18"/>
      <c r="BP448" s="18"/>
      <c r="BQ448" s="18"/>
      <c r="BR448" s="18"/>
      <c r="BS448" s="18"/>
      <c r="BT448" s="18"/>
      <c r="BU448" s="18"/>
      <c r="BV448" s="18"/>
      <c r="BW448" s="18"/>
      <c r="BX448" s="18"/>
      <c r="BY448" s="18"/>
      <c r="BZ448" s="18"/>
      <c r="CA448" s="18"/>
      <c r="CB448" s="18"/>
      <c r="CC448" s="18"/>
      <c r="CD448" s="18"/>
      <c r="CE448" s="18"/>
      <c r="CF448" s="18"/>
      <c r="CG448" s="18"/>
      <c r="CH448" s="18"/>
      <c r="CI448" s="18"/>
      <c r="CJ448" s="18"/>
      <c r="CK448" s="18"/>
      <c r="CL448" s="18"/>
    </row>
    <row r="449" spans="1:90" x14ac:dyDescent="0.25">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c r="BI449" s="18"/>
      <c r="BJ449" s="18"/>
      <c r="BK449" s="18"/>
      <c r="BL449" s="18"/>
      <c r="BM449" s="18"/>
      <c r="BN449" s="18"/>
      <c r="BO449" s="18"/>
      <c r="BP449" s="18"/>
      <c r="BQ449" s="18"/>
      <c r="BR449" s="18"/>
      <c r="BS449" s="18"/>
      <c r="BT449" s="18"/>
      <c r="BU449" s="18"/>
      <c r="BV449" s="18"/>
      <c r="BW449" s="18"/>
      <c r="BX449" s="18"/>
      <c r="BY449" s="18"/>
      <c r="BZ449" s="18"/>
      <c r="CA449" s="18"/>
      <c r="CB449" s="18"/>
      <c r="CC449" s="18"/>
      <c r="CD449" s="18"/>
      <c r="CE449" s="18"/>
      <c r="CF449" s="18"/>
      <c r="CG449" s="18"/>
      <c r="CH449" s="18"/>
      <c r="CI449" s="18"/>
      <c r="CJ449" s="18"/>
      <c r="CK449" s="18"/>
      <c r="CL449" s="18"/>
    </row>
    <row r="450" spans="1:90" x14ac:dyDescent="0.25">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c r="BI450" s="18"/>
      <c r="BJ450" s="18"/>
      <c r="BK450" s="18"/>
      <c r="BL450" s="18"/>
      <c r="BM450" s="18"/>
      <c r="BN450" s="18"/>
      <c r="BO450" s="18"/>
      <c r="BP450" s="18"/>
      <c r="BQ450" s="18"/>
      <c r="BR450" s="18"/>
      <c r="BS450" s="18"/>
      <c r="BT450" s="18"/>
      <c r="BU450" s="18"/>
      <c r="BV450" s="18"/>
      <c r="BW450" s="18"/>
      <c r="BX450" s="18"/>
      <c r="BY450" s="18"/>
      <c r="BZ450" s="18"/>
      <c r="CA450" s="18"/>
      <c r="CB450" s="18"/>
      <c r="CC450" s="18"/>
      <c r="CD450" s="18"/>
      <c r="CE450" s="18"/>
      <c r="CF450" s="18"/>
      <c r="CG450" s="18"/>
      <c r="CH450" s="18"/>
      <c r="CI450" s="18"/>
      <c r="CJ450" s="18"/>
      <c r="CK450" s="18"/>
      <c r="CL450" s="18"/>
    </row>
    <row r="451" spans="1:90" x14ac:dyDescent="0.25">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c r="BI451" s="18"/>
      <c r="BJ451" s="18"/>
      <c r="BK451" s="18"/>
      <c r="BL451" s="18"/>
      <c r="BM451" s="18"/>
      <c r="BN451" s="18"/>
      <c r="BO451" s="18"/>
      <c r="BP451" s="18"/>
      <c r="BQ451" s="18"/>
      <c r="BR451" s="18"/>
      <c r="BS451" s="18"/>
      <c r="BT451" s="18"/>
      <c r="BU451" s="18"/>
      <c r="BV451" s="18"/>
      <c r="BW451" s="18"/>
      <c r="BX451" s="18"/>
      <c r="BY451" s="18"/>
      <c r="BZ451" s="18"/>
      <c r="CA451" s="18"/>
      <c r="CB451" s="18"/>
      <c r="CC451" s="18"/>
      <c r="CD451" s="18"/>
      <c r="CE451" s="18"/>
      <c r="CF451" s="18"/>
      <c r="CG451" s="18"/>
      <c r="CH451" s="18"/>
      <c r="CI451" s="18"/>
      <c r="CJ451" s="18"/>
      <c r="CK451" s="18"/>
      <c r="CL451" s="18"/>
    </row>
    <row r="452" spans="1:90" x14ac:dyDescent="0.25">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c r="BI452" s="18"/>
      <c r="BJ452" s="18"/>
      <c r="BK452" s="18"/>
      <c r="BL452" s="18"/>
      <c r="BM452" s="18"/>
      <c r="BN452" s="18"/>
      <c r="BO452" s="18"/>
      <c r="BP452" s="18"/>
      <c r="BQ452" s="18"/>
      <c r="BR452" s="18"/>
      <c r="BS452" s="18"/>
      <c r="BT452" s="18"/>
      <c r="BU452" s="18"/>
      <c r="BV452" s="18"/>
      <c r="BW452" s="18"/>
      <c r="BX452" s="18"/>
      <c r="BY452" s="18"/>
      <c r="BZ452" s="18"/>
      <c r="CA452" s="18"/>
      <c r="CB452" s="18"/>
      <c r="CC452" s="18"/>
      <c r="CD452" s="18"/>
      <c r="CE452" s="18"/>
      <c r="CF452" s="18"/>
      <c r="CG452" s="18"/>
      <c r="CH452" s="18"/>
      <c r="CI452" s="18"/>
      <c r="CJ452" s="18"/>
      <c r="CK452" s="18"/>
      <c r="CL452" s="18"/>
    </row>
    <row r="453" spans="1:90" x14ac:dyDescent="0.25">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c r="BI453" s="18"/>
      <c r="BJ453" s="18"/>
      <c r="BK453" s="18"/>
      <c r="BL453" s="18"/>
      <c r="BM453" s="18"/>
      <c r="BN453" s="18"/>
      <c r="BO453" s="18"/>
      <c r="BP453" s="18"/>
      <c r="BQ453" s="18"/>
      <c r="BR453" s="18"/>
      <c r="BS453" s="18"/>
      <c r="BT453" s="18"/>
      <c r="BU453" s="18"/>
      <c r="BV453" s="18"/>
      <c r="BW453" s="18"/>
      <c r="BX453" s="18"/>
      <c r="BY453" s="18"/>
      <c r="BZ453" s="18"/>
      <c r="CA453" s="18"/>
      <c r="CB453" s="18"/>
      <c r="CC453" s="18"/>
      <c r="CD453" s="18"/>
      <c r="CE453" s="18"/>
      <c r="CF453" s="18"/>
      <c r="CG453" s="18"/>
      <c r="CH453" s="18"/>
      <c r="CI453" s="18"/>
      <c r="CJ453" s="18"/>
      <c r="CK453" s="18"/>
      <c r="CL453" s="18"/>
    </row>
    <row r="454" spans="1:90" x14ac:dyDescent="0.25">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c r="BI454" s="18"/>
      <c r="BJ454" s="18"/>
      <c r="BK454" s="18"/>
      <c r="BL454" s="18"/>
      <c r="BM454" s="18"/>
      <c r="BN454" s="18"/>
      <c r="BO454" s="18"/>
      <c r="BP454" s="18"/>
      <c r="BQ454" s="18"/>
      <c r="BR454" s="18"/>
      <c r="BS454" s="18"/>
      <c r="BT454" s="18"/>
      <c r="BU454" s="18"/>
      <c r="BV454" s="18"/>
      <c r="BW454" s="18"/>
      <c r="BX454" s="18"/>
      <c r="BY454" s="18"/>
      <c r="BZ454" s="18"/>
      <c r="CA454" s="18"/>
      <c r="CB454" s="18"/>
      <c r="CC454" s="18"/>
      <c r="CD454" s="18"/>
      <c r="CE454" s="18"/>
      <c r="CF454" s="18"/>
      <c r="CG454" s="18"/>
      <c r="CH454" s="18"/>
      <c r="CI454" s="18"/>
      <c r="CJ454" s="18"/>
      <c r="CK454" s="18"/>
      <c r="CL454" s="18"/>
    </row>
    <row r="455" spans="1:90" x14ac:dyDescent="0.25">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c r="BI455" s="18"/>
      <c r="BJ455" s="18"/>
      <c r="BK455" s="18"/>
      <c r="BL455" s="18"/>
      <c r="BM455" s="18"/>
      <c r="BN455" s="18"/>
      <c r="BO455" s="18"/>
      <c r="BP455" s="18"/>
      <c r="BQ455" s="18"/>
      <c r="BR455" s="18"/>
      <c r="BS455" s="18"/>
      <c r="BT455" s="18"/>
      <c r="BU455" s="18"/>
      <c r="BV455" s="18"/>
      <c r="BW455" s="18"/>
      <c r="BX455" s="18"/>
      <c r="BY455" s="18"/>
      <c r="BZ455" s="18"/>
      <c r="CA455" s="18"/>
      <c r="CB455" s="18"/>
      <c r="CC455" s="18"/>
      <c r="CD455" s="18"/>
      <c r="CE455" s="18"/>
      <c r="CF455" s="18"/>
      <c r="CG455" s="18"/>
      <c r="CH455" s="18"/>
      <c r="CI455" s="18"/>
      <c r="CJ455" s="18"/>
      <c r="CK455" s="18"/>
      <c r="CL455" s="18"/>
    </row>
    <row r="456" spans="1:90" x14ac:dyDescent="0.25">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c r="BI456" s="18"/>
      <c r="BJ456" s="18"/>
      <c r="BK456" s="18"/>
      <c r="BL456" s="18"/>
      <c r="BM456" s="18"/>
      <c r="BN456" s="18"/>
      <c r="BO456" s="18"/>
      <c r="BP456" s="18"/>
      <c r="BQ456" s="18"/>
      <c r="BR456" s="18"/>
      <c r="BS456" s="18"/>
      <c r="BT456" s="18"/>
      <c r="BU456" s="18"/>
      <c r="BV456" s="18"/>
      <c r="BW456" s="18"/>
      <c r="BX456" s="18"/>
      <c r="BY456" s="18"/>
      <c r="BZ456" s="18"/>
      <c r="CA456" s="18"/>
      <c r="CB456" s="18"/>
      <c r="CC456" s="18"/>
      <c r="CD456" s="18"/>
      <c r="CE456" s="18"/>
      <c r="CF456" s="18"/>
      <c r="CG456" s="18"/>
      <c r="CH456" s="18"/>
      <c r="CI456" s="18"/>
      <c r="CJ456" s="18"/>
      <c r="CK456" s="18"/>
      <c r="CL456" s="18"/>
    </row>
    <row r="457" spans="1:90" x14ac:dyDescent="0.25">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c r="BI457" s="18"/>
      <c r="BJ457" s="18"/>
      <c r="BK457" s="18"/>
      <c r="BL457" s="18"/>
      <c r="BM457" s="18"/>
      <c r="BN457" s="18"/>
      <c r="BO457" s="18"/>
      <c r="BP457" s="18"/>
      <c r="BQ457" s="18"/>
      <c r="BR457" s="18"/>
      <c r="BS457" s="18"/>
      <c r="BT457" s="18"/>
      <c r="BU457" s="18"/>
      <c r="BV457" s="18"/>
      <c r="BW457" s="18"/>
      <c r="BX457" s="18"/>
      <c r="BY457" s="18"/>
      <c r="BZ457" s="18"/>
      <c r="CA457" s="18"/>
      <c r="CB457" s="18"/>
      <c r="CC457" s="18"/>
      <c r="CD457" s="18"/>
      <c r="CE457" s="18"/>
      <c r="CF457" s="18"/>
      <c r="CG457" s="18"/>
      <c r="CH457" s="18"/>
      <c r="CI457" s="18"/>
      <c r="CJ457" s="18"/>
      <c r="CK457" s="18"/>
      <c r="CL457" s="18"/>
    </row>
    <row r="458" spans="1:90" x14ac:dyDescent="0.25">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c r="BI458" s="18"/>
      <c r="BJ458" s="18"/>
      <c r="BK458" s="18"/>
      <c r="BL458" s="18"/>
      <c r="BM458" s="18"/>
      <c r="BN458" s="18"/>
      <c r="BO458" s="18"/>
      <c r="BP458" s="18"/>
      <c r="BQ458" s="18"/>
      <c r="BR458" s="18"/>
      <c r="BS458" s="18"/>
      <c r="BT458" s="18"/>
      <c r="BU458" s="18"/>
      <c r="BV458" s="18"/>
      <c r="BW458" s="18"/>
      <c r="BX458" s="18"/>
      <c r="BY458" s="18"/>
      <c r="BZ458" s="18"/>
      <c r="CA458" s="18"/>
      <c r="CB458" s="18"/>
      <c r="CC458" s="18"/>
      <c r="CD458" s="18"/>
      <c r="CE458" s="18"/>
      <c r="CF458" s="18"/>
      <c r="CG458" s="18"/>
      <c r="CH458" s="18"/>
      <c r="CI458" s="18"/>
      <c r="CJ458" s="18"/>
      <c r="CK458" s="18"/>
      <c r="CL458" s="18"/>
    </row>
    <row r="459" spans="1:90" x14ac:dyDescent="0.25">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c r="BI459" s="18"/>
      <c r="BJ459" s="18"/>
      <c r="BK459" s="18"/>
      <c r="BL459" s="18"/>
      <c r="BM459" s="18"/>
      <c r="BN459" s="18"/>
      <c r="BO459" s="18"/>
      <c r="BP459" s="18"/>
      <c r="BQ459" s="18"/>
      <c r="BR459" s="18"/>
      <c r="BS459" s="18"/>
      <c r="BT459" s="18"/>
      <c r="BU459" s="18"/>
      <c r="BV459" s="18"/>
      <c r="BW459" s="18"/>
      <c r="BX459" s="18"/>
      <c r="BY459" s="18"/>
      <c r="BZ459" s="18"/>
      <c r="CA459" s="18"/>
      <c r="CB459" s="18"/>
      <c r="CC459" s="18"/>
      <c r="CD459" s="18"/>
      <c r="CE459" s="18"/>
      <c r="CF459" s="18"/>
      <c r="CG459" s="18"/>
      <c r="CH459" s="18"/>
      <c r="CI459" s="18"/>
      <c r="CJ459" s="18"/>
      <c r="CK459" s="18"/>
      <c r="CL459" s="18"/>
    </row>
    <row r="460" spans="1:90" x14ac:dyDescent="0.25">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c r="BI460" s="18"/>
      <c r="BJ460" s="18"/>
      <c r="BK460" s="18"/>
      <c r="BL460" s="18"/>
      <c r="BM460" s="18"/>
      <c r="BN460" s="18"/>
      <c r="BO460" s="18"/>
      <c r="BP460" s="18"/>
      <c r="BQ460" s="18"/>
      <c r="BR460" s="18"/>
      <c r="BS460" s="18"/>
      <c r="BT460" s="18"/>
      <c r="BU460" s="18"/>
      <c r="BV460" s="18"/>
      <c r="BW460" s="18"/>
      <c r="BX460" s="18"/>
      <c r="BY460" s="18"/>
      <c r="BZ460" s="18"/>
      <c r="CA460" s="18"/>
      <c r="CB460" s="18"/>
      <c r="CC460" s="18"/>
      <c r="CD460" s="18"/>
      <c r="CE460" s="18"/>
      <c r="CF460" s="18"/>
      <c r="CG460" s="18"/>
      <c r="CH460" s="18"/>
      <c r="CI460" s="18"/>
      <c r="CJ460" s="18"/>
      <c r="CK460" s="18"/>
      <c r="CL460" s="18"/>
    </row>
    <row r="461" spans="1:90" x14ac:dyDescent="0.25">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c r="BI461" s="18"/>
      <c r="BJ461" s="18"/>
      <c r="BK461" s="18"/>
      <c r="BL461" s="18"/>
      <c r="BM461" s="18"/>
      <c r="BN461" s="18"/>
      <c r="BO461" s="18"/>
      <c r="BP461" s="18"/>
      <c r="BQ461" s="18"/>
      <c r="BR461" s="18"/>
      <c r="BS461" s="18"/>
      <c r="BT461" s="18"/>
      <c r="BU461" s="18"/>
      <c r="BV461" s="18"/>
      <c r="BW461" s="18"/>
      <c r="BX461" s="18"/>
      <c r="BY461" s="18"/>
      <c r="BZ461" s="18"/>
      <c r="CA461" s="18"/>
      <c r="CB461" s="18"/>
      <c r="CC461" s="18"/>
      <c r="CD461" s="18"/>
      <c r="CE461" s="18"/>
      <c r="CF461" s="18"/>
      <c r="CG461" s="18"/>
      <c r="CH461" s="18"/>
      <c r="CI461" s="18"/>
      <c r="CJ461" s="18"/>
      <c r="CK461" s="18"/>
      <c r="CL461" s="18"/>
    </row>
    <row r="462" spans="1:90" x14ac:dyDescent="0.25">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c r="BI462" s="18"/>
      <c r="BJ462" s="18"/>
      <c r="BK462" s="18"/>
      <c r="BL462" s="18"/>
      <c r="BM462" s="18"/>
      <c r="BN462" s="18"/>
      <c r="BO462" s="18"/>
      <c r="BP462" s="18"/>
      <c r="BQ462" s="18"/>
      <c r="BR462" s="18"/>
      <c r="BS462" s="18"/>
      <c r="BT462" s="18"/>
      <c r="BU462" s="18"/>
      <c r="BV462" s="18"/>
      <c r="BW462" s="18"/>
      <c r="BX462" s="18"/>
      <c r="BY462" s="18"/>
      <c r="BZ462" s="18"/>
      <c r="CA462" s="18"/>
      <c r="CB462" s="18"/>
      <c r="CC462" s="18"/>
      <c r="CD462" s="18"/>
      <c r="CE462" s="18"/>
      <c r="CF462" s="18"/>
      <c r="CG462" s="18"/>
      <c r="CH462" s="18"/>
      <c r="CI462" s="18"/>
      <c r="CJ462" s="18"/>
      <c r="CK462" s="18"/>
      <c r="CL462" s="18"/>
    </row>
    <row r="463" spans="1:90" x14ac:dyDescent="0.25">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c r="BI463" s="18"/>
      <c r="BJ463" s="18"/>
      <c r="BK463" s="18"/>
      <c r="BL463" s="18"/>
      <c r="BM463" s="18"/>
      <c r="BN463" s="18"/>
      <c r="BO463" s="18"/>
      <c r="BP463" s="18"/>
      <c r="BQ463" s="18"/>
      <c r="BR463" s="18"/>
      <c r="BS463" s="18"/>
      <c r="BT463" s="18"/>
      <c r="BU463" s="18"/>
      <c r="BV463" s="18"/>
      <c r="BW463" s="18"/>
      <c r="BX463" s="18"/>
      <c r="BY463" s="18"/>
      <c r="BZ463" s="18"/>
      <c r="CA463" s="18"/>
      <c r="CB463" s="18"/>
      <c r="CC463" s="18"/>
      <c r="CD463" s="18"/>
      <c r="CE463" s="18"/>
      <c r="CF463" s="18"/>
      <c r="CG463" s="18"/>
      <c r="CH463" s="18"/>
      <c r="CI463" s="18"/>
      <c r="CJ463" s="18"/>
      <c r="CK463" s="18"/>
      <c r="CL463" s="18"/>
    </row>
    <row r="464" spans="1:90" x14ac:dyDescent="0.25">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c r="BI464" s="18"/>
      <c r="BJ464" s="18"/>
      <c r="BK464" s="18"/>
      <c r="BL464" s="18"/>
      <c r="BM464" s="18"/>
      <c r="BN464" s="18"/>
      <c r="BO464" s="18"/>
      <c r="BP464" s="18"/>
      <c r="BQ464" s="18"/>
      <c r="BR464" s="18"/>
      <c r="BS464" s="18"/>
      <c r="BT464" s="18"/>
      <c r="BU464" s="18"/>
      <c r="BV464" s="18"/>
      <c r="BW464" s="18"/>
      <c r="BX464" s="18"/>
      <c r="BY464" s="18"/>
      <c r="BZ464" s="18"/>
      <c r="CA464" s="18"/>
      <c r="CB464" s="18"/>
      <c r="CC464" s="18"/>
      <c r="CD464" s="18"/>
      <c r="CE464" s="18"/>
      <c r="CF464" s="18"/>
      <c r="CG464" s="18"/>
      <c r="CH464" s="18"/>
      <c r="CI464" s="18"/>
      <c r="CJ464" s="18"/>
      <c r="CK464" s="18"/>
      <c r="CL464" s="18"/>
    </row>
    <row r="465" spans="1:90" x14ac:dyDescent="0.25">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c r="BI465" s="18"/>
      <c r="BJ465" s="18"/>
      <c r="BK465" s="18"/>
      <c r="BL465" s="18"/>
      <c r="BM465" s="18"/>
      <c r="BN465" s="18"/>
      <c r="BO465" s="18"/>
      <c r="BP465" s="18"/>
      <c r="BQ465" s="18"/>
      <c r="BR465" s="18"/>
      <c r="BS465" s="18"/>
      <c r="BT465" s="18"/>
      <c r="BU465" s="18"/>
      <c r="BV465" s="18"/>
      <c r="BW465" s="18"/>
      <c r="BX465" s="18"/>
      <c r="BY465" s="18"/>
      <c r="BZ465" s="18"/>
      <c r="CA465" s="18"/>
      <c r="CB465" s="18"/>
      <c r="CC465" s="18"/>
      <c r="CD465" s="18"/>
      <c r="CE465" s="18"/>
      <c r="CF465" s="18"/>
      <c r="CG465" s="18"/>
      <c r="CH465" s="18"/>
      <c r="CI465" s="18"/>
      <c r="CJ465" s="18"/>
      <c r="CK465" s="18"/>
      <c r="CL465" s="18"/>
    </row>
    <row r="466" spans="1:90" x14ac:dyDescent="0.25">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c r="BI466" s="18"/>
      <c r="BJ466" s="18"/>
      <c r="BK466" s="18"/>
      <c r="BL466" s="18"/>
      <c r="BM466" s="18"/>
      <c r="BN466" s="18"/>
      <c r="BO466" s="18"/>
      <c r="BP466" s="18"/>
      <c r="BQ466" s="18"/>
      <c r="BR466" s="18"/>
      <c r="BS466" s="18"/>
      <c r="BT466" s="18"/>
      <c r="BU466" s="18"/>
      <c r="BV466" s="18"/>
      <c r="BW466" s="18"/>
      <c r="BX466" s="18"/>
      <c r="BY466" s="18"/>
      <c r="BZ466" s="18"/>
      <c r="CA466" s="18"/>
      <c r="CB466" s="18"/>
      <c r="CC466" s="18"/>
      <c r="CD466" s="18"/>
      <c r="CE466" s="18"/>
      <c r="CF466" s="18"/>
      <c r="CG466" s="18"/>
      <c r="CH466" s="18"/>
      <c r="CI466" s="18"/>
      <c r="CJ466" s="18"/>
      <c r="CK466" s="18"/>
      <c r="CL466" s="18"/>
    </row>
    <row r="467" spans="1:90" x14ac:dyDescent="0.25">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c r="BI467" s="18"/>
      <c r="BJ467" s="18"/>
      <c r="BK467" s="18"/>
      <c r="BL467" s="18"/>
      <c r="BM467" s="18"/>
      <c r="BN467" s="18"/>
      <c r="BO467" s="18"/>
      <c r="BP467" s="18"/>
      <c r="BQ467" s="18"/>
      <c r="BR467" s="18"/>
      <c r="BS467" s="18"/>
      <c r="BT467" s="18"/>
      <c r="BU467" s="18"/>
      <c r="BV467" s="18"/>
      <c r="BW467" s="18"/>
      <c r="BX467" s="18"/>
      <c r="BY467" s="18"/>
      <c r="BZ467" s="18"/>
      <c r="CA467" s="18"/>
      <c r="CB467" s="18"/>
      <c r="CC467" s="18"/>
      <c r="CD467" s="18"/>
      <c r="CE467" s="18"/>
      <c r="CF467" s="18"/>
      <c r="CG467" s="18"/>
      <c r="CH467" s="18"/>
      <c r="CI467" s="18"/>
      <c r="CJ467" s="18"/>
      <c r="CK467" s="18"/>
      <c r="CL467" s="18"/>
    </row>
    <row r="468" spans="1:90" x14ac:dyDescent="0.25">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c r="BI468" s="18"/>
      <c r="BJ468" s="18"/>
      <c r="BK468" s="18"/>
      <c r="BL468" s="18"/>
      <c r="BM468" s="18"/>
      <c r="BN468" s="18"/>
      <c r="BO468" s="18"/>
      <c r="BP468" s="18"/>
      <c r="BQ468" s="18"/>
      <c r="BR468" s="18"/>
      <c r="BS468" s="18"/>
      <c r="BT468" s="18"/>
      <c r="BU468" s="18"/>
      <c r="BV468" s="18"/>
      <c r="BW468" s="18"/>
      <c r="BX468" s="18"/>
      <c r="BY468" s="18"/>
      <c r="BZ468" s="18"/>
      <c r="CA468" s="18"/>
      <c r="CB468" s="18"/>
      <c r="CC468" s="18"/>
      <c r="CD468" s="18"/>
      <c r="CE468" s="18"/>
      <c r="CF468" s="18"/>
      <c r="CG468" s="18"/>
      <c r="CH468" s="18"/>
      <c r="CI468" s="18"/>
      <c r="CJ468" s="18"/>
      <c r="CK468" s="18"/>
      <c r="CL468" s="18"/>
    </row>
    <row r="469" spans="1:90" x14ac:dyDescent="0.25">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c r="BI469" s="18"/>
      <c r="BJ469" s="18"/>
      <c r="BK469" s="18"/>
      <c r="BL469" s="18"/>
      <c r="BM469" s="18"/>
      <c r="BN469" s="18"/>
      <c r="BO469" s="18"/>
      <c r="BP469" s="18"/>
      <c r="BQ469" s="18"/>
      <c r="BR469" s="18"/>
      <c r="BS469" s="18"/>
      <c r="BT469" s="18"/>
      <c r="BU469" s="18"/>
      <c r="BV469" s="18"/>
      <c r="BW469" s="18"/>
      <c r="BX469" s="18"/>
      <c r="BY469" s="18"/>
      <c r="BZ469" s="18"/>
      <c r="CA469" s="18"/>
      <c r="CB469" s="18"/>
      <c r="CC469" s="18"/>
      <c r="CD469" s="18"/>
      <c r="CE469" s="18"/>
      <c r="CF469" s="18"/>
      <c r="CG469" s="18"/>
      <c r="CH469" s="18"/>
      <c r="CI469" s="18"/>
      <c r="CJ469" s="18"/>
      <c r="CK469" s="18"/>
      <c r="CL469" s="18"/>
    </row>
    <row r="470" spans="1:90" x14ac:dyDescent="0.25">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c r="BI470" s="18"/>
      <c r="BJ470" s="18"/>
      <c r="BK470" s="18"/>
      <c r="BL470" s="18"/>
      <c r="BM470" s="18"/>
      <c r="BN470" s="18"/>
      <c r="BO470" s="18"/>
      <c r="BP470" s="18"/>
      <c r="BQ470" s="18"/>
      <c r="BR470" s="18"/>
      <c r="BS470" s="18"/>
      <c r="BT470" s="18"/>
      <c r="BU470" s="18"/>
      <c r="BV470" s="18"/>
      <c r="BW470" s="18"/>
      <c r="BX470" s="18"/>
      <c r="BY470" s="18"/>
      <c r="BZ470" s="18"/>
      <c r="CA470" s="18"/>
      <c r="CB470" s="18"/>
      <c r="CC470" s="18"/>
      <c r="CD470" s="18"/>
      <c r="CE470" s="18"/>
      <c r="CF470" s="18"/>
      <c r="CG470" s="18"/>
      <c r="CH470" s="18"/>
      <c r="CI470" s="18"/>
      <c r="CJ470" s="18"/>
      <c r="CK470" s="18"/>
      <c r="CL470" s="18"/>
    </row>
    <row r="471" spans="1:90" x14ac:dyDescent="0.25">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c r="BI471" s="18"/>
      <c r="BJ471" s="18"/>
      <c r="BK471" s="18"/>
      <c r="BL471" s="18"/>
      <c r="BM471" s="18"/>
      <c r="BN471" s="18"/>
      <c r="BO471" s="18"/>
      <c r="BP471" s="18"/>
      <c r="BQ471" s="18"/>
      <c r="BR471" s="18"/>
      <c r="BS471" s="18"/>
      <c r="BT471" s="18"/>
      <c r="BU471" s="18"/>
      <c r="BV471" s="18"/>
      <c r="BW471" s="18"/>
      <c r="BX471" s="18"/>
      <c r="BY471" s="18"/>
      <c r="BZ471" s="18"/>
      <c r="CA471" s="18"/>
      <c r="CB471" s="18"/>
      <c r="CC471" s="18"/>
      <c r="CD471" s="18"/>
      <c r="CE471" s="18"/>
      <c r="CF471" s="18"/>
      <c r="CG471" s="18"/>
      <c r="CH471" s="18"/>
      <c r="CI471" s="18"/>
      <c r="CJ471" s="18"/>
      <c r="CK471" s="18"/>
      <c r="CL471" s="18"/>
    </row>
    <row r="472" spans="1:90" x14ac:dyDescent="0.25">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c r="BI472" s="18"/>
      <c r="BJ472" s="18"/>
      <c r="BK472" s="18"/>
      <c r="BL472" s="18"/>
      <c r="BM472" s="18"/>
      <c r="BN472" s="18"/>
      <c r="BO472" s="18"/>
      <c r="BP472" s="18"/>
      <c r="BQ472" s="18"/>
      <c r="BR472" s="18"/>
      <c r="BS472" s="18"/>
      <c r="BT472" s="18"/>
      <c r="BU472" s="18"/>
      <c r="BV472" s="18"/>
      <c r="BW472" s="18"/>
      <c r="BX472" s="18"/>
      <c r="BY472" s="18"/>
      <c r="BZ472" s="18"/>
      <c r="CA472" s="18"/>
      <c r="CB472" s="18"/>
      <c r="CC472" s="18"/>
      <c r="CD472" s="18"/>
      <c r="CE472" s="18"/>
      <c r="CF472" s="18"/>
      <c r="CG472" s="18"/>
      <c r="CH472" s="18"/>
      <c r="CI472" s="18"/>
      <c r="CJ472" s="18"/>
      <c r="CK472" s="18"/>
      <c r="CL472" s="18"/>
    </row>
    <row r="473" spans="1:90" x14ac:dyDescent="0.25">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c r="BI473" s="18"/>
      <c r="BJ473" s="18"/>
      <c r="BK473" s="18"/>
      <c r="BL473" s="18"/>
      <c r="BM473" s="18"/>
      <c r="BN473" s="18"/>
      <c r="BO473" s="18"/>
      <c r="BP473" s="18"/>
      <c r="BQ473" s="18"/>
      <c r="BR473" s="18"/>
      <c r="BS473" s="18"/>
      <c r="BT473" s="18"/>
      <c r="BU473" s="18"/>
      <c r="BV473" s="18"/>
      <c r="BW473" s="18"/>
      <c r="BX473" s="18"/>
      <c r="BY473" s="18"/>
      <c r="BZ473" s="18"/>
      <c r="CA473" s="18"/>
      <c r="CB473" s="18"/>
      <c r="CC473" s="18"/>
      <c r="CD473" s="18"/>
      <c r="CE473" s="18"/>
      <c r="CF473" s="18"/>
      <c r="CG473" s="18"/>
      <c r="CH473" s="18"/>
      <c r="CI473" s="18"/>
      <c r="CJ473" s="18"/>
      <c r="CK473" s="18"/>
      <c r="CL473" s="18"/>
    </row>
    <row r="474" spans="1:90" x14ac:dyDescent="0.25">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c r="BI474" s="18"/>
      <c r="BJ474" s="18"/>
      <c r="BK474" s="18"/>
      <c r="BL474" s="18"/>
      <c r="BM474" s="18"/>
      <c r="BN474" s="18"/>
      <c r="BO474" s="18"/>
      <c r="BP474" s="18"/>
      <c r="BQ474" s="18"/>
      <c r="BR474" s="18"/>
      <c r="BS474" s="18"/>
      <c r="BT474" s="18"/>
      <c r="BU474" s="18"/>
      <c r="BV474" s="18"/>
      <c r="BW474" s="18"/>
      <c r="BX474" s="18"/>
      <c r="BY474" s="18"/>
      <c r="BZ474" s="18"/>
      <c r="CA474" s="18"/>
      <c r="CB474" s="18"/>
      <c r="CC474" s="18"/>
      <c r="CD474" s="18"/>
      <c r="CE474" s="18"/>
      <c r="CF474" s="18"/>
      <c r="CG474" s="18"/>
      <c r="CH474" s="18"/>
      <c r="CI474" s="18"/>
      <c r="CJ474" s="18"/>
      <c r="CK474" s="18"/>
      <c r="CL474" s="18"/>
    </row>
    <row r="475" spans="1:90" x14ac:dyDescent="0.25">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c r="BI475" s="18"/>
      <c r="BJ475" s="18"/>
      <c r="BK475" s="18"/>
      <c r="BL475" s="18"/>
      <c r="BM475" s="18"/>
      <c r="BN475" s="18"/>
      <c r="BO475" s="18"/>
      <c r="BP475" s="18"/>
      <c r="BQ475" s="18"/>
      <c r="BR475" s="18"/>
      <c r="BS475" s="18"/>
      <c r="BT475" s="18"/>
      <c r="BU475" s="18"/>
      <c r="BV475" s="18"/>
      <c r="BW475" s="18"/>
      <c r="BX475" s="18"/>
      <c r="BY475" s="18"/>
      <c r="BZ475" s="18"/>
      <c r="CA475" s="18"/>
      <c r="CB475" s="18"/>
      <c r="CC475" s="18"/>
      <c r="CD475" s="18"/>
      <c r="CE475" s="18"/>
      <c r="CF475" s="18"/>
      <c r="CG475" s="18"/>
      <c r="CH475" s="18"/>
      <c r="CI475" s="18"/>
      <c r="CJ475" s="18"/>
      <c r="CK475" s="18"/>
      <c r="CL475" s="18"/>
    </row>
    <row r="476" spans="1:90" x14ac:dyDescent="0.25">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c r="BI476" s="18"/>
      <c r="BJ476" s="18"/>
      <c r="BK476" s="18"/>
      <c r="BL476" s="18"/>
      <c r="BM476" s="18"/>
      <c r="BN476" s="18"/>
      <c r="BO476" s="18"/>
      <c r="BP476" s="18"/>
      <c r="BQ476" s="18"/>
      <c r="BR476" s="18"/>
      <c r="BS476" s="18"/>
      <c r="BT476" s="18"/>
      <c r="BU476" s="18"/>
      <c r="BV476" s="18"/>
      <c r="BW476" s="18"/>
      <c r="BX476" s="18"/>
      <c r="BY476" s="18"/>
      <c r="BZ476" s="18"/>
      <c r="CA476" s="18"/>
      <c r="CB476" s="18"/>
      <c r="CC476" s="18"/>
      <c r="CD476" s="18"/>
      <c r="CE476" s="18"/>
      <c r="CF476" s="18"/>
      <c r="CG476" s="18"/>
      <c r="CH476" s="18"/>
      <c r="CI476" s="18"/>
      <c r="CJ476" s="18"/>
      <c r="CK476" s="18"/>
      <c r="CL476" s="18"/>
    </row>
    <row r="477" spans="1:90" x14ac:dyDescent="0.25">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c r="BI477" s="18"/>
      <c r="BJ477" s="18"/>
      <c r="BK477" s="18"/>
      <c r="BL477" s="18"/>
      <c r="BM477" s="18"/>
      <c r="BN477" s="18"/>
      <c r="BO477" s="18"/>
      <c r="BP477" s="18"/>
      <c r="BQ477" s="18"/>
      <c r="BR477" s="18"/>
      <c r="BS477" s="18"/>
      <c r="BT477" s="18"/>
      <c r="BU477" s="18"/>
      <c r="BV477" s="18"/>
      <c r="BW477" s="18"/>
      <c r="BX477" s="18"/>
      <c r="BY477" s="18"/>
      <c r="BZ477" s="18"/>
      <c r="CA477" s="18"/>
      <c r="CB477" s="18"/>
      <c r="CC477" s="18"/>
      <c r="CD477" s="18"/>
      <c r="CE477" s="18"/>
      <c r="CF477" s="18"/>
      <c r="CG477" s="18"/>
      <c r="CH477" s="18"/>
      <c r="CI477" s="18"/>
      <c r="CJ477" s="18"/>
      <c r="CK477" s="18"/>
      <c r="CL477" s="18"/>
    </row>
    <row r="478" spans="1:90" x14ac:dyDescent="0.25">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c r="BI478" s="18"/>
      <c r="BJ478" s="18"/>
      <c r="BK478" s="18"/>
      <c r="BL478" s="18"/>
      <c r="BM478" s="18"/>
      <c r="BN478" s="18"/>
      <c r="BO478" s="18"/>
      <c r="BP478" s="18"/>
      <c r="BQ478" s="18"/>
      <c r="BR478" s="18"/>
      <c r="BS478" s="18"/>
      <c r="BT478" s="18"/>
      <c r="BU478" s="18"/>
      <c r="BV478" s="18"/>
      <c r="BW478" s="18"/>
      <c r="BX478" s="18"/>
      <c r="BY478" s="18"/>
      <c r="BZ478" s="18"/>
      <c r="CA478" s="18"/>
      <c r="CB478" s="18"/>
      <c r="CC478" s="18"/>
      <c r="CD478" s="18"/>
      <c r="CE478" s="18"/>
      <c r="CF478" s="18"/>
      <c r="CG478" s="18"/>
      <c r="CH478" s="18"/>
      <c r="CI478" s="18"/>
      <c r="CJ478" s="18"/>
      <c r="CK478" s="18"/>
      <c r="CL478" s="18"/>
    </row>
    <row r="479" spans="1:90" x14ac:dyDescent="0.25">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c r="BI479" s="18"/>
      <c r="BJ479" s="18"/>
      <c r="BK479" s="18"/>
      <c r="BL479" s="18"/>
      <c r="BM479" s="18"/>
      <c r="BN479" s="18"/>
      <c r="BO479" s="18"/>
      <c r="BP479" s="18"/>
      <c r="BQ479" s="18"/>
      <c r="BR479" s="18"/>
      <c r="BS479" s="18"/>
      <c r="BT479" s="18"/>
      <c r="BU479" s="18"/>
      <c r="BV479" s="18"/>
      <c r="BW479" s="18"/>
      <c r="BX479" s="18"/>
      <c r="BY479" s="18"/>
      <c r="BZ479" s="18"/>
      <c r="CA479" s="18"/>
      <c r="CB479" s="18"/>
      <c r="CC479" s="18"/>
      <c r="CD479" s="18"/>
      <c r="CE479" s="18"/>
      <c r="CF479" s="18"/>
      <c r="CG479" s="18"/>
      <c r="CH479" s="18"/>
      <c r="CI479" s="18"/>
      <c r="CJ479" s="18"/>
      <c r="CK479" s="18"/>
      <c r="CL479" s="18"/>
    </row>
    <row r="480" spans="1:90" x14ac:dyDescent="0.25">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c r="BI480" s="18"/>
      <c r="BJ480" s="18"/>
      <c r="BK480" s="18"/>
      <c r="BL480" s="18"/>
      <c r="BM480" s="18"/>
      <c r="BN480" s="18"/>
      <c r="BO480" s="18"/>
      <c r="BP480" s="18"/>
      <c r="BQ480" s="18"/>
      <c r="BR480" s="18"/>
      <c r="BS480" s="18"/>
      <c r="BT480" s="18"/>
      <c r="BU480" s="18"/>
      <c r="BV480" s="18"/>
      <c r="BW480" s="18"/>
      <c r="BX480" s="18"/>
      <c r="BY480" s="18"/>
      <c r="BZ480" s="18"/>
      <c r="CA480" s="18"/>
      <c r="CB480" s="18"/>
      <c r="CC480" s="18"/>
      <c r="CD480" s="18"/>
      <c r="CE480" s="18"/>
      <c r="CF480" s="18"/>
      <c r="CG480" s="18"/>
      <c r="CH480" s="18"/>
      <c r="CI480" s="18"/>
      <c r="CJ480" s="18"/>
      <c r="CK480" s="18"/>
      <c r="CL480" s="18"/>
    </row>
    <row r="481" spans="1:90" x14ac:dyDescent="0.25">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c r="BI481" s="18"/>
      <c r="BJ481" s="18"/>
      <c r="BK481" s="18"/>
      <c r="BL481" s="18"/>
      <c r="BM481" s="18"/>
      <c r="BN481" s="18"/>
      <c r="BO481" s="18"/>
      <c r="BP481" s="18"/>
      <c r="BQ481" s="18"/>
      <c r="BR481" s="18"/>
      <c r="BS481" s="18"/>
      <c r="BT481" s="18"/>
      <c r="BU481" s="18"/>
      <c r="BV481" s="18"/>
      <c r="BW481" s="18"/>
      <c r="BX481" s="18"/>
      <c r="BY481" s="18"/>
      <c r="BZ481" s="18"/>
      <c r="CA481" s="18"/>
      <c r="CB481" s="18"/>
      <c r="CC481" s="18"/>
      <c r="CD481" s="18"/>
      <c r="CE481" s="18"/>
      <c r="CF481" s="18"/>
      <c r="CG481" s="18"/>
      <c r="CH481" s="18"/>
      <c r="CI481" s="18"/>
      <c r="CJ481" s="18"/>
      <c r="CK481" s="18"/>
      <c r="CL481" s="18"/>
    </row>
    <row r="482" spans="1:90" x14ac:dyDescent="0.25">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c r="BI482" s="18"/>
      <c r="BJ482" s="18"/>
      <c r="BK482" s="18"/>
      <c r="BL482" s="18"/>
      <c r="BM482" s="18"/>
      <c r="BN482" s="18"/>
      <c r="BO482" s="18"/>
      <c r="BP482" s="18"/>
      <c r="BQ482" s="18"/>
      <c r="BR482" s="18"/>
      <c r="BS482" s="18"/>
      <c r="BT482" s="18"/>
      <c r="BU482" s="18"/>
      <c r="BV482" s="18"/>
      <c r="BW482" s="18"/>
      <c r="BX482" s="18"/>
      <c r="BY482" s="18"/>
      <c r="BZ482" s="18"/>
      <c r="CA482" s="18"/>
      <c r="CB482" s="18"/>
      <c r="CC482" s="18"/>
      <c r="CD482" s="18"/>
      <c r="CE482" s="18"/>
      <c r="CF482" s="18"/>
      <c r="CG482" s="18"/>
      <c r="CH482" s="18"/>
      <c r="CI482" s="18"/>
      <c r="CJ482" s="18"/>
      <c r="CK482" s="18"/>
      <c r="CL482" s="18"/>
    </row>
    <row r="483" spans="1:90" x14ac:dyDescent="0.25">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c r="BI483" s="18"/>
      <c r="BJ483" s="18"/>
      <c r="BK483" s="18"/>
      <c r="BL483" s="18"/>
      <c r="BM483" s="18"/>
      <c r="BN483" s="18"/>
      <c r="BO483" s="18"/>
      <c r="BP483" s="18"/>
      <c r="BQ483" s="18"/>
      <c r="BR483" s="18"/>
      <c r="BS483" s="18"/>
      <c r="BT483" s="18"/>
      <c r="BU483" s="18"/>
      <c r="BV483" s="18"/>
      <c r="BW483" s="18"/>
      <c r="BX483" s="18"/>
      <c r="BY483" s="18"/>
      <c r="BZ483" s="18"/>
      <c r="CA483" s="18"/>
      <c r="CB483" s="18"/>
      <c r="CC483" s="18"/>
      <c r="CD483" s="18"/>
      <c r="CE483" s="18"/>
      <c r="CF483" s="18"/>
      <c r="CG483" s="18"/>
      <c r="CH483" s="18"/>
      <c r="CI483" s="18"/>
      <c r="CJ483" s="18"/>
      <c r="CK483" s="18"/>
      <c r="CL483" s="18"/>
    </row>
    <row r="484" spans="1:90" x14ac:dyDescent="0.25">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c r="BI484" s="18"/>
      <c r="BJ484" s="18"/>
      <c r="BK484" s="18"/>
      <c r="BL484" s="18"/>
      <c r="BM484" s="18"/>
      <c r="BN484" s="18"/>
      <c r="BO484" s="18"/>
      <c r="BP484" s="18"/>
      <c r="BQ484" s="18"/>
      <c r="BR484" s="18"/>
      <c r="BS484" s="18"/>
      <c r="BT484" s="18"/>
      <c r="BU484" s="18"/>
      <c r="BV484" s="18"/>
      <c r="BW484" s="18"/>
      <c r="BX484" s="18"/>
      <c r="BY484" s="18"/>
      <c r="BZ484" s="18"/>
      <c r="CA484" s="18"/>
      <c r="CB484" s="18"/>
      <c r="CC484" s="18"/>
      <c r="CD484" s="18"/>
      <c r="CE484" s="18"/>
      <c r="CF484" s="18"/>
      <c r="CG484" s="18"/>
      <c r="CH484" s="18"/>
      <c r="CI484" s="18"/>
      <c r="CJ484" s="18"/>
      <c r="CK484" s="18"/>
      <c r="CL484" s="18"/>
    </row>
    <row r="485" spans="1:90" x14ac:dyDescent="0.25">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c r="BI485" s="18"/>
      <c r="BJ485" s="18"/>
      <c r="BK485" s="18"/>
      <c r="BL485" s="18"/>
      <c r="BM485" s="18"/>
      <c r="BN485" s="18"/>
      <c r="BO485" s="18"/>
      <c r="BP485" s="18"/>
      <c r="BQ485" s="18"/>
      <c r="BR485" s="18"/>
      <c r="BS485" s="18"/>
      <c r="BT485" s="18"/>
      <c r="BU485" s="18"/>
      <c r="BV485" s="18"/>
      <c r="BW485" s="18"/>
      <c r="BX485" s="18"/>
      <c r="BY485" s="18"/>
      <c r="BZ485" s="18"/>
      <c r="CA485" s="18"/>
      <c r="CB485" s="18"/>
      <c r="CC485" s="18"/>
      <c r="CD485" s="18"/>
      <c r="CE485" s="18"/>
      <c r="CF485" s="18"/>
      <c r="CG485" s="18"/>
      <c r="CH485" s="18"/>
      <c r="CI485" s="18"/>
      <c r="CJ485" s="18"/>
      <c r="CK485" s="18"/>
      <c r="CL485" s="18"/>
    </row>
    <row r="486" spans="1:90" x14ac:dyDescent="0.25">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c r="BI486" s="18"/>
      <c r="BJ486" s="18"/>
      <c r="BK486" s="18"/>
      <c r="BL486" s="18"/>
      <c r="BM486" s="18"/>
      <c r="BN486" s="18"/>
      <c r="BO486" s="18"/>
      <c r="BP486" s="18"/>
      <c r="BQ486" s="18"/>
      <c r="BR486" s="18"/>
      <c r="BS486" s="18"/>
      <c r="BT486" s="18"/>
      <c r="BU486" s="18"/>
      <c r="BV486" s="18"/>
      <c r="BW486" s="18"/>
      <c r="BX486" s="18"/>
      <c r="BY486" s="18"/>
      <c r="BZ486" s="18"/>
      <c r="CA486" s="18"/>
      <c r="CB486" s="18"/>
      <c r="CC486" s="18"/>
      <c r="CD486" s="18"/>
      <c r="CE486" s="18"/>
      <c r="CF486" s="18"/>
      <c r="CG486" s="18"/>
      <c r="CH486" s="18"/>
      <c r="CI486" s="18"/>
      <c r="CJ486" s="18"/>
      <c r="CK486" s="18"/>
      <c r="CL486" s="18"/>
    </row>
    <row r="487" spans="1:90" x14ac:dyDescent="0.25">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c r="BI487" s="18"/>
      <c r="BJ487" s="18"/>
      <c r="BK487" s="18"/>
      <c r="BL487" s="18"/>
      <c r="BM487" s="18"/>
      <c r="BN487" s="18"/>
      <c r="BO487" s="18"/>
      <c r="BP487" s="18"/>
      <c r="BQ487" s="18"/>
      <c r="BR487" s="18"/>
      <c r="BS487" s="18"/>
      <c r="BT487" s="18"/>
      <c r="BU487" s="18"/>
      <c r="BV487" s="18"/>
      <c r="BW487" s="18"/>
      <c r="BX487" s="18"/>
      <c r="BY487" s="18"/>
      <c r="BZ487" s="18"/>
      <c r="CA487" s="18"/>
      <c r="CB487" s="18"/>
      <c r="CC487" s="18"/>
      <c r="CD487" s="18"/>
      <c r="CE487" s="18"/>
      <c r="CF487" s="18"/>
      <c r="CG487" s="18"/>
      <c r="CH487" s="18"/>
      <c r="CI487" s="18"/>
      <c r="CJ487" s="18"/>
      <c r="CK487" s="18"/>
      <c r="CL487" s="18"/>
    </row>
    <row r="488" spans="1:90" x14ac:dyDescent="0.25">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c r="BI488" s="18"/>
      <c r="BJ488" s="18"/>
      <c r="BK488" s="18"/>
      <c r="BL488" s="18"/>
      <c r="BM488" s="18"/>
      <c r="BN488" s="18"/>
      <c r="BO488" s="18"/>
      <c r="BP488" s="18"/>
      <c r="BQ488" s="18"/>
      <c r="BR488" s="18"/>
      <c r="BS488" s="18"/>
      <c r="BT488" s="18"/>
      <c r="BU488" s="18"/>
      <c r="BV488" s="18"/>
      <c r="BW488" s="18"/>
      <c r="BX488" s="18"/>
      <c r="BY488" s="18"/>
      <c r="BZ488" s="18"/>
      <c r="CA488" s="18"/>
      <c r="CB488" s="18"/>
      <c r="CC488" s="18"/>
      <c r="CD488" s="18"/>
      <c r="CE488" s="18"/>
      <c r="CF488" s="18"/>
      <c r="CG488" s="18"/>
      <c r="CH488" s="18"/>
      <c r="CI488" s="18"/>
      <c r="CJ488" s="18"/>
      <c r="CK488" s="18"/>
      <c r="CL488" s="18"/>
    </row>
    <row r="489" spans="1:90" x14ac:dyDescent="0.25">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c r="BI489" s="18"/>
      <c r="BJ489" s="18"/>
      <c r="BK489" s="18"/>
      <c r="BL489" s="18"/>
      <c r="BM489" s="18"/>
      <c r="BN489" s="18"/>
      <c r="BO489" s="18"/>
      <c r="BP489" s="18"/>
      <c r="BQ489" s="18"/>
      <c r="BR489" s="18"/>
      <c r="BS489" s="18"/>
      <c r="BT489" s="18"/>
      <c r="BU489" s="18"/>
      <c r="BV489" s="18"/>
      <c r="BW489" s="18"/>
      <c r="BX489" s="18"/>
      <c r="BY489" s="18"/>
      <c r="BZ489" s="18"/>
      <c r="CA489" s="18"/>
      <c r="CB489" s="18"/>
      <c r="CC489" s="18"/>
      <c r="CD489" s="18"/>
      <c r="CE489" s="18"/>
      <c r="CF489" s="18"/>
      <c r="CG489" s="18"/>
      <c r="CH489" s="18"/>
      <c r="CI489" s="18"/>
      <c r="CJ489" s="18"/>
      <c r="CK489" s="18"/>
      <c r="CL489" s="18"/>
    </row>
    <row r="490" spans="1:90" x14ac:dyDescent="0.25">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c r="BI490" s="18"/>
      <c r="BJ490" s="18"/>
      <c r="BK490" s="18"/>
      <c r="BL490" s="18"/>
      <c r="BM490" s="18"/>
      <c r="BN490" s="18"/>
      <c r="BO490" s="18"/>
      <c r="BP490" s="18"/>
      <c r="BQ490" s="18"/>
      <c r="BR490" s="18"/>
      <c r="BS490" s="18"/>
      <c r="BT490" s="18"/>
      <c r="BU490" s="18"/>
      <c r="BV490" s="18"/>
      <c r="BW490" s="18"/>
      <c r="BX490" s="18"/>
      <c r="BY490" s="18"/>
      <c r="BZ490" s="18"/>
      <c r="CA490" s="18"/>
      <c r="CB490" s="18"/>
      <c r="CC490" s="18"/>
      <c r="CD490" s="18"/>
      <c r="CE490" s="18"/>
      <c r="CF490" s="18"/>
      <c r="CG490" s="18"/>
      <c r="CH490" s="18"/>
      <c r="CI490" s="18"/>
      <c r="CJ490" s="18"/>
      <c r="CK490" s="18"/>
      <c r="CL490" s="18"/>
    </row>
    <row r="491" spans="1:90" x14ac:dyDescent="0.25">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c r="BI491" s="18"/>
      <c r="BJ491" s="18"/>
      <c r="BK491" s="18"/>
      <c r="BL491" s="18"/>
      <c r="BM491" s="18"/>
      <c r="BN491" s="18"/>
      <c r="BO491" s="18"/>
      <c r="BP491" s="18"/>
      <c r="BQ491" s="18"/>
      <c r="BR491" s="18"/>
      <c r="BS491" s="18"/>
      <c r="BT491" s="18"/>
      <c r="BU491" s="18"/>
      <c r="BV491" s="18"/>
      <c r="BW491" s="18"/>
      <c r="BX491" s="18"/>
      <c r="BY491" s="18"/>
      <c r="BZ491" s="18"/>
      <c r="CA491" s="18"/>
      <c r="CB491" s="18"/>
      <c r="CC491" s="18"/>
      <c r="CD491" s="18"/>
      <c r="CE491" s="18"/>
      <c r="CF491" s="18"/>
      <c r="CG491" s="18"/>
      <c r="CH491" s="18"/>
      <c r="CI491" s="18"/>
      <c r="CJ491" s="18"/>
      <c r="CK491" s="18"/>
      <c r="CL491" s="18"/>
    </row>
    <row r="492" spans="1:90" x14ac:dyDescent="0.25">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c r="BI492" s="18"/>
      <c r="BJ492" s="18"/>
      <c r="BK492" s="18"/>
      <c r="BL492" s="18"/>
      <c r="BM492" s="18"/>
      <c r="BN492" s="18"/>
      <c r="BO492" s="18"/>
      <c r="BP492" s="18"/>
      <c r="BQ492" s="18"/>
      <c r="BR492" s="18"/>
      <c r="BS492" s="18"/>
      <c r="BT492" s="18"/>
      <c r="BU492" s="18"/>
      <c r="BV492" s="18"/>
      <c r="BW492" s="18"/>
      <c r="BX492" s="18"/>
      <c r="BY492" s="18"/>
      <c r="BZ492" s="18"/>
      <c r="CA492" s="18"/>
      <c r="CB492" s="18"/>
      <c r="CC492" s="18"/>
      <c r="CD492" s="18"/>
      <c r="CE492" s="18"/>
      <c r="CF492" s="18"/>
      <c r="CG492" s="18"/>
      <c r="CH492" s="18"/>
      <c r="CI492" s="18"/>
      <c r="CJ492" s="18"/>
      <c r="CK492" s="18"/>
      <c r="CL492" s="18"/>
    </row>
    <row r="493" spans="1:90" x14ac:dyDescent="0.25">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c r="BI493" s="18"/>
      <c r="BJ493" s="18"/>
      <c r="BK493" s="18"/>
      <c r="BL493" s="18"/>
      <c r="BM493" s="18"/>
      <c r="BN493" s="18"/>
      <c r="BO493" s="18"/>
      <c r="BP493" s="18"/>
      <c r="BQ493" s="18"/>
      <c r="BR493" s="18"/>
      <c r="BS493" s="18"/>
      <c r="BT493" s="18"/>
      <c r="BU493" s="18"/>
      <c r="BV493" s="18"/>
      <c r="BW493" s="18"/>
      <c r="BX493" s="18"/>
      <c r="BY493" s="18"/>
      <c r="BZ493" s="18"/>
      <c r="CA493" s="18"/>
      <c r="CB493" s="18"/>
      <c r="CC493" s="18"/>
      <c r="CD493" s="18"/>
      <c r="CE493" s="18"/>
      <c r="CF493" s="18"/>
      <c r="CG493" s="18"/>
      <c r="CH493" s="18"/>
      <c r="CI493" s="18"/>
      <c r="CJ493" s="18"/>
      <c r="CK493" s="18"/>
      <c r="CL493" s="18"/>
    </row>
    <row r="494" spans="1:90" x14ac:dyDescent="0.25">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c r="BI494" s="18"/>
      <c r="BJ494" s="18"/>
      <c r="BK494" s="18"/>
      <c r="BL494" s="18"/>
      <c r="BM494" s="18"/>
      <c r="BN494" s="18"/>
      <c r="BO494" s="18"/>
      <c r="BP494" s="18"/>
      <c r="BQ494" s="18"/>
      <c r="BR494" s="18"/>
      <c r="BS494" s="18"/>
      <c r="BT494" s="18"/>
      <c r="BU494" s="18"/>
      <c r="BV494" s="18"/>
      <c r="BW494" s="18"/>
      <c r="BX494" s="18"/>
      <c r="BY494" s="18"/>
      <c r="BZ494" s="18"/>
      <c r="CA494" s="18"/>
      <c r="CB494" s="18"/>
      <c r="CC494" s="18"/>
      <c r="CD494" s="18"/>
      <c r="CE494" s="18"/>
      <c r="CF494" s="18"/>
      <c r="CG494" s="18"/>
      <c r="CH494" s="18"/>
      <c r="CI494" s="18"/>
      <c r="CJ494" s="18"/>
      <c r="CK494" s="18"/>
      <c r="CL494" s="18"/>
    </row>
    <row r="495" spans="1:90" x14ac:dyDescent="0.25">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c r="BI495" s="18"/>
      <c r="BJ495" s="18"/>
      <c r="BK495" s="18"/>
      <c r="BL495" s="18"/>
      <c r="BM495" s="18"/>
      <c r="BN495" s="18"/>
      <c r="BO495" s="18"/>
      <c r="BP495" s="18"/>
      <c r="BQ495" s="18"/>
      <c r="BR495" s="18"/>
      <c r="BS495" s="18"/>
      <c r="BT495" s="18"/>
      <c r="BU495" s="18"/>
      <c r="BV495" s="18"/>
      <c r="BW495" s="18"/>
      <c r="BX495" s="18"/>
      <c r="BY495" s="18"/>
      <c r="BZ495" s="18"/>
      <c r="CA495" s="18"/>
      <c r="CB495" s="18"/>
      <c r="CC495" s="18"/>
      <c r="CD495" s="18"/>
      <c r="CE495" s="18"/>
      <c r="CF495" s="18"/>
      <c r="CG495" s="18"/>
      <c r="CH495" s="18"/>
      <c r="CI495" s="18"/>
      <c r="CJ495" s="18"/>
      <c r="CK495" s="18"/>
      <c r="CL495" s="18"/>
    </row>
    <row r="496" spans="1:90" x14ac:dyDescent="0.25">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c r="BI496" s="18"/>
      <c r="BJ496" s="18"/>
      <c r="BK496" s="18"/>
      <c r="BL496" s="18"/>
      <c r="BM496" s="18"/>
      <c r="BN496" s="18"/>
      <c r="BO496" s="18"/>
      <c r="BP496" s="18"/>
      <c r="BQ496" s="18"/>
      <c r="BR496" s="18"/>
      <c r="BS496" s="18"/>
      <c r="BT496" s="18"/>
      <c r="BU496" s="18"/>
      <c r="BV496" s="18"/>
      <c r="BW496" s="18"/>
      <c r="BX496" s="18"/>
      <c r="BY496" s="18"/>
      <c r="BZ496" s="18"/>
      <c r="CA496" s="18"/>
      <c r="CB496" s="18"/>
      <c r="CC496" s="18"/>
      <c r="CD496" s="18"/>
      <c r="CE496" s="18"/>
      <c r="CF496" s="18"/>
      <c r="CG496" s="18"/>
      <c r="CH496" s="18"/>
      <c r="CI496" s="18"/>
      <c r="CJ496" s="18"/>
      <c r="CK496" s="18"/>
      <c r="CL496" s="18"/>
    </row>
    <row r="497" spans="1:90" x14ac:dyDescent="0.25">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c r="BI497" s="18"/>
      <c r="BJ497" s="18"/>
      <c r="BK497" s="18"/>
      <c r="BL497" s="18"/>
      <c r="BM497" s="18"/>
      <c r="BN497" s="18"/>
      <c r="BO497" s="18"/>
      <c r="BP497" s="18"/>
      <c r="BQ497" s="18"/>
      <c r="BR497" s="18"/>
      <c r="BS497" s="18"/>
      <c r="BT497" s="18"/>
      <c r="BU497" s="18"/>
      <c r="BV497" s="18"/>
      <c r="BW497" s="18"/>
      <c r="BX497" s="18"/>
      <c r="BY497" s="18"/>
      <c r="BZ497" s="18"/>
      <c r="CA497" s="18"/>
      <c r="CB497" s="18"/>
      <c r="CC497" s="18"/>
      <c r="CD497" s="18"/>
      <c r="CE497" s="18"/>
      <c r="CF497" s="18"/>
      <c r="CG497" s="18"/>
      <c r="CH497" s="18"/>
      <c r="CI497" s="18"/>
      <c r="CJ497" s="18"/>
      <c r="CK497" s="18"/>
      <c r="CL497" s="18"/>
    </row>
    <row r="498" spans="1:90" x14ac:dyDescent="0.25">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c r="BI498" s="18"/>
      <c r="BJ498" s="18"/>
      <c r="BK498" s="18"/>
      <c r="BL498" s="18"/>
      <c r="BM498" s="18"/>
      <c r="BN498" s="18"/>
      <c r="BO498" s="18"/>
      <c r="BP498" s="18"/>
      <c r="BQ498" s="18"/>
      <c r="BR498" s="18"/>
      <c r="BS498" s="18"/>
      <c r="BT498" s="18"/>
      <c r="BU498" s="18"/>
      <c r="BV498" s="18"/>
      <c r="BW498" s="18"/>
      <c r="BX498" s="18"/>
      <c r="BY498" s="18"/>
      <c r="BZ498" s="18"/>
      <c r="CA498" s="18"/>
      <c r="CB498" s="18"/>
      <c r="CC498" s="18"/>
      <c r="CD498" s="18"/>
      <c r="CE498" s="18"/>
      <c r="CF498" s="18"/>
      <c r="CG498" s="18"/>
      <c r="CH498" s="18"/>
      <c r="CI498" s="18"/>
      <c r="CJ498" s="18"/>
      <c r="CK498" s="18"/>
      <c r="CL498" s="18"/>
    </row>
    <row r="499" spans="1:90" x14ac:dyDescent="0.25">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c r="BI499" s="18"/>
      <c r="BJ499" s="18"/>
      <c r="BK499" s="18"/>
      <c r="BL499" s="18"/>
      <c r="BM499" s="18"/>
      <c r="BN499" s="18"/>
      <c r="BO499" s="18"/>
      <c r="BP499" s="18"/>
      <c r="BQ499" s="18"/>
      <c r="BR499" s="18"/>
      <c r="BS499" s="18"/>
      <c r="BT499" s="18"/>
      <c r="BU499" s="18"/>
      <c r="BV499" s="18"/>
      <c r="BW499" s="18"/>
      <c r="BX499" s="18"/>
      <c r="BY499" s="18"/>
      <c r="BZ499" s="18"/>
      <c r="CA499" s="18"/>
      <c r="CB499" s="18"/>
      <c r="CC499" s="18"/>
      <c r="CD499" s="18"/>
      <c r="CE499" s="18"/>
      <c r="CF499" s="18"/>
      <c r="CG499" s="18"/>
      <c r="CH499" s="18"/>
      <c r="CI499" s="18"/>
      <c r="CJ499" s="18"/>
      <c r="CK499" s="18"/>
      <c r="CL499" s="18"/>
    </row>
    <row r="500" spans="1:90" x14ac:dyDescent="0.25">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c r="BI500" s="18"/>
      <c r="BJ500" s="18"/>
      <c r="BK500" s="18"/>
      <c r="BL500" s="18"/>
      <c r="BM500" s="18"/>
      <c r="BN500" s="18"/>
      <c r="BO500" s="18"/>
      <c r="BP500" s="18"/>
      <c r="BQ500" s="18"/>
      <c r="BR500" s="18"/>
      <c r="BS500" s="18"/>
      <c r="BT500" s="18"/>
      <c r="BU500" s="18"/>
      <c r="BV500" s="18"/>
      <c r="BW500" s="18"/>
      <c r="BX500" s="18"/>
      <c r="BY500" s="18"/>
      <c r="BZ500" s="18"/>
      <c r="CA500" s="18"/>
      <c r="CB500" s="18"/>
      <c r="CC500" s="18"/>
      <c r="CD500" s="18"/>
      <c r="CE500" s="18"/>
      <c r="CF500" s="18"/>
      <c r="CG500" s="18"/>
      <c r="CH500" s="18"/>
      <c r="CI500" s="18"/>
      <c r="CJ500" s="18"/>
      <c r="CK500" s="18"/>
      <c r="CL500" s="18"/>
    </row>
    <row r="501" spans="1:90" x14ac:dyDescent="0.25">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c r="AK501" s="18"/>
      <c r="AL501" s="18"/>
      <c r="AM501" s="18"/>
      <c r="AN501" s="18"/>
      <c r="AO501" s="18"/>
      <c r="AP501" s="18"/>
      <c r="AQ501" s="18"/>
      <c r="AR501" s="18"/>
      <c r="AS501" s="18"/>
      <c r="AT501" s="18"/>
      <c r="AU501" s="18"/>
      <c r="AV501" s="18"/>
      <c r="AW501" s="18"/>
      <c r="AX501" s="18"/>
      <c r="AY501" s="18"/>
      <c r="AZ501" s="18"/>
      <c r="BA501" s="18"/>
      <c r="BB501" s="18"/>
      <c r="BC501" s="18"/>
      <c r="BD501" s="18"/>
      <c r="BE501" s="18"/>
      <c r="BF501" s="18"/>
      <c r="BG501" s="18"/>
      <c r="BH501" s="18"/>
      <c r="BI501" s="18"/>
      <c r="BJ501" s="18"/>
      <c r="BK501" s="18"/>
      <c r="BL501" s="18"/>
      <c r="BM501" s="18"/>
      <c r="BN501" s="18"/>
      <c r="BO501" s="18"/>
      <c r="BP501" s="18"/>
      <c r="BQ501" s="18"/>
      <c r="BR501" s="18"/>
      <c r="BS501" s="18"/>
      <c r="BT501" s="18"/>
      <c r="BU501" s="18"/>
      <c r="BV501" s="18"/>
      <c r="BW501" s="18"/>
      <c r="BX501" s="18"/>
      <c r="BY501" s="18"/>
      <c r="BZ501" s="18"/>
      <c r="CA501" s="18"/>
      <c r="CB501" s="18"/>
      <c r="CC501" s="18"/>
      <c r="CD501" s="18"/>
      <c r="CE501" s="18"/>
      <c r="CF501" s="18"/>
      <c r="CG501" s="18"/>
      <c r="CH501" s="18"/>
      <c r="CI501" s="18"/>
      <c r="CJ501" s="18"/>
      <c r="CK501" s="18"/>
      <c r="CL501" s="18"/>
    </row>
    <row r="502" spans="1:90" x14ac:dyDescent="0.25">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c r="BC502" s="18"/>
      <c r="BD502" s="18"/>
      <c r="BE502" s="18"/>
      <c r="BF502" s="18"/>
      <c r="BG502" s="18"/>
      <c r="BH502" s="18"/>
      <c r="BI502" s="18"/>
      <c r="BJ502" s="18"/>
      <c r="BK502" s="18"/>
      <c r="BL502" s="18"/>
      <c r="BM502" s="18"/>
      <c r="BN502" s="18"/>
      <c r="BO502" s="18"/>
      <c r="BP502" s="18"/>
      <c r="BQ502" s="18"/>
      <c r="BR502" s="18"/>
      <c r="BS502" s="18"/>
      <c r="BT502" s="18"/>
      <c r="BU502" s="18"/>
      <c r="BV502" s="18"/>
      <c r="BW502" s="18"/>
      <c r="BX502" s="18"/>
      <c r="BY502" s="18"/>
      <c r="BZ502" s="18"/>
      <c r="CA502" s="18"/>
      <c r="CB502" s="18"/>
      <c r="CC502" s="18"/>
      <c r="CD502" s="18"/>
      <c r="CE502" s="18"/>
      <c r="CF502" s="18"/>
      <c r="CG502" s="18"/>
      <c r="CH502" s="18"/>
      <c r="CI502" s="18"/>
      <c r="CJ502" s="18"/>
      <c r="CK502" s="18"/>
      <c r="CL502" s="18"/>
    </row>
    <row r="503" spans="1:90" x14ac:dyDescent="0.25">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c r="AK503" s="18"/>
      <c r="AL503" s="18"/>
      <c r="AM503" s="18"/>
      <c r="AN503" s="18"/>
      <c r="AO503" s="18"/>
      <c r="AP503" s="18"/>
      <c r="AQ503" s="18"/>
      <c r="AR503" s="18"/>
      <c r="AS503" s="18"/>
      <c r="AT503" s="18"/>
      <c r="AU503" s="18"/>
      <c r="AV503" s="18"/>
      <c r="AW503" s="18"/>
      <c r="AX503" s="18"/>
      <c r="AY503" s="18"/>
      <c r="AZ503" s="18"/>
      <c r="BA503" s="18"/>
      <c r="BB503" s="18"/>
      <c r="BC503" s="18"/>
      <c r="BD503" s="18"/>
      <c r="BE503" s="18"/>
      <c r="BF503" s="18"/>
      <c r="BG503" s="18"/>
      <c r="BH503" s="18"/>
      <c r="BI503" s="18"/>
      <c r="BJ503" s="18"/>
      <c r="BK503" s="18"/>
      <c r="BL503" s="18"/>
      <c r="BM503" s="18"/>
      <c r="BN503" s="18"/>
      <c r="BO503" s="18"/>
      <c r="BP503" s="18"/>
      <c r="BQ503" s="18"/>
      <c r="BR503" s="18"/>
      <c r="BS503" s="18"/>
      <c r="BT503" s="18"/>
      <c r="BU503" s="18"/>
      <c r="BV503" s="18"/>
      <c r="BW503" s="18"/>
      <c r="BX503" s="18"/>
      <c r="BY503" s="18"/>
      <c r="BZ503" s="18"/>
      <c r="CA503" s="18"/>
      <c r="CB503" s="18"/>
      <c r="CC503" s="18"/>
      <c r="CD503" s="18"/>
      <c r="CE503" s="18"/>
      <c r="CF503" s="18"/>
      <c r="CG503" s="18"/>
      <c r="CH503" s="18"/>
      <c r="CI503" s="18"/>
      <c r="CJ503" s="18"/>
      <c r="CK503" s="18"/>
      <c r="CL503" s="18"/>
    </row>
    <row r="504" spans="1:90" x14ac:dyDescent="0.25">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c r="BC504" s="18"/>
      <c r="BD504" s="18"/>
      <c r="BE504" s="18"/>
      <c r="BF504" s="18"/>
      <c r="BG504" s="18"/>
      <c r="BH504" s="18"/>
      <c r="BI504" s="18"/>
      <c r="BJ504" s="18"/>
      <c r="BK504" s="18"/>
      <c r="BL504" s="18"/>
      <c r="BM504" s="18"/>
      <c r="BN504" s="18"/>
      <c r="BO504" s="18"/>
      <c r="BP504" s="18"/>
      <c r="BQ504" s="18"/>
      <c r="BR504" s="18"/>
      <c r="BS504" s="18"/>
      <c r="BT504" s="18"/>
      <c r="BU504" s="18"/>
      <c r="BV504" s="18"/>
      <c r="BW504" s="18"/>
      <c r="BX504" s="18"/>
      <c r="BY504" s="18"/>
      <c r="BZ504" s="18"/>
      <c r="CA504" s="18"/>
      <c r="CB504" s="18"/>
      <c r="CC504" s="18"/>
      <c r="CD504" s="18"/>
      <c r="CE504" s="18"/>
      <c r="CF504" s="18"/>
      <c r="CG504" s="18"/>
      <c r="CH504" s="18"/>
      <c r="CI504" s="18"/>
      <c r="CJ504" s="18"/>
      <c r="CK504" s="18"/>
      <c r="CL504" s="18"/>
    </row>
    <row r="505" spans="1:90" x14ac:dyDescent="0.25">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c r="AK505" s="18"/>
      <c r="AL505" s="18"/>
      <c r="AM505" s="18"/>
      <c r="AN505" s="18"/>
      <c r="AO505" s="18"/>
      <c r="AP505" s="18"/>
      <c r="AQ505" s="18"/>
      <c r="AR505" s="18"/>
      <c r="AS505" s="18"/>
      <c r="AT505" s="18"/>
      <c r="AU505" s="18"/>
      <c r="AV505" s="18"/>
      <c r="AW505" s="18"/>
      <c r="AX505" s="18"/>
      <c r="AY505" s="18"/>
      <c r="AZ505" s="18"/>
      <c r="BA505" s="18"/>
      <c r="BB505" s="18"/>
      <c r="BC505" s="18"/>
      <c r="BD505" s="18"/>
      <c r="BE505" s="18"/>
      <c r="BF505" s="18"/>
      <c r="BG505" s="18"/>
      <c r="BH505" s="18"/>
      <c r="BI505" s="18"/>
      <c r="BJ505" s="18"/>
      <c r="BK505" s="18"/>
      <c r="BL505" s="18"/>
      <c r="BM505" s="18"/>
      <c r="BN505" s="18"/>
      <c r="BO505" s="18"/>
      <c r="BP505" s="18"/>
      <c r="BQ505" s="18"/>
      <c r="BR505" s="18"/>
      <c r="BS505" s="18"/>
      <c r="BT505" s="18"/>
      <c r="BU505" s="18"/>
      <c r="BV505" s="18"/>
      <c r="BW505" s="18"/>
      <c r="BX505" s="18"/>
      <c r="BY505" s="18"/>
      <c r="BZ505" s="18"/>
      <c r="CA505" s="18"/>
      <c r="CB505" s="18"/>
      <c r="CC505" s="18"/>
      <c r="CD505" s="18"/>
      <c r="CE505" s="18"/>
      <c r="CF505" s="18"/>
      <c r="CG505" s="18"/>
      <c r="CH505" s="18"/>
      <c r="CI505" s="18"/>
      <c r="CJ505" s="18"/>
      <c r="CK505" s="18"/>
      <c r="CL505" s="18"/>
    </row>
    <row r="506" spans="1:90" x14ac:dyDescent="0.25">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c r="BC506" s="18"/>
      <c r="BD506" s="18"/>
      <c r="BE506" s="18"/>
      <c r="BF506" s="18"/>
      <c r="BG506" s="18"/>
      <c r="BH506" s="18"/>
      <c r="BI506" s="18"/>
      <c r="BJ506" s="18"/>
      <c r="BK506" s="18"/>
      <c r="BL506" s="18"/>
      <c r="BM506" s="18"/>
      <c r="BN506" s="18"/>
      <c r="BO506" s="18"/>
      <c r="BP506" s="18"/>
      <c r="BQ506" s="18"/>
      <c r="BR506" s="18"/>
      <c r="BS506" s="18"/>
      <c r="BT506" s="18"/>
      <c r="BU506" s="18"/>
      <c r="BV506" s="18"/>
      <c r="BW506" s="18"/>
      <c r="BX506" s="18"/>
      <c r="BY506" s="18"/>
      <c r="BZ506" s="18"/>
      <c r="CA506" s="18"/>
      <c r="CB506" s="18"/>
      <c r="CC506" s="18"/>
      <c r="CD506" s="18"/>
      <c r="CE506" s="18"/>
      <c r="CF506" s="18"/>
      <c r="CG506" s="18"/>
      <c r="CH506" s="18"/>
      <c r="CI506" s="18"/>
      <c r="CJ506" s="18"/>
      <c r="CK506" s="18"/>
      <c r="CL506" s="18"/>
    </row>
    <row r="507" spans="1:90" x14ac:dyDescent="0.25">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c r="AK507" s="18"/>
      <c r="AL507" s="18"/>
      <c r="AM507" s="18"/>
      <c r="AN507" s="18"/>
      <c r="AO507" s="18"/>
      <c r="AP507" s="18"/>
      <c r="AQ507" s="18"/>
      <c r="AR507" s="18"/>
      <c r="AS507" s="18"/>
      <c r="AT507" s="18"/>
      <c r="AU507" s="18"/>
      <c r="AV507" s="18"/>
      <c r="AW507" s="18"/>
      <c r="AX507" s="18"/>
      <c r="AY507" s="18"/>
      <c r="AZ507" s="18"/>
      <c r="BA507" s="18"/>
      <c r="BB507" s="18"/>
      <c r="BC507" s="18"/>
      <c r="BD507" s="18"/>
      <c r="BE507" s="18"/>
      <c r="BF507" s="18"/>
      <c r="BG507" s="18"/>
      <c r="BH507" s="18"/>
      <c r="BI507" s="18"/>
      <c r="BJ507" s="18"/>
      <c r="BK507" s="18"/>
      <c r="BL507" s="18"/>
      <c r="BM507" s="18"/>
      <c r="BN507" s="18"/>
      <c r="BO507" s="18"/>
      <c r="BP507" s="18"/>
      <c r="BQ507" s="18"/>
      <c r="BR507" s="18"/>
      <c r="BS507" s="18"/>
      <c r="BT507" s="18"/>
      <c r="BU507" s="18"/>
      <c r="BV507" s="18"/>
      <c r="BW507" s="18"/>
      <c r="BX507" s="18"/>
      <c r="BY507" s="18"/>
      <c r="BZ507" s="18"/>
      <c r="CA507" s="18"/>
      <c r="CB507" s="18"/>
      <c r="CC507" s="18"/>
      <c r="CD507" s="18"/>
      <c r="CE507" s="18"/>
      <c r="CF507" s="18"/>
      <c r="CG507" s="18"/>
      <c r="CH507" s="18"/>
      <c r="CI507" s="18"/>
      <c r="CJ507" s="18"/>
      <c r="CK507" s="18"/>
      <c r="CL507" s="18"/>
    </row>
    <row r="508" spans="1:90" x14ac:dyDescent="0.25">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c r="BC508" s="18"/>
      <c r="BD508" s="18"/>
      <c r="BE508" s="18"/>
      <c r="BF508" s="18"/>
      <c r="BG508" s="18"/>
      <c r="BH508" s="18"/>
      <c r="BI508" s="18"/>
      <c r="BJ508" s="18"/>
      <c r="BK508" s="18"/>
      <c r="BL508" s="18"/>
      <c r="BM508" s="18"/>
      <c r="BN508" s="18"/>
      <c r="BO508" s="18"/>
      <c r="BP508" s="18"/>
      <c r="BQ508" s="18"/>
      <c r="BR508" s="18"/>
      <c r="BS508" s="18"/>
      <c r="BT508" s="18"/>
      <c r="BU508" s="18"/>
      <c r="BV508" s="18"/>
      <c r="BW508" s="18"/>
      <c r="BX508" s="18"/>
      <c r="BY508" s="18"/>
      <c r="BZ508" s="18"/>
      <c r="CA508" s="18"/>
      <c r="CB508" s="18"/>
      <c r="CC508" s="18"/>
      <c r="CD508" s="18"/>
      <c r="CE508" s="18"/>
      <c r="CF508" s="18"/>
      <c r="CG508" s="18"/>
      <c r="CH508" s="18"/>
      <c r="CI508" s="18"/>
      <c r="CJ508" s="18"/>
      <c r="CK508" s="18"/>
      <c r="CL508" s="18"/>
    </row>
    <row r="509" spans="1:90" x14ac:dyDescent="0.25">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c r="AN509" s="18"/>
      <c r="AO509" s="18"/>
      <c r="AP509" s="18"/>
      <c r="AQ509" s="18"/>
      <c r="AR509" s="18"/>
      <c r="AS509" s="18"/>
      <c r="AT509" s="18"/>
      <c r="AU509" s="18"/>
      <c r="AV509" s="18"/>
      <c r="AW509" s="18"/>
      <c r="AX509" s="18"/>
      <c r="AY509" s="18"/>
      <c r="AZ509" s="18"/>
      <c r="BA509" s="18"/>
      <c r="BB509" s="18"/>
      <c r="BC509" s="18"/>
      <c r="BD509" s="18"/>
      <c r="BE509" s="18"/>
      <c r="BF509" s="18"/>
      <c r="BG509" s="18"/>
      <c r="BH509" s="18"/>
      <c r="BI509" s="18"/>
      <c r="BJ509" s="18"/>
      <c r="BK509" s="18"/>
      <c r="BL509" s="18"/>
      <c r="BM509" s="18"/>
      <c r="BN509" s="18"/>
      <c r="BO509" s="18"/>
      <c r="BP509" s="18"/>
      <c r="BQ509" s="18"/>
      <c r="BR509" s="18"/>
      <c r="BS509" s="18"/>
      <c r="BT509" s="18"/>
      <c r="BU509" s="18"/>
      <c r="BV509" s="18"/>
      <c r="BW509" s="18"/>
      <c r="BX509" s="18"/>
      <c r="BY509" s="18"/>
      <c r="BZ509" s="18"/>
      <c r="CA509" s="18"/>
      <c r="CB509" s="18"/>
      <c r="CC509" s="18"/>
      <c r="CD509" s="18"/>
      <c r="CE509" s="18"/>
      <c r="CF509" s="18"/>
      <c r="CG509" s="18"/>
      <c r="CH509" s="18"/>
      <c r="CI509" s="18"/>
      <c r="CJ509" s="18"/>
      <c r="CK509" s="18"/>
      <c r="CL509" s="18"/>
    </row>
    <row r="510" spans="1:90" x14ac:dyDescent="0.25">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c r="BC510" s="18"/>
      <c r="BD510" s="18"/>
      <c r="BE510" s="18"/>
      <c r="BF510" s="18"/>
      <c r="BG510" s="18"/>
      <c r="BH510" s="18"/>
      <c r="BI510" s="18"/>
      <c r="BJ510" s="18"/>
      <c r="BK510" s="18"/>
      <c r="BL510" s="18"/>
      <c r="BM510" s="18"/>
      <c r="BN510" s="18"/>
      <c r="BO510" s="18"/>
      <c r="BP510" s="18"/>
      <c r="BQ510" s="18"/>
      <c r="BR510" s="18"/>
      <c r="BS510" s="18"/>
      <c r="BT510" s="18"/>
      <c r="BU510" s="18"/>
      <c r="BV510" s="18"/>
      <c r="BW510" s="18"/>
      <c r="BX510" s="18"/>
      <c r="BY510" s="18"/>
      <c r="BZ510" s="18"/>
      <c r="CA510" s="18"/>
      <c r="CB510" s="18"/>
      <c r="CC510" s="18"/>
      <c r="CD510" s="18"/>
      <c r="CE510" s="18"/>
      <c r="CF510" s="18"/>
      <c r="CG510" s="18"/>
      <c r="CH510" s="18"/>
      <c r="CI510" s="18"/>
      <c r="CJ510" s="18"/>
      <c r="CK510" s="18"/>
      <c r="CL510" s="18"/>
    </row>
    <row r="511" spans="1:90" x14ac:dyDescent="0.25">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c r="AK511" s="18"/>
      <c r="AL511" s="18"/>
      <c r="AM511" s="18"/>
      <c r="AN511" s="18"/>
      <c r="AO511" s="18"/>
      <c r="AP511" s="18"/>
      <c r="AQ511" s="18"/>
      <c r="AR511" s="18"/>
      <c r="AS511" s="18"/>
      <c r="AT511" s="18"/>
      <c r="AU511" s="18"/>
      <c r="AV511" s="18"/>
      <c r="AW511" s="18"/>
      <c r="AX511" s="18"/>
      <c r="AY511" s="18"/>
      <c r="AZ511" s="18"/>
      <c r="BA511" s="18"/>
      <c r="BB511" s="18"/>
      <c r="BC511" s="18"/>
      <c r="BD511" s="18"/>
      <c r="BE511" s="18"/>
      <c r="BF511" s="18"/>
      <c r="BG511" s="18"/>
      <c r="BH511" s="18"/>
      <c r="BI511" s="18"/>
      <c r="BJ511" s="18"/>
      <c r="BK511" s="18"/>
      <c r="BL511" s="18"/>
      <c r="BM511" s="18"/>
      <c r="BN511" s="18"/>
      <c r="BO511" s="18"/>
      <c r="BP511" s="18"/>
      <c r="BQ511" s="18"/>
      <c r="BR511" s="18"/>
      <c r="BS511" s="18"/>
      <c r="BT511" s="18"/>
      <c r="BU511" s="18"/>
      <c r="BV511" s="18"/>
      <c r="BW511" s="18"/>
      <c r="BX511" s="18"/>
      <c r="BY511" s="18"/>
      <c r="BZ511" s="18"/>
      <c r="CA511" s="18"/>
      <c r="CB511" s="18"/>
      <c r="CC511" s="18"/>
      <c r="CD511" s="18"/>
      <c r="CE511" s="18"/>
      <c r="CF511" s="18"/>
      <c r="CG511" s="18"/>
      <c r="CH511" s="18"/>
      <c r="CI511" s="18"/>
      <c r="CJ511" s="18"/>
      <c r="CK511" s="18"/>
      <c r="CL511" s="18"/>
    </row>
    <row r="512" spans="1:90" x14ac:dyDescent="0.25">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c r="BC512" s="18"/>
      <c r="BD512" s="18"/>
      <c r="BE512" s="18"/>
      <c r="BF512" s="18"/>
      <c r="BG512" s="18"/>
      <c r="BH512" s="18"/>
      <c r="BI512" s="18"/>
      <c r="BJ512" s="18"/>
      <c r="BK512" s="18"/>
      <c r="BL512" s="18"/>
      <c r="BM512" s="18"/>
      <c r="BN512" s="18"/>
      <c r="BO512" s="18"/>
      <c r="BP512" s="18"/>
      <c r="BQ512" s="18"/>
      <c r="BR512" s="18"/>
      <c r="BS512" s="18"/>
      <c r="BT512" s="18"/>
      <c r="BU512" s="18"/>
      <c r="BV512" s="18"/>
      <c r="BW512" s="18"/>
      <c r="BX512" s="18"/>
      <c r="BY512" s="18"/>
      <c r="BZ512" s="18"/>
      <c r="CA512" s="18"/>
      <c r="CB512" s="18"/>
      <c r="CC512" s="18"/>
      <c r="CD512" s="18"/>
      <c r="CE512" s="18"/>
      <c r="CF512" s="18"/>
      <c r="CG512" s="18"/>
      <c r="CH512" s="18"/>
      <c r="CI512" s="18"/>
      <c r="CJ512" s="18"/>
      <c r="CK512" s="18"/>
      <c r="CL512" s="18"/>
    </row>
    <row r="513" spans="1:90" x14ac:dyDescent="0.25">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c r="AK513" s="18"/>
      <c r="AL513" s="18"/>
      <c r="AM513" s="18"/>
      <c r="AN513" s="18"/>
      <c r="AO513" s="18"/>
      <c r="AP513" s="18"/>
      <c r="AQ513" s="18"/>
      <c r="AR513" s="18"/>
      <c r="AS513" s="18"/>
      <c r="AT513" s="18"/>
      <c r="AU513" s="18"/>
      <c r="AV513" s="18"/>
      <c r="AW513" s="18"/>
      <c r="AX513" s="18"/>
      <c r="AY513" s="18"/>
      <c r="AZ513" s="18"/>
      <c r="BA513" s="18"/>
      <c r="BB513" s="18"/>
      <c r="BC513" s="18"/>
      <c r="BD513" s="18"/>
      <c r="BE513" s="18"/>
      <c r="BF513" s="18"/>
      <c r="BG513" s="18"/>
      <c r="BH513" s="18"/>
      <c r="BI513" s="18"/>
      <c r="BJ513" s="18"/>
      <c r="BK513" s="18"/>
      <c r="BL513" s="18"/>
      <c r="BM513" s="18"/>
      <c r="BN513" s="18"/>
      <c r="BO513" s="18"/>
      <c r="BP513" s="18"/>
      <c r="BQ513" s="18"/>
      <c r="BR513" s="18"/>
      <c r="BS513" s="18"/>
      <c r="BT513" s="18"/>
      <c r="BU513" s="18"/>
      <c r="BV513" s="18"/>
      <c r="BW513" s="18"/>
      <c r="BX513" s="18"/>
      <c r="BY513" s="18"/>
      <c r="BZ513" s="18"/>
      <c r="CA513" s="18"/>
      <c r="CB513" s="18"/>
      <c r="CC513" s="18"/>
      <c r="CD513" s="18"/>
      <c r="CE513" s="18"/>
      <c r="CF513" s="18"/>
      <c r="CG513" s="18"/>
      <c r="CH513" s="18"/>
      <c r="CI513" s="18"/>
      <c r="CJ513" s="18"/>
      <c r="CK513" s="18"/>
      <c r="CL513" s="18"/>
    </row>
    <row r="514" spans="1:90" x14ac:dyDescent="0.25">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c r="BC514" s="18"/>
      <c r="BD514" s="18"/>
      <c r="BE514" s="18"/>
      <c r="BF514" s="18"/>
      <c r="BG514" s="18"/>
      <c r="BH514" s="18"/>
      <c r="BI514" s="18"/>
      <c r="BJ514" s="18"/>
      <c r="BK514" s="18"/>
      <c r="BL514" s="18"/>
      <c r="BM514" s="18"/>
      <c r="BN514" s="18"/>
      <c r="BO514" s="18"/>
      <c r="BP514" s="18"/>
      <c r="BQ514" s="18"/>
      <c r="BR514" s="18"/>
      <c r="BS514" s="18"/>
      <c r="BT514" s="18"/>
      <c r="BU514" s="18"/>
      <c r="BV514" s="18"/>
      <c r="BW514" s="18"/>
      <c r="BX514" s="18"/>
      <c r="BY514" s="18"/>
      <c r="BZ514" s="18"/>
      <c r="CA514" s="18"/>
      <c r="CB514" s="18"/>
      <c r="CC514" s="18"/>
      <c r="CD514" s="18"/>
      <c r="CE514" s="18"/>
      <c r="CF514" s="18"/>
      <c r="CG514" s="18"/>
      <c r="CH514" s="18"/>
      <c r="CI514" s="18"/>
      <c r="CJ514" s="18"/>
      <c r="CK514" s="18"/>
      <c r="CL514" s="18"/>
    </row>
    <row r="515" spans="1:90" x14ac:dyDescent="0.25">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c r="AK515" s="18"/>
      <c r="AL515" s="18"/>
      <c r="AM515" s="18"/>
      <c r="AN515" s="18"/>
      <c r="AO515" s="18"/>
      <c r="AP515" s="18"/>
      <c r="AQ515" s="18"/>
      <c r="AR515" s="18"/>
      <c r="AS515" s="18"/>
      <c r="AT515" s="18"/>
      <c r="AU515" s="18"/>
      <c r="AV515" s="18"/>
      <c r="AW515" s="18"/>
      <c r="AX515" s="18"/>
      <c r="AY515" s="18"/>
      <c r="AZ515" s="18"/>
      <c r="BA515" s="18"/>
      <c r="BB515" s="18"/>
      <c r="BC515" s="18"/>
      <c r="BD515" s="18"/>
      <c r="BE515" s="18"/>
      <c r="BF515" s="18"/>
      <c r="BG515" s="18"/>
      <c r="BH515" s="18"/>
      <c r="BI515" s="18"/>
      <c r="BJ515" s="18"/>
      <c r="BK515" s="18"/>
      <c r="BL515" s="18"/>
      <c r="BM515" s="18"/>
      <c r="BN515" s="18"/>
      <c r="BO515" s="18"/>
      <c r="BP515" s="18"/>
      <c r="BQ515" s="18"/>
      <c r="BR515" s="18"/>
      <c r="BS515" s="18"/>
      <c r="BT515" s="18"/>
      <c r="BU515" s="18"/>
      <c r="BV515" s="18"/>
      <c r="BW515" s="18"/>
      <c r="BX515" s="18"/>
      <c r="BY515" s="18"/>
      <c r="BZ515" s="18"/>
      <c r="CA515" s="18"/>
      <c r="CB515" s="18"/>
      <c r="CC515" s="18"/>
      <c r="CD515" s="18"/>
      <c r="CE515" s="18"/>
      <c r="CF515" s="18"/>
      <c r="CG515" s="18"/>
      <c r="CH515" s="18"/>
      <c r="CI515" s="18"/>
      <c r="CJ515" s="18"/>
      <c r="CK515" s="18"/>
      <c r="CL515" s="18"/>
    </row>
    <row r="516" spans="1:90" x14ac:dyDescent="0.25">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c r="BC516" s="18"/>
      <c r="BD516" s="18"/>
      <c r="BE516" s="18"/>
      <c r="BF516" s="18"/>
      <c r="BG516" s="18"/>
      <c r="BH516" s="18"/>
      <c r="BI516" s="18"/>
      <c r="BJ516" s="18"/>
      <c r="BK516" s="18"/>
      <c r="BL516" s="18"/>
      <c r="BM516" s="18"/>
      <c r="BN516" s="18"/>
      <c r="BO516" s="18"/>
      <c r="BP516" s="18"/>
      <c r="BQ516" s="18"/>
      <c r="BR516" s="18"/>
      <c r="BS516" s="18"/>
      <c r="BT516" s="18"/>
      <c r="BU516" s="18"/>
      <c r="BV516" s="18"/>
      <c r="BW516" s="18"/>
      <c r="BX516" s="18"/>
      <c r="BY516" s="18"/>
      <c r="BZ516" s="18"/>
      <c r="CA516" s="18"/>
      <c r="CB516" s="18"/>
      <c r="CC516" s="18"/>
      <c r="CD516" s="18"/>
      <c r="CE516" s="18"/>
      <c r="CF516" s="18"/>
      <c r="CG516" s="18"/>
      <c r="CH516" s="18"/>
      <c r="CI516" s="18"/>
      <c r="CJ516" s="18"/>
      <c r="CK516" s="18"/>
      <c r="CL516" s="18"/>
    </row>
    <row r="517" spans="1:90" x14ac:dyDescent="0.25">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c r="AK517" s="18"/>
      <c r="AL517" s="18"/>
      <c r="AM517" s="18"/>
      <c r="AN517" s="18"/>
      <c r="AO517" s="18"/>
      <c r="AP517" s="18"/>
      <c r="AQ517" s="18"/>
      <c r="AR517" s="18"/>
      <c r="AS517" s="18"/>
      <c r="AT517" s="18"/>
      <c r="AU517" s="18"/>
      <c r="AV517" s="18"/>
      <c r="AW517" s="18"/>
      <c r="AX517" s="18"/>
      <c r="AY517" s="18"/>
      <c r="AZ517" s="18"/>
      <c r="BA517" s="18"/>
      <c r="BB517" s="18"/>
      <c r="BC517" s="18"/>
      <c r="BD517" s="18"/>
      <c r="BE517" s="18"/>
      <c r="BF517" s="18"/>
      <c r="BG517" s="18"/>
      <c r="BH517" s="18"/>
      <c r="BI517" s="18"/>
      <c r="BJ517" s="18"/>
      <c r="BK517" s="18"/>
      <c r="BL517" s="18"/>
      <c r="BM517" s="18"/>
      <c r="BN517" s="18"/>
      <c r="BO517" s="18"/>
      <c r="BP517" s="18"/>
      <c r="BQ517" s="18"/>
      <c r="BR517" s="18"/>
      <c r="BS517" s="18"/>
      <c r="BT517" s="18"/>
      <c r="BU517" s="18"/>
      <c r="BV517" s="18"/>
      <c r="BW517" s="18"/>
      <c r="BX517" s="18"/>
      <c r="BY517" s="18"/>
      <c r="BZ517" s="18"/>
      <c r="CA517" s="18"/>
      <c r="CB517" s="18"/>
      <c r="CC517" s="18"/>
      <c r="CD517" s="18"/>
      <c r="CE517" s="18"/>
      <c r="CF517" s="18"/>
      <c r="CG517" s="18"/>
      <c r="CH517" s="18"/>
      <c r="CI517" s="18"/>
      <c r="CJ517" s="18"/>
      <c r="CK517" s="18"/>
      <c r="CL517" s="18"/>
    </row>
    <row r="518" spans="1:90" x14ac:dyDescent="0.25">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c r="BC518" s="18"/>
      <c r="BD518" s="18"/>
      <c r="BE518" s="18"/>
      <c r="BF518" s="18"/>
      <c r="BG518" s="18"/>
      <c r="BH518" s="18"/>
      <c r="BI518" s="18"/>
      <c r="BJ518" s="18"/>
      <c r="BK518" s="18"/>
      <c r="BL518" s="18"/>
      <c r="BM518" s="18"/>
      <c r="BN518" s="18"/>
      <c r="BO518" s="18"/>
      <c r="BP518" s="18"/>
      <c r="BQ518" s="18"/>
      <c r="BR518" s="18"/>
      <c r="BS518" s="18"/>
      <c r="BT518" s="18"/>
      <c r="BU518" s="18"/>
      <c r="BV518" s="18"/>
      <c r="BW518" s="18"/>
      <c r="BX518" s="18"/>
      <c r="BY518" s="18"/>
      <c r="BZ518" s="18"/>
      <c r="CA518" s="18"/>
      <c r="CB518" s="18"/>
      <c r="CC518" s="18"/>
      <c r="CD518" s="18"/>
      <c r="CE518" s="18"/>
      <c r="CF518" s="18"/>
      <c r="CG518" s="18"/>
      <c r="CH518" s="18"/>
      <c r="CI518" s="18"/>
      <c r="CJ518" s="18"/>
      <c r="CK518" s="18"/>
      <c r="CL518" s="18"/>
    </row>
    <row r="519" spans="1:90" x14ac:dyDescent="0.25">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c r="AK519" s="18"/>
      <c r="AL519" s="18"/>
      <c r="AM519" s="18"/>
      <c r="AN519" s="18"/>
      <c r="AO519" s="18"/>
      <c r="AP519" s="18"/>
      <c r="AQ519" s="18"/>
      <c r="AR519" s="18"/>
      <c r="AS519" s="18"/>
      <c r="AT519" s="18"/>
      <c r="AU519" s="18"/>
      <c r="AV519" s="18"/>
      <c r="AW519" s="18"/>
      <c r="AX519" s="18"/>
      <c r="AY519" s="18"/>
      <c r="AZ519" s="18"/>
      <c r="BA519" s="18"/>
      <c r="BB519" s="18"/>
      <c r="BC519" s="18"/>
      <c r="BD519" s="18"/>
      <c r="BE519" s="18"/>
      <c r="BF519" s="18"/>
      <c r="BG519" s="18"/>
      <c r="BH519" s="18"/>
      <c r="BI519" s="18"/>
      <c r="BJ519" s="18"/>
      <c r="BK519" s="18"/>
      <c r="BL519" s="18"/>
      <c r="BM519" s="18"/>
      <c r="BN519" s="18"/>
      <c r="BO519" s="18"/>
      <c r="BP519" s="18"/>
      <c r="BQ519" s="18"/>
      <c r="BR519" s="18"/>
      <c r="BS519" s="18"/>
      <c r="BT519" s="18"/>
      <c r="BU519" s="18"/>
      <c r="BV519" s="18"/>
      <c r="BW519" s="18"/>
      <c r="BX519" s="18"/>
      <c r="BY519" s="18"/>
      <c r="BZ519" s="18"/>
      <c r="CA519" s="18"/>
      <c r="CB519" s="18"/>
      <c r="CC519" s="18"/>
      <c r="CD519" s="18"/>
      <c r="CE519" s="18"/>
      <c r="CF519" s="18"/>
      <c r="CG519" s="18"/>
      <c r="CH519" s="18"/>
      <c r="CI519" s="18"/>
      <c r="CJ519" s="18"/>
      <c r="CK519" s="18"/>
      <c r="CL519" s="18"/>
    </row>
    <row r="520" spans="1:90" x14ac:dyDescent="0.25">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c r="BC520" s="18"/>
      <c r="BD520" s="18"/>
      <c r="BE520" s="18"/>
      <c r="BF520" s="18"/>
      <c r="BG520" s="18"/>
      <c r="BH520" s="18"/>
      <c r="BI520" s="18"/>
      <c r="BJ520" s="18"/>
      <c r="BK520" s="18"/>
      <c r="BL520" s="18"/>
      <c r="BM520" s="18"/>
      <c r="BN520" s="18"/>
      <c r="BO520" s="18"/>
      <c r="BP520" s="18"/>
      <c r="BQ520" s="18"/>
      <c r="BR520" s="18"/>
      <c r="BS520" s="18"/>
      <c r="BT520" s="18"/>
      <c r="BU520" s="18"/>
      <c r="BV520" s="18"/>
      <c r="BW520" s="18"/>
      <c r="BX520" s="18"/>
      <c r="BY520" s="18"/>
      <c r="BZ520" s="18"/>
      <c r="CA520" s="18"/>
      <c r="CB520" s="18"/>
      <c r="CC520" s="18"/>
      <c r="CD520" s="18"/>
      <c r="CE520" s="18"/>
      <c r="CF520" s="18"/>
      <c r="CG520" s="18"/>
      <c r="CH520" s="18"/>
      <c r="CI520" s="18"/>
      <c r="CJ520" s="18"/>
      <c r="CK520" s="18"/>
      <c r="CL520" s="18"/>
    </row>
    <row r="521" spans="1:90" x14ac:dyDescent="0.25">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c r="AK521" s="18"/>
      <c r="AL521" s="18"/>
      <c r="AM521" s="18"/>
      <c r="AN521" s="18"/>
      <c r="AO521" s="18"/>
      <c r="AP521" s="18"/>
      <c r="AQ521" s="18"/>
      <c r="AR521" s="18"/>
      <c r="AS521" s="18"/>
      <c r="AT521" s="18"/>
      <c r="AU521" s="18"/>
      <c r="AV521" s="18"/>
      <c r="AW521" s="18"/>
      <c r="AX521" s="18"/>
      <c r="AY521" s="18"/>
      <c r="AZ521" s="18"/>
      <c r="BA521" s="18"/>
      <c r="BB521" s="18"/>
      <c r="BC521" s="18"/>
      <c r="BD521" s="18"/>
      <c r="BE521" s="18"/>
      <c r="BF521" s="18"/>
      <c r="BG521" s="18"/>
      <c r="BH521" s="18"/>
      <c r="BI521" s="18"/>
      <c r="BJ521" s="18"/>
      <c r="BK521" s="18"/>
      <c r="BL521" s="18"/>
      <c r="BM521" s="18"/>
      <c r="BN521" s="18"/>
      <c r="BO521" s="18"/>
      <c r="BP521" s="18"/>
      <c r="BQ521" s="18"/>
      <c r="BR521" s="18"/>
      <c r="BS521" s="18"/>
      <c r="BT521" s="18"/>
      <c r="BU521" s="18"/>
      <c r="BV521" s="18"/>
      <c r="BW521" s="18"/>
      <c r="BX521" s="18"/>
      <c r="BY521" s="18"/>
      <c r="BZ521" s="18"/>
      <c r="CA521" s="18"/>
      <c r="CB521" s="18"/>
      <c r="CC521" s="18"/>
      <c r="CD521" s="18"/>
      <c r="CE521" s="18"/>
      <c r="CF521" s="18"/>
      <c r="CG521" s="18"/>
      <c r="CH521" s="18"/>
      <c r="CI521" s="18"/>
      <c r="CJ521" s="18"/>
      <c r="CK521" s="18"/>
      <c r="CL521" s="18"/>
    </row>
    <row r="522" spans="1:90" x14ac:dyDescent="0.25">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c r="BC522" s="18"/>
      <c r="BD522" s="18"/>
      <c r="BE522" s="18"/>
      <c r="BF522" s="18"/>
      <c r="BG522" s="18"/>
      <c r="BH522" s="18"/>
      <c r="BI522" s="18"/>
      <c r="BJ522" s="18"/>
      <c r="BK522" s="18"/>
      <c r="BL522" s="18"/>
      <c r="BM522" s="18"/>
      <c r="BN522" s="18"/>
      <c r="BO522" s="18"/>
      <c r="BP522" s="18"/>
      <c r="BQ522" s="18"/>
      <c r="BR522" s="18"/>
      <c r="BS522" s="18"/>
      <c r="BT522" s="18"/>
      <c r="BU522" s="18"/>
      <c r="BV522" s="18"/>
      <c r="BW522" s="18"/>
      <c r="BX522" s="18"/>
      <c r="BY522" s="18"/>
      <c r="BZ522" s="18"/>
      <c r="CA522" s="18"/>
      <c r="CB522" s="18"/>
      <c r="CC522" s="18"/>
      <c r="CD522" s="18"/>
      <c r="CE522" s="18"/>
      <c r="CF522" s="18"/>
      <c r="CG522" s="18"/>
      <c r="CH522" s="18"/>
      <c r="CI522" s="18"/>
      <c r="CJ522" s="18"/>
      <c r="CK522" s="18"/>
      <c r="CL522" s="18"/>
    </row>
    <row r="523" spans="1:90" x14ac:dyDescent="0.25">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c r="AN523" s="18"/>
      <c r="AO523" s="18"/>
      <c r="AP523" s="18"/>
      <c r="AQ523" s="18"/>
      <c r="AR523" s="18"/>
      <c r="AS523" s="18"/>
      <c r="AT523" s="18"/>
      <c r="AU523" s="18"/>
      <c r="AV523" s="18"/>
      <c r="AW523" s="18"/>
      <c r="AX523" s="18"/>
      <c r="AY523" s="18"/>
      <c r="AZ523" s="18"/>
      <c r="BA523" s="18"/>
      <c r="BB523" s="18"/>
      <c r="BC523" s="18"/>
      <c r="BD523" s="18"/>
      <c r="BE523" s="18"/>
      <c r="BF523" s="18"/>
      <c r="BG523" s="18"/>
      <c r="BH523" s="18"/>
      <c r="BI523" s="18"/>
      <c r="BJ523" s="18"/>
      <c r="BK523" s="18"/>
      <c r="BL523" s="18"/>
      <c r="BM523" s="18"/>
      <c r="BN523" s="18"/>
      <c r="BO523" s="18"/>
      <c r="BP523" s="18"/>
      <c r="BQ523" s="18"/>
      <c r="BR523" s="18"/>
      <c r="BS523" s="18"/>
      <c r="BT523" s="18"/>
      <c r="BU523" s="18"/>
      <c r="BV523" s="18"/>
      <c r="BW523" s="18"/>
      <c r="BX523" s="18"/>
      <c r="BY523" s="18"/>
      <c r="BZ523" s="18"/>
      <c r="CA523" s="18"/>
      <c r="CB523" s="18"/>
      <c r="CC523" s="18"/>
      <c r="CD523" s="18"/>
      <c r="CE523" s="18"/>
      <c r="CF523" s="18"/>
      <c r="CG523" s="18"/>
      <c r="CH523" s="18"/>
      <c r="CI523" s="18"/>
      <c r="CJ523" s="18"/>
      <c r="CK523" s="18"/>
      <c r="CL523" s="18"/>
    </row>
    <row r="524" spans="1:90" x14ac:dyDescent="0.25">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c r="BC524" s="18"/>
      <c r="BD524" s="18"/>
      <c r="BE524" s="18"/>
      <c r="BF524" s="18"/>
      <c r="BG524" s="18"/>
      <c r="BH524" s="18"/>
      <c r="BI524" s="18"/>
      <c r="BJ524" s="18"/>
      <c r="BK524" s="18"/>
      <c r="BL524" s="18"/>
      <c r="BM524" s="18"/>
      <c r="BN524" s="18"/>
      <c r="BO524" s="18"/>
      <c r="BP524" s="18"/>
      <c r="BQ524" s="18"/>
      <c r="BR524" s="18"/>
      <c r="BS524" s="18"/>
      <c r="BT524" s="18"/>
      <c r="BU524" s="18"/>
      <c r="BV524" s="18"/>
      <c r="BW524" s="18"/>
      <c r="BX524" s="18"/>
      <c r="BY524" s="18"/>
      <c r="BZ524" s="18"/>
      <c r="CA524" s="18"/>
      <c r="CB524" s="18"/>
      <c r="CC524" s="18"/>
      <c r="CD524" s="18"/>
      <c r="CE524" s="18"/>
      <c r="CF524" s="18"/>
      <c r="CG524" s="18"/>
      <c r="CH524" s="18"/>
      <c r="CI524" s="18"/>
      <c r="CJ524" s="18"/>
      <c r="CK524" s="18"/>
      <c r="CL524" s="18"/>
    </row>
    <row r="525" spans="1:90" x14ac:dyDescent="0.25">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c r="AK525" s="18"/>
      <c r="AL525" s="18"/>
      <c r="AM525" s="18"/>
      <c r="AN525" s="18"/>
      <c r="AO525" s="18"/>
      <c r="AP525" s="18"/>
      <c r="AQ525" s="18"/>
      <c r="AR525" s="18"/>
      <c r="AS525" s="18"/>
      <c r="AT525" s="18"/>
      <c r="AU525" s="18"/>
      <c r="AV525" s="18"/>
      <c r="AW525" s="18"/>
      <c r="AX525" s="18"/>
      <c r="AY525" s="18"/>
      <c r="AZ525" s="18"/>
      <c r="BA525" s="18"/>
      <c r="BB525" s="18"/>
      <c r="BC525" s="18"/>
      <c r="BD525" s="18"/>
      <c r="BE525" s="18"/>
      <c r="BF525" s="18"/>
      <c r="BG525" s="18"/>
      <c r="BH525" s="18"/>
      <c r="BI525" s="18"/>
      <c r="BJ525" s="18"/>
      <c r="BK525" s="18"/>
      <c r="BL525" s="18"/>
      <c r="BM525" s="18"/>
      <c r="BN525" s="18"/>
      <c r="BO525" s="18"/>
      <c r="BP525" s="18"/>
      <c r="BQ525" s="18"/>
      <c r="BR525" s="18"/>
      <c r="BS525" s="18"/>
      <c r="BT525" s="18"/>
      <c r="BU525" s="18"/>
      <c r="BV525" s="18"/>
      <c r="BW525" s="18"/>
      <c r="BX525" s="18"/>
      <c r="BY525" s="18"/>
      <c r="BZ525" s="18"/>
      <c r="CA525" s="18"/>
      <c r="CB525" s="18"/>
      <c r="CC525" s="18"/>
      <c r="CD525" s="18"/>
      <c r="CE525" s="18"/>
      <c r="CF525" s="18"/>
      <c r="CG525" s="18"/>
      <c r="CH525" s="18"/>
      <c r="CI525" s="18"/>
      <c r="CJ525" s="18"/>
      <c r="CK525" s="18"/>
      <c r="CL525" s="18"/>
    </row>
    <row r="526" spans="1:90" x14ac:dyDescent="0.25">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c r="BC526" s="18"/>
      <c r="BD526" s="18"/>
      <c r="BE526" s="18"/>
      <c r="BF526" s="18"/>
      <c r="BG526" s="18"/>
      <c r="BH526" s="18"/>
      <c r="BI526" s="18"/>
      <c r="BJ526" s="18"/>
      <c r="BK526" s="18"/>
      <c r="BL526" s="18"/>
      <c r="BM526" s="18"/>
      <c r="BN526" s="18"/>
      <c r="BO526" s="18"/>
      <c r="BP526" s="18"/>
      <c r="BQ526" s="18"/>
      <c r="BR526" s="18"/>
      <c r="BS526" s="18"/>
      <c r="BT526" s="18"/>
      <c r="BU526" s="18"/>
      <c r="BV526" s="18"/>
      <c r="BW526" s="18"/>
      <c r="BX526" s="18"/>
      <c r="BY526" s="18"/>
      <c r="BZ526" s="18"/>
      <c r="CA526" s="18"/>
      <c r="CB526" s="18"/>
      <c r="CC526" s="18"/>
      <c r="CD526" s="18"/>
      <c r="CE526" s="18"/>
      <c r="CF526" s="18"/>
      <c r="CG526" s="18"/>
      <c r="CH526" s="18"/>
      <c r="CI526" s="18"/>
      <c r="CJ526" s="18"/>
      <c r="CK526" s="18"/>
      <c r="CL526" s="18"/>
    </row>
    <row r="527" spans="1:90" x14ac:dyDescent="0.25">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c r="AK527" s="18"/>
      <c r="AL527" s="18"/>
      <c r="AM527" s="18"/>
      <c r="AN527" s="18"/>
      <c r="AO527" s="18"/>
      <c r="AP527" s="18"/>
      <c r="AQ527" s="18"/>
      <c r="AR527" s="18"/>
      <c r="AS527" s="18"/>
      <c r="AT527" s="18"/>
      <c r="AU527" s="18"/>
      <c r="AV527" s="18"/>
      <c r="AW527" s="18"/>
      <c r="AX527" s="18"/>
      <c r="AY527" s="18"/>
      <c r="AZ527" s="18"/>
      <c r="BA527" s="18"/>
      <c r="BB527" s="18"/>
      <c r="BC527" s="18"/>
      <c r="BD527" s="18"/>
      <c r="BE527" s="18"/>
      <c r="BF527" s="18"/>
      <c r="BG527" s="18"/>
      <c r="BH527" s="18"/>
      <c r="BI527" s="18"/>
      <c r="BJ527" s="18"/>
      <c r="BK527" s="18"/>
      <c r="BL527" s="18"/>
      <c r="BM527" s="18"/>
      <c r="BN527" s="18"/>
      <c r="BO527" s="18"/>
      <c r="BP527" s="18"/>
      <c r="BQ527" s="18"/>
      <c r="BR527" s="18"/>
      <c r="BS527" s="18"/>
      <c r="BT527" s="18"/>
      <c r="BU527" s="18"/>
      <c r="BV527" s="18"/>
      <c r="BW527" s="18"/>
      <c r="BX527" s="18"/>
      <c r="BY527" s="18"/>
      <c r="BZ527" s="18"/>
      <c r="CA527" s="18"/>
      <c r="CB527" s="18"/>
      <c r="CC527" s="18"/>
      <c r="CD527" s="18"/>
      <c r="CE527" s="18"/>
      <c r="CF527" s="18"/>
      <c r="CG527" s="18"/>
      <c r="CH527" s="18"/>
      <c r="CI527" s="18"/>
      <c r="CJ527" s="18"/>
      <c r="CK527" s="18"/>
      <c r="CL527" s="18"/>
    </row>
    <row r="528" spans="1:90" x14ac:dyDescent="0.25">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c r="BC528" s="18"/>
      <c r="BD528" s="18"/>
      <c r="BE528" s="18"/>
      <c r="BF528" s="18"/>
      <c r="BG528" s="18"/>
      <c r="BH528" s="18"/>
      <c r="BI528" s="18"/>
      <c r="BJ528" s="18"/>
      <c r="BK528" s="18"/>
      <c r="BL528" s="18"/>
      <c r="BM528" s="18"/>
      <c r="BN528" s="18"/>
      <c r="BO528" s="18"/>
      <c r="BP528" s="18"/>
      <c r="BQ528" s="18"/>
      <c r="BR528" s="18"/>
      <c r="BS528" s="18"/>
      <c r="BT528" s="18"/>
      <c r="BU528" s="18"/>
      <c r="BV528" s="18"/>
      <c r="BW528" s="18"/>
      <c r="BX528" s="18"/>
      <c r="BY528" s="18"/>
      <c r="BZ528" s="18"/>
      <c r="CA528" s="18"/>
      <c r="CB528" s="18"/>
      <c r="CC528" s="18"/>
      <c r="CD528" s="18"/>
      <c r="CE528" s="18"/>
      <c r="CF528" s="18"/>
      <c r="CG528" s="18"/>
      <c r="CH528" s="18"/>
      <c r="CI528" s="18"/>
      <c r="CJ528" s="18"/>
      <c r="CK528" s="18"/>
      <c r="CL528" s="18"/>
    </row>
    <row r="529" spans="1:90" x14ac:dyDescent="0.25">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c r="AK529" s="18"/>
      <c r="AL529" s="18"/>
      <c r="AM529" s="18"/>
      <c r="AN529" s="18"/>
      <c r="AO529" s="18"/>
      <c r="AP529" s="18"/>
      <c r="AQ529" s="18"/>
      <c r="AR529" s="18"/>
      <c r="AS529" s="18"/>
      <c r="AT529" s="18"/>
      <c r="AU529" s="18"/>
      <c r="AV529" s="18"/>
      <c r="AW529" s="18"/>
      <c r="AX529" s="18"/>
      <c r="AY529" s="18"/>
      <c r="AZ529" s="18"/>
      <c r="BA529" s="18"/>
      <c r="BB529" s="18"/>
      <c r="BC529" s="18"/>
      <c r="BD529" s="18"/>
      <c r="BE529" s="18"/>
      <c r="BF529" s="18"/>
      <c r="BG529" s="18"/>
      <c r="BH529" s="18"/>
      <c r="BI529" s="18"/>
      <c r="BJ529" s="18"/>
      <c r="BK529" s="18"/>
      <c r="BL529" s="18"/>
      <c r="BM529" s="18"/>
      <c r="BN529" s="18"/>
      <c r="BO529" s="18"/>
      <c r="BP529" s="18"/>
      <c r="BQ529" s="18"/>
      <c r="BR529" s="18"/>
      <c r="BS529" s="18"/>
      <c r="BT529" s="18"/>
      <c r="BU529" s="18"/>
      <c r="BV529" s="18"/>
      <c r="BW529" s="18"/>
      <c r="BX529" s="18"/>
      <c r="BY529" s="18"/>
      <c r="BZ529" s="18"/>
      <c r="CA529" s="18"/>
      <c r="CB529" s="18"/>
      <c r="CC529" s="18"/>
      <c r="CD529" s="18"/>
      <c r="CE529" s="18"/>
      <c r="CF529" s="18"/>
      <c r="CG529" s="18"/>
      <c r="CH529" s="18"/>
      <c r="CI529" s="18"/>
      <c r="CJ529" s="18"/>
      <c r="CK529" s="18"/>
      <c r="CL529" s="18"/>
    </row>
    <row r="530" spans="1:90" x14ac:dyDescent="0.25">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c r="BC530" s="18"/>
      <c r="BD530" s="18"/>
      <c r="BE530" s="18"/>
      <c r="BF530" s="18"/>
      <c r="BG530" s="18"/>
      <c r="BH530" s="18"/>
      <c r="BI530" s="18"/>
      <c r="BJ530" s="18"/>
      <c r="BK530" s="18"/>
      <c r="BL530" s="18"/>
      <c r="BM530" s="18"/>
      <c r="BN530" s="18"/>
      <c r="BO530" s="18"/>
      <c r="BP530" s="18"/>
      <c r="BQ530" s="18"/>
      <c r="BR530" s="18"/>
      <c r="BS530" s="18"/>
      <c r="BT530" s="18"/>
      <c r="BU530" s="18"/>
      <c r="BV530" s="18"/>
      <c r="BW530" s="18"/>
      <c r="BX530" s="18"/>
      <c r="BY530" s="18"/>
      <c r="BZ530" s="18"/>
      <c r="CA530" s="18"/>
      <c r="CB530" s="18"/>
      <c r="CC530" s="18"/>
      <c r="CD530" s="18"/>
      <c r="CE530" s="18"/>
      <c r="CF530" s="18"/>
      <c r="CG530" s="18"/>
      <c r="CH530" s="18"/>
      <c r="CI530" s="18"/>
      <c r="CJ530" s="18"/>
      <c r="CK530" s="18"/>
      <c r="CL530" s="18"/>
    </row>
    <row r="531" spans="1:90" x14ac:dyDescent="0.25">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c r="AK531" s="18"/>
      <c r="AL531" s="18"/>
      <c r="AM531" s="18"/>
      <c r="AN531" s="18"/>
      <c r="AO531" s="18"/>
      <c r="AP531" s="18"/>
      <c r="AQ531" s="18"/>
      <c r="AR531" s="18"/>
      <c r="AS531" s="18"/>
      <c r="AT531" s="18"/>
      <c r="AU531" s="18"/>
      <c r="AV531" s="18"/>
      <c r="AW531" s="18"/>
      <c r="AX531" s="18"/>
      <c r="AY531" s="18"/>
      <c r="AZ531" s="18"/>
      <c r="BA531" s="18"/>
      <c r="BB531" s="18"/>
      <c r="BC531" s="18"/>
      <c r="BD531" s="18"/>
      <c r="BE531" s="18"/>
      <c r="BF531" s="18"/>
      <c r="BG531" s="18"/>
      <c r="BH531" s="18"/>
      <c r="BI531" s="18"/>
      <c r="BJ531" s="18"/>
      <c r="BK531" s="18"/>
      <c r="BL531" s="18"/>
      <c r="BM531" s="18"/>
      <c r="BN531" s="18"/>
      <c r="BO531" s="18"/>
      <c r="BP531" s="18"/>
      <c r="BQ531" s="18"/>
      <c r="BR531" s="18"/>
      <c r="BS531" s="18"/>
      <c r="BT531" s="18"/>
      <c r="BU531" s="18"/>
      <c r="BV531" s="18"/>
      <c r="BW531" s="18"/>
      <c r="BX531" s="18"/>
      <c r="BY531" s="18"/>
      <c r="BZ531" s="18"/>
      <c r="CA531" s="18"/>
      <c r="CB531" s="18"/>
      <c r="CC531" s="18"/>
      <c r="CD531" s="18"/>
      <c r="CE531" s="18"/>
      <c r="CF531" s="18"/>
      <c r="CG531" s="18"/>
      <c r="CH531" s="18"/>
      <c r="CI531" s="18"/>
      <c r="CJ531" s="18"/>
      <c r="CK531" s="18"/>
      <c r="CL531" s="18"/>
    </row>
    <row r="532" spans="1:90" x14ac:dyDescent="0.25">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c r="BC532" s="18"/>
      <c r="BD532" s="18"/>
      <c r="BE532" s="18"/>
      <c r="BF532" s="18"/>
      <c r="BG532" s="18"/>
      <c r="BH532" s="18"/>
      <c r="BI532" s="18"/>
      <c r="BJ532" s="18"/>
      <c r="BK532" s="18"/>
      <c r="BL532" s="18"/>
      <c r="BM532" s="18"/>
      <c r="BN532" s="18"/>
      <c r="BO532" s="18"/>
      <c r="BP532" s="18"/>
      <c r="BQ532" s="18"/>
      <c r="BR532" s="18"/>
      <c r="BS532" s="18"/>
      <c r="BT532" s="18"/>
      <c r="BU532" s="18"/>
      <c r="BV532" s="18"/>
      <c r="BW532" s="18"/>
      <c r="BX532" s="18"/>
      <c r="BY532" s="18"/>
      <c r="BZ532" s="18"/>
      <c r="CA532" s="18"/>
      <c r="CB532" s="18"/>
      <c r="CC532" s="18"/>
      <c r="CD532" s="18"/>
      <c r="CE532" s="18"/>
      <c r="CF532" s="18"/>
      <c r="CG532" s="18"/>
      <c r="CH532" s="18"/>
      <c r="CI532" s="18"/>
      <c r="CJ532" s="18"/>
      <c r="CK532" s="18"/>
      <c r="CL532" s="18"/>
    </row>
    <row r="533" spans="1:90" x14ac:dyDescent="0.25">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c r="AK533" s="18"/>
      <c r="AL533" s="18"/>
      <c r="AM533" s="18"/>
      <c r="AN533" s="18"/>
      <c r="AO533" s="18"/>
      <c r="AP533" s="18"/>
      <c r="AQ533" s="18"/>
      <c r="AR533" s="18"/>
      <c r="AS533" s="18"/>
      <c r="AT533" s="18"/>
      <c r="AU533" s="18"/>
      <c r="AV533" s="18"/>
      <c r="AW533" s="18"/>
      <c r="AX533" s="18"/>
      <c r="AY533" s="18"/>
      <c r="AZ533" s="18"/>
      <c r="BA533" s="18"/>
      <c r="BB533" s="18"/>
      <c r="BC533" s="18"/>
      <c r="BD533" s="18"/>
      <c r="BE533" s="18"/>
      <c r="BF533" s="18"/>
      <c r="BG533" s="18"/>
      <c r="BH533" s="18"/>
      <c r="BI533" s="18"/>
      <c r="BJ533" s="18"/>
      <c r="BK533" s="18"/>
      <c r="BL533" s="18"/>
      <c r="BM533" s="18"/>
      <c r="BN533" s="18"/>
      <c r="BO533" s="18"/>
      <c r="BP533" s="18"/>
      <c r="BQ533" s="18"/>
      <c r="BR533" s="18"/>
      <c r="BS533" s="18"/>
      <c r="BT533" s="18"/>
      <c r="BU533" s="18"/>
      <c r="BV533" s="18"/>
      <c r="BW533" s="18"/>
      <c r="BX533" s="18"/>
      <c r="BY533" s="18"/>
      <c r="BZ533" s="18"/>
      <c r="CA533" s="18"/>
      <c r="CB533" s="18"/>
      <c r="CC533" s="18"/>
      <c r="CD533" s="18"/>
      <c r="CE533" s="18"/>
      <c r="CF533" s="18"/>
      <c r="CG533" s="18"/>
      <c r="CH533" s="18"/>
      <c r="CI533" s="18"/>
      <c r="CJ533" s="18"/>
      <c r="CK533" s="18"/>
      <c r="CL533" s="18"/>
    </row>
    <row r="534" spans="1:90" x14ac:dyDescent="0.25">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c r="BC534" s="18"/>
      <c r="BD534" s="18"/>
      <c r="BE534" s="18"/>
      <c r="BF534" s="18"/>
      <c r="BG534" s="18"/>
      <c r="BH534" s="18"/>
      <c r="BI534" s="18"/>
      <c r="BJ534" s="18"/>
      <c r="BK534" s="18"/>
      <c r="BL534" s="18"/>
      <c r="BM534" s="18"/>
      <c r="BN534" s="18"/>
      <c r="BO534" s="18"/>
      <c r="BP534" s="18"/>
      <c r="BQ534" s="18"/>
      <c r="BR534" s="18"/>
      <c r="BS534" s="18"/>
      <c r="BT534" s="18"/>
      <c r="BU534" s="18"/>
      <c r="BV534" s="18"/>
      <c r="BW534" s="18"/>
      <c r="BX534" s="18"/>
      <c r="BY534" s="18"/>
      <c r="BZ534" s="18"/>
      <c r="CA534" s="18"/>
      <c r="CB534" s="18"/>
      <c r="CC534" s="18"/>
      <c r="CD534" s="18"/>
      <c r="CE534" s="18"/>
      <c r="CF534" s="18"/>
      <c r="CG534" s="18"/>
      <c r="CH534" s="18"/>
      <c r="CI534" s="18"/>
      <c r="CJ534" s="18"/>
      <c r="CK534" s="18"/>
      <c r="CL534" s="18"/>
    </row>
    <row r="535" spans="1:90" x14ac:dyDescent="0.25">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c r="AK535" s="18"/>
      <c r="AL535" s="18"/>
      <c r="AM535" s="18"/>
      <c r="AN535" s="18"/>
      <c r="AO535" s="18"/>
      <c r="AP535" s="18"/>
      <c r="AQ535" s="18"/>
      <c r="AR535" s="18"/>
      <c r="AS535" s="18"/>
      <c r="AT535" s="18"/>
      <c r="AU535" s="18"/>
      <c r="AV535" s="18"/>
      <c r="AW535" s="18"/>
      <c r="AX535" s="18"/>
      <c r="AY535" s="18"/>
      <c r="AZ535" s="18"/>
      <c r="BA535" s="18"/>
      <c r="BB535" s="18"/>
      <c r="BC535" s="18"/>
      <c r="BD535" s="18"/>
      <c r="BE535" s="18"/>
      <c r="BF535" s="18"/>
      <c r="BG535" s="18"/>
      <c r="BH535" s="18"/>
      <c r="BI535" s="18"/>
      <c r="BJ535" s="18"/>
      <c r="BK535" s="18"/>
      <c r="BL535" s="18"/>
      <c r="BM535" s="18"/>
      <c r="BN535" s="18"/>
      <c r="BO535" s="18"/>
      <c r="BP535" s="18"/>
      <c r="BQ535" s="18"/>
      <c r="BR535" s="18"/>
      <c r="BS535" s="18"/>
      <c r="BT535" s="18"/>
      <c r="BU535" s="18"/>
      <c r="BV535" s="18"/>
      <c r="BW535" s="18"/>
      <c r="BX535" s="18"/>
      <c r="BY535" s="18"/>
      <c r="BZ535" s="18"/>
      <c r="CA535" s="18"/>
      <c r="CB535" s="18"/>
      <c r="CC535" s="18"/>
      <c r="CD535" s="18"/>
      <c r="CE535" s="18"/>
      <c r="CF535" s="18"/>
      <c r="CG535" s="18"/>
      <c r="CH535" s="18"/>
      <c r="CI535" s="18"/>
      <c r="CJ535" s="18"/>
      <c r="CK535" s="18"/>
      <c r="CL535" s="18"/>
    </row>
    <row r="536" spans="1:90" x14ac:dyDescent="0.25">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c r="BC536" s="18"/>
      <c r="BD536" s="18"/>
      <c r="BE536" s="18"/>
      <c r="BF536" s="18"/>
      <c r="BG536" s="18"/>
      <c r="BH536" s="18"/>
      <c r="BI536" s="18"/>
      <c r="BJ536" s="18"/>
      <c r="BK536" s="18"/>
      <c r="BL536" s="18"/>
      <c r="BM536" s="18"/>
      <c r="BN536" s="18"/>
      <c r="BO536" s="18"/>
      <c r="BP536" s="18"/>
      <c r="BQ536" s="18"/>
      <c r="BR536" s="18"/>
      <c r="BS536" s="18"/>
      <c r="BT536" s="18"/>
      <c r="BU536" s="18"/>
      <c r="BV536" s="18"/>
      <c r="BW536" s="18"/>
      <c r="BX536" s="18"/>
      <c r="BY536" s="18"/>
      <c r="BZ536" s="18"/>
      <c r="CA536" s="18"/>
      <c r="CB536" s="18"/>
      <c r="CC536" s="18"/>
      <c r="CD536" s="18"/>
      <c r="CE536" s="18"/>
      <c r="CF536" s="18"/>
      <c r="CG536" s="18"/>
      <c r="CH536" s="18"/>
      <c r="CI536" s="18"/>
      <c r="CJ536" s="18"/>
      <c r="CK536" s="18"/>
      <c r="CL536" s="18"/>
    </row>
    <row r="537" spans="1:90" x14ac:dyDescent="0.25">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c r="AN537" s="18"/>
      <c r="AO537" s="18"/>
      <c r="AP537" s="18"/>
      <c r="AQ537" s="18"/>
      <c r="AR537" s="18"/>
      <c r="AS537" s="18"/>
      <c r="AT537" s="18"/>
      <c r="AU537" s="18"/>
      <c r="AV537" s="18"/>
      <c r="AW537" s="18"/>
      <c r="AX537" s="18"/>
      <c r="AY537" s="18"/>
      <c r="AZ537" s="18"/>
      <c r="BA537" s="18"/>
      <c r="BB537" s="18"/>
      <c r="BC537" s="18"/>
      <c r="BD537" s="18"/>
      <c r="BE537" s="18"/>
      <c r="BF537" s="18"/>
      <c r="BG537" s="18"/>
      <c r="BH537" s="18"/>
      <c r="BI537" s="18"/>
      <c r="BJ537" s="18"/>
      <c r="BK537" s="18"/>
      <c r="BL537" s="18"/>
      <c r="BM537" s="18"/>
      <c r="BN537" s="18"/>
      <c r="BO537" s="18"/>
      <c r="BP537" s="18"/>
      <c r="BQ537" s="18"/>
      <c r="BR537" s="18"/>
      <c r="BS537" s="18"/>
      <c r="BT537" s="18"/>
      <c r="BU537" s="18"/>
      <c r="BV537" s="18"/>
      <c r="BW537" s="18"/>
      <c r="BX537" s="18"/>
      <c r="BY537" s="18"/>
      <c r="BZ537" s="18"/>
      <c r="CA537" s="18"/>
      <c r="CB537" s="18"/>
      <c r="CC537" s="18"/>
      <c r="CD537" s="18"/>
      <c r="CE537" s="18"/>
      <c r="CF537" s="18"/>
      <c r="CG537" s="18"/>
      <c r="CH537" s="18"/>
      <c r="CI537" s="18"/>
      <c r="CJ537" s="18"/>
      <c r="CK537" s="18"/>
      <c r="CL537" s="18"/>
    </row>
    <row r="538" spans="1:90" x14ac:dyDescent="0.25">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c r="BC538" s="18"/>
      <c r="BD538" s="18"/>
      <c r="BE538" s="18"/>
      <c r="BF538" s="18"/>
      <c r="BG538" s="18"/>
      <c r="BH538" s="18"/>
      <c r="BI538" s="18"/>
      <c r="BJ538" s="18"/>
      <c r="BK538" s="18"/>
      <c r="BL538" s="18"/>
      <c r="BM538" s="18"/>
      <c r="BN538" s="18"/>
      <c r="BO538" s="18"/>
      <c r="BP538" s="18"/>
      <c r="BQ538" s="18"/>
      <c r="BR538" s="18"/>
      <c r="BS538" s="18"/>
      <c r="BT538" s="18"/>
      <c r="BU538" s="18"/>
      <c r="BV538" s="18"/>
      <c r="BW538" s="18"/>
      <c r="BX538" s="18"/>
      <c r="BY538" s="18"/>
      <c r="BZ538" s="18"/>
      <c r="CA538" s="18"/>
      <c r="CB538" s="18"/>
      <c r="CC538" s="18"/>
      <c r="CD538" s="18"/>
      <c r="CE538" s="18"/>
      <c r="CF538" s="18"/>
      <c r="CG538" s="18"/>
      <c r="CH538" s="18"/>
      <c r="CI538" s="18"/>
      <c r="CJ538" s="18"/>
      <c r="CK538" s="18"/>
      <c r="CL538" s="18"/>
    </row>
    <row r="539" spans="1:90" x14ac:dyDescent="0.25">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c r="AK539" s="18"/>
      <c r="AL539" s="18"/>
      <c r="AM539" s="18"/>
      <c r="AN539" s="18"/>
      <c r="AO539" s="18"/>
      <c r="AP539" s="18"/>
      <c r="AQ539" s="18"/>
      <c r="AR539" s="18"/>
      <c r="AS539" s="18"/>
      <c r="AT539" s="18"/>
      <c r="AU539" s="18"/>
      <c r="AV539" s="18"/>
      <c r="AW539" s="18"/>
      <c r="AX539" s="18"/>
      <c r="AY539" s="18"/>
      <c r="AZ539" s="18"/>
      <c r="BA539" s="18"/>
      <c r="BB539" s="18"/>
      <c r="BC539" s="18"/>
      <c r="BD539" s="18"/>
      <c r="BE539" s="18"/>
      <c r="BF539" s="18"/>
      <c r="BG539" s="18"/>
      <c r="BH539" s="18"/>
      <c r="BI539" s="18"/>
      <c r="BJ539" s="18"/>
      <c r="BK539" s="18"/>
      <c r="BL539" s="18"/>
      <c r="BM539" s="18"/>
      <c r="BN539" s="18"/>
      <c r="BO539" s="18"/>
      <c r="BP539" s="18"/>
      <c r="BQ539" s="18"/>
      <c r="BR539" s="18"/>
      <c r="BS539" s="18"/>
      <c r="BT539" s="18"/>
      <c r="BU539" s="18"/>
      <c r="BV539" s="18"/>
      <c r="BW539" s="18"/>
      <c r="BX539" s="18"/>
      <c r="BY539" s="18"/>
      <c r="BZ539" s="18"/>
      <c r="CA539" s="18"/>
      <c r="CB539" s="18"/>
      <c r="CC539" s="18"/>
      <c r="CD539" s="18"/>
      <c r="CE539" s="18"/>
      <c r="CF539" s="18"/>
      <c r="CG539" s="18"/>
      <c r="CH539" s="18"/>
      <c r="CI539" s="18"/>
      <c r="CJ539" s="18"/>
      <c r="CK539" s="18"/>
      <c r="CL539" s="18"/>
    </row>
    <row r="540" spans="1:90" x14ac:dyDescent="0.25">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c r="BC540" s="18"/>
      <c r="BD540" s="18"/>
      <c r="BE540" s="18"/>
      <c r="BF540" s="18"/>
      <c r="BG540" s="18"/>
      <c r="BH540" s="18"/>
      <c r="BI540" s="18"/>
      <c r="BJ540" s="18"/>
      <c r="BK540" s="18"/>
      <c r="BL540" s="18"/>
      <c r="BM540" s="18"/>
      <c r="BN540" s="18"/>
      <c r="BO540" s="18"/>
      <c r="BP540" s="18"/>
      <c r="BQ540" s="18"/>
      <c r="BR540" s="18"/>
      <c r="BS540" s="18"/>
      <c r="BT540" s="18"/>
      <c r="BU540" s="18"/>
      <c r="BV540" s="18"/>
      <c r="BW540" s="18"/>
      <c r="BX540" s="18"/>
      <c r="BY540" s="18"/>
      <c r="BZ540" s="18"/>
      <c r="CA540" s="18"/>
      <c r="CB540" s="18"/>
      <c r="CC540" s="18"/>
      <c r="CD540" s="18"/>
      <c r="CE540" s="18"/>
      <c r="CF540" s="18"/>
      <c r="CG540" s="18"/>
      <c r="CH540" s="18"/>
      <c r="CI540" s="18"/>
      <c r="CJ540" s="18"/>
      <c r="CK540" s="18"/>
      <c r="CL540" s="18"/>
    </row>
    <row r="541" spans="1:90" x14ac:dyDescent="0.25">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c r="AK541" s="18"/>
      <c r="AL541" s="18"/>
      <c r="AM541" s="18"/>
      <c r="AN541" s="18"/>
      <c r="AO541" s="18"/>
      <c r="AP541" s="18"/>
      <c r="AQ541" s="18"/>
      <c r="AR541" s="18"/>
      <c r="AS541" s="18"/>
      <c r="AT541" s="18"/>
      <c r="AU541" s="18"/>
      <c r="AV541" s="18"/>
      <c r="AW541" s="18"/>
      <c r="AX541" s="18"/>
      <c r="AY541" s="18"/>
      <c r="AZ541" s="18"/>
      <c r="BA541" s="18"/>
      <c r="BB541" s="18"/>
      <c r="BC541" s="18"/>
      <c r="BD541" s="18"/>
      <c r="BE541" s="18"/>
      <c r="BF541" s="18"/>
      <c r="BG541" s="18"/>
      <c r="BH541" s="18"/>
      <c r="BI541" s="18"/>
      <c r="BJ541" s="18"/>
      <c r="BK541" s="18"/>
      <c r="BL541" s="18"/>
      <c r="BM541" s="18"/>
      <c r="BN541" s="18"/>
      <c r="BO541" s="18"/>
      <c r="BP541" s="18"/>
      <c r="BQ541" s="18"/>
      <c r="BR541" s="18"/>
      <c r="BS541" s="18"/>
      <c r="BT541" s="18"/>
      <c r="BU541" s="18"/>
      <c r="BV541" s="18"/>
      <c r="BW541" s="18"/>
      <c r="BX541" s="18"/>
      <c r="BY541" s="18"/>
      <c r="BZ541" s="18"/>
      <c r="CA541" s="18"/>
      <c r="CB541" s="18"/>
      <c r="CC541" s="18"/>
      <c r="CD541" s="18"/>
      <c r="CE541" s="18"/>
      <c r="CF541" s="18"/>
      <c r="CG541" s="18"/>
      <c r="CH541" s="18"/>
      <c r="CI541" s="18"/>
      <c r="CJ541" s="18"/>
      <c r="CK541" s="18"/>
      <c r="CL541" s="18"/>
    </row>
    <row r="542" spans="1:90" x14ac:dyDescent="0.25">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c r="BC542" s="18"/>
      <c r="BD542" s="18"/>
      <c r="BE542" s="18"/>
      <c r="BF542" s="18"/>
      <c r="BG542" s="18"/>
      <c r="BH542" s="18"/>
      <c r="BI542" s="18"/>
      <c r="BJ542" s="18"/>
      <c r="BK542" s="18"/>
      <c r="BL542" s="18"/>
      <c r="BM542" s="18"/>
      <c r="BN542" s="18"/>
      <c r="BO542" s="18"/>
      <c r="BP542" s="18"/>
      <c r="BQ542" s="18"/>
      <c r="BR542" s="18"/>
      <c r="BS542" s="18"/>
      <c r="BT542" s="18"/>
      <c r="BU542" s="18"/>
      <c r="BV542" s="18"/>
      <c r="BW542" s="18"/>
      <c r="BX542" s="18"/>
      <c r="BY542" s="18"/>
      <c r="BZ542" s="18"/>
      <c r="CA542" s="18"/>
      <c r="CB542" s="18"/>
      <c r="CC542" s="18"/>
      <c r="CD542" s="18"/>
      <c r="CE542" s="18"/>
      <c r="CF542" s="18"/>
      <c r="CG542" s="18"/>
      <c r="CH542" s="18"/>
      <c r="CI542" s="18"/>
      <c r="CJ542" s="18"/>
      <c r="CK542" s="18"/>
      <c r="CL542" s="18"/>
    </row>
    <row r="543" spans="1:90" x14ac:dyDescent="0.25">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c r="AK543" s="18"/>
      <c r="AL543" s="18"/>
      <c r="AM543" s="18"/>
      <c r="AN543" s="18"/>
      <c r="AO543" s="18"/>
      <c r="AP543" s="18"/>
      <c r="AQ543" s="18"/>
      <c r="AR543" s="18"/>
      <c r="AS543" s="18"/>
      <c r="AT543" s="18"/>
      <c r="AU543" s="18"/>
      <c r="AV543" s="18"/>
      <c r="AW543" s="18"/>
      <c r="AX543" s="18"/>
      <c r="AY543" s="18"/>
      <c r="AZ543" s="18"/>
      <c r="BA543" s="18"/>
      <c r="BB543" s="18"/>
      <c r="BC543" s="18"/>
      <c r="BD543" s="18"/>
      <c r="BE543" s="18"/>
      <c r="BF543" s="18"/>
      <c r="BG543" s="18"/>
      <c r="BH543" s="18"/>
      <c r="BI543" s="18"/>
      <c r="BJ543" s="18"/>
      <c r="BK543" s="18"/>
      <c r="BL543" s="18"/>
      <c r="BM543" s="18"/>
      <c r="BN543" s="18"/>
      <c r="BO543" s="18"/>
      <c r="BP543" s="18"/>
      <c r="BQ543" s="18"/>
      <c r="BR543" s="18"/>
      <c r="BS543" s="18"/>
      <c r="BT543" s="18"/>
      <c r="BU543" s="18"/>
      <c r="BV543" s="18"/>
      <c r="BW543" s="18"/>
      <c r="BX543" s="18"/>
      <c r="BY543" s="18"/>
      <c r="BZ543" s="18"/>
      <c r="CA543" s="18"/>
      <c r="CB543" s="18"/>
      <c r="CC543" s="18"/>
      <c r="CD543" s="18"/>
      <c r="CE543" s="18"/>
      <c r="CF543" s="18"/>
      <c r="CG543" s="18"/>
      <c r="CH543" s="18"/>
      <c r="CI543" s="18"/>
      <c r="CJ543" s="18"/>
      <c r="CK543" s="18"/>
      <c r="CL543" s="18"/>
    </row>
    <row r="544" spans="1:90" x14ac:dyDescent="0.25">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c r="BC544" s="18"/>
      <c r="BD544" s="18"/>
      <c r="BE544" s="18"/>
      <c r="BF544" s="18"/>
      <c r="BG544" s="18"/>
      <c r="BH544" s="18"/>
      <c r="BI544" s="18"/>
      <c r="BJ544" s="18"/>
      <c r="BK544" s="18"/>
      <c r="BL544" s="18"/>
      <c r="BM544" s="18"/>
      <c r="BN544" s="18"/>
      <c r="BO544" s="18"/>
      <c r="BP544" s="18"/>
      <c r="BQ544" s="18"/>
      <c r="BR544" s="18"/>
      <c r="BS544" s="18"/>
      <c r="BT544" s="18"/>
      <c r="BU544" s="18"/>
      <c r="BV544" s="18"/>
      <c r="BW544" s="18"/>
      <c r="BX544" s="18"/>
      <c r="BY544" s="18"/>
      <c r="BZ544" s="18"/>
      <c r="CA544" s="18"/>
      <c r="CB544" s="18"/>
      <c r="CC544" s="18"/>
      <c r="CD544" s="18"/>
      <c r="CE544" s="18"/>
      <c r="CF544" s="18"/>
      <c r="CG544" s="18"/>
      <c r="CH544" s="18"/>
      <c r="CI544" s="18"/>
      <c r="CJ544" s="18"/>
      <c r="CK544" s="18"/>
      <c r="CL544" s="18"/>
    </row>
    <row r="545" spans="1:90" x14ac:dyDescent="0.25">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c r="AK545" s="18"/>
      <c r="AL545" s="18"/>
      <c r="AM545" s="18"/>
      <c r="AN545" s="18"/>
      <c r="AO545" s="18"/>
      <c r="AP545" s="18"/>
      <c r="AQ545" s="18"/>
      <c r="AR545" s="18"/>
      <c r="AS545" s="18"/>
      <c r="AT545" s="18"/>
      <c r="AU545" s="18"/>
      <c r="AV545" s="18"/>
      <c r="AW545" s="18"/>
      <c r="AX545" s="18"/>
      <c r="AY545" s="18"/>
      <c r="AZ545" s="18"/>
      <c r="BA545" s="18"/>
      <c r="BB545" s="18"/>
      <c r="BC545" s="18"/>
      <c r="BD545" s="18"/>
      <c r="BE545" s="18"/>
      <c r="BF545" s="18"/>
      <c r="BG545" s="18"/>
      <c r="BH545" s="18"/>
      <c r="BI545" s="18"/>
      <c r="BJ545" s="18"/>
      <c r="BK545" s="18"/>
      <c r="BL545" s="18"/>
      <c r="BM545" s="18"/>
      <c r="BN545" s="18"/>
      <c r="BO545" s="18"/>
      <c r="BP545" s="18"/>
      <c r="BQ545" s="18"/>
      <c r="BR545" s="18"/>
      <c r="BS545" s="18"/>
      <c r="BT545" s="18"/>
      <c r="BU545" s="18"/>
      <c r="BV545" s="18"/>
      <c r="BW545" s="18"/>
      <c r="BX545" s="18"/>
      <c r="BY545" s="18"/>
      <c r="BZ545" s="18"/>
      <c r="CA545" s="18"/>
      <c r="CB545" s="18"/>
      <c r="CC545" s="18"/>
      <c r="CD545" s="18"/>
      <c r="CE545" s="18"/>
      <c r="CF545" s="18"/>
      <c r="CG545" s="18"/>
      <c r="CH545" s="18"/>
      <c r="CI545" s="18"/>
      <c r="CJ545" s="18"/>
      <c r="CK545" s="18"/>
      <c r="CL545" s="18"/>
    </row>
    <row r="546" spans="1:90" x14ac:dyDescent="0.25">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c r="BC546" s="18"/>
      <c r="BD546" s="18"/>
      <c r="BE546" s="18"/>
      <c r="BF546" s="18"/>
      <c r="BG546" s="18"/>
      <c r="BH546" s="18"/>
      <c r="BI546" s="18"/>
      <c r="BJ546" s="18"/>
      <c r="BK546" s="18"/>
      <c r="BL546" s="18"/>
      <c r="BM546" s="18"/>
      <c r="BN546" s="18"/>
      <c r="BO546" s="18"/>
      <c r="BP546" s="18"/>
      <c r="BQ546" s="18"/>
      <c r="BR546" s="18"/>
      <c r="BS546" s="18"/>
      <c r="BT546" s="18"/>
      <c r="BU546" s="18"/>
      <c r="BV546" s="18"/>
      <c r="BW546" s="18"/>
      <c r="BX546" s="18"/>
      <c r="BY546" s="18"/>
      <c r="BZ546" s="18"/>
      <c r="CA546" s="18"/>
      <c r="CB546" s="18"/>
      <c r="CC546" s="18"/>
      <c r="CD546" s="18"/>
      <c r="CE546" s="18"/>
      <c r="CF546" s="18"/>
      <c r="CG546" s="18"/>
      <c r="CH546" s="18"/>
      <c r="CI546" s="18"/>
      <c r="CJ546" s="18"/>
      <c r="CK546" s="18"/>
      <c r="CL546" s="18"/>
    </row>
    <row r="547" spans="1:90" x14ac:dyDescent="0.25">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c r="AK547" s="18"/>
      <c r="AL547" s="18"/>
      <c r="AM547" s="18"/>
      <c r="AN547" s="18"/>
      <c r="AO547" s="18"/>
      <c r="AP547" s="18"/>
      <c r="AQ547" s="18"/>
      <c r="AR547" s="18"/>
      <c r="AS547" s="18"/>
      <c r="AT547" s="18"/>
      <c r="AU547" s="18"/>
      <c r="AV547" s="18"/>
      <c r="AW547" s="18"/>
      <c r="AX547" s="18"/>
      <c r="AY547" s="18"/>
      <c r="AZ547" s="18"/>
      <c r="BA547" s="18"/>
      <c r="BB547" s="18"/>
      <c r="BC547" s="18"/>
      <c r="BD547" s="18"/>
      <c r="BE547" s="18"/>
      <c r="BF547" s="18"/>
      <c r="BG547" s="18"/>
      <c r="BH547" s="18"/>
      <c r="BI547" s="18"/>
      <c r="BJ547" s="18"/>
      <c r="BK547" s="18"/>
      <c r="BL547" s="18"/>
      <c r="BM547" s="18"/>
      <c r="BN547" s="18"/>
      <c r="BO547" s="18"/>
      <c r="BP547" s="18"/>
      <c r="BQ547" s="18"/>
      <c r="BR547" s="18"/>
      <c r="BS547" s="18"/>
      <c r="BT547" s="18"/>
      <c r="BU547" s="18"/>
      <c r="BV547" s="18"/>
      <c r="BW547" s="18"/>
      <c r="BX547" s="18"/>
      <c r="BY547" s="18"/>
      <c r="BZ547" s="18"/>
      <c r="CA547" s="18"/>
      <c r="CB547" s="18"/>
      <c r="CC547" s="18"/>
      <c r="CD547" s="18"/>
      <c r="CE547" s="18"/>
      <c r="CF547" s="18"/>
      <c r="CG547" s="18"/>
      <c r="CH547" s="18"/>
      <c r="CI547" s="18"/>
      <c r="CJ547" s="18"/>
      <c r="CK547" s="18"/>
      <c r="CL547" s="18"/>
    </row>
    <row r="548" spans="1:90" x14ac:dyDescent="0.25">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c r="BC548" s="18"/>
      <c r="BD548" s="18"/>
      <c r="BE548" s="18"/>
      <c r="BF548" s="18"/>
      <c r="BG548" s="18"/>
      <c r="BH548" s="18"/>
      <c r="BI548" s="18"/>
      <c r="BJ548" s="18"/>
      <c r="BK548" s="18"/>
      <c r="BL548" s="18"/>
      <c r="BM548" s="18"/>
      <c r="BN548" s="18"/>
      <c r="BO548" s="18"/>
      <c r="BP548" s="18"/>
      <c r="BQ548" s="18"/>
      <c r="BR548" s="18"/>
      <c r="BS548" s="18"/>
      <c r="BT548" s="18"/>
      <c r="BU548" s="18"/>
      <c r="BV548" s="18"/>
      <c r="BW548" s="18"/>
      <c r="BX548" s="18"/>
      <c r="BY548" s="18"/>
      <c r="BZ548" s="18"/>
      <c r="CA548" s="18"/>
      <c r="CB548" s="18"/>
      <c r="CC548" s="18"/>
      <c r="CD548" s="18"/>
      <c r="CE548" s="18"/>
      <c r="CF548" s="18"/>
      <c r="CG548" s="18"/>
      <c r="CH548" s="18"/>
      <c r="CI548" s="18"/>
      <c r="CJ548" s="18"/>
      <c r="CK548" s="18"/>
      <c r="CL548" s="18"/>
    </row>
    <row r="549" spans="1:90" x14ac:dyDescent="0.25">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c r="AK549" s="18"/>
      <c r="AL549" s="18"/>
      <c r="AM549" s="18"/>
      <c r="AN549" s="18"/>
      <c r="AO549" s="18"/>
      <c r="AP549" s="18"/>
      <c r="AQ549" s="18"/>
      <c r="AR549" s="18"/>
      <c r="AS549" s="18"/>
      <c r="AT549" s="18"/>
      <c r="AU549" s="18"/>
      <c r="AV549" s="18"/>
      <c r="AW549" s="18"/>
      <c r="AX549" s="18"/>
      <c r="AY549" s="18"/>
      <c r="AZ549" s="18"/>
      <c r="BA549" s="18"/>
      <c r="BB549" s="18"/>
      <c r="BC549" s="18"/>
      <c r="BD549" s="18"/>
      <c r="BE549" s="18"/>
      <c r="BF549" s="18"/>
      <c r="BG549" s="18"/>
      <c r="BH549" s="18"/>
      <c r="BI549" s="18"/>
      <c r="BJ549" s="18"/>
      <c r="BK549" s="18"/>
      <c r="BL549" s="18"/>
      <c r="BM549" s="18"/>
      <c r="BN549" s="18"/>
      <c r="BO549" s="18"/>
      <c r="BP549" s="18"/>
      <c r="BQ549" s="18"/>
      <c r="BR549" s="18"/>
      <c r="BS549" s="18"/>
      <c r="BT549" s="18"/>
      <c r="BU549" s="18"/>
      <c r="BV549" s="18"/>
      <c r="BW549" s="18"/>
      <c r="BX549" s="18"/>
      <c r="BY549" s="18"/>
      <c r="BZ549" s="18"/>
      <c r="CA549" s="18"/>
      <c r="CB549" s="18"/>
      <c r="CC549" s="18"/>
      <c r="CD549" s="18"/>
      <c r="CE549" s="18"/>
      <c r="CF549" s="18"/>
      <c r="CG549" s="18"/>
      <c r="CH549" s="18"/>
      <c r="CI549" s="18"/>
      <c r="CJ549" s="18"/>
      <c r="CK549" s="18"/>
      <c r="CL549" s="18"/>
    </row>
    <row r="550" spans="1:90" x14ac:dyDescent="0.25">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c r="BC550" s="18"/>
      <c r="BD550" s="18"/>
      <c r="BE550" s="18"/>
      <c r="BF550" s="18"/>
      <c r="BG550" s="18"/>
      <c r="BH550" s="18"/>
      <c r="BI550" s="18"/>
      <c r="BJ550" s="18"/>
      <c r="BK550" s="18"/>
      <c r="BL550" s="18"/>
      <c r="BM550" s="18"/>
      <c r="BN550" s="18"/>
      <c r="BO550" s="18"/>
      <c r="BP550" s="18"/>
      <c r="BQ550" s="18"/>
      <c r="BR550" s="18"/>
      <c r="BS550" s="18"/>
      <c r="BT550" s="18"/>
      <c r="BU550" s="18"/>
      <c r="BV550" s="18"/>
      <c r="BW550" s="18"/>
      <c r="BX550" s="18"/>
      <c r="BY550" s="18"/>
      <c r="BZ550" s="18"/>
      <c r="CA550" s="18"/>
      <c r="CB550" s="18"/>
      <c r="CC550" s="18"/>
      <c r="CD550" s="18"/>
      <c r="CE550" s="18"/>
      <c r="CF550" s="18"/>
      <c r="CG550" s="18"/>
      <c r="CH550" s="18"/>
      <c r="CI550" s="18"/>
      <c r="CJ550" s="18"/>
      <c r="CK550" s="18"/>
      <c r="CL550" s="18"/>
    </row>
    <row r="551" spans="1:90" x14ac:dyDescent="0.25">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c r="AN551" s="18"/>
      <c r="AO551" s="18"/>
      <c r="AP551" s="18"/>
      <c r="AQ551" s="18"/>
      <c r="AR551" s="18"/>
      <c r="AS551" s="18"/>
      <c r="AT551" s="18"/>
      <c r="AU551" s="18"/>
      <c r="AV551" s="18"/>
      <c r="AW551" s="18"/>
      <c r="AX551" s="18"/>
      <c r="AY551" s="18"/>
      <c r="AZ551" s="18"/>
      <c r="BA551" s="18"/>
      <c r="BB551" s="18"/>
      <c r="BC551" s="18"/>
      <c r="BD551" s="18"/>
      <c r="BE551" s="18"/>
      <c r="BF551" s="18"/>
      <c r="BG551" s="18"/>
      <c r="BH551" s="18"/>
      <c r="BI551" s="18"/>
      <c r="BJ551" s="18"/>
      <c r="BK551" s="18"/>
      <c r="BL551" s="18"/>
      <c r="BM551" s="18"/>
      <c r="BN551" s="18"/>
      <c r="BO551" s="18"/>
      <c r="BP551" s="18"/>
      <c r="BQ551" s="18"/>
      <c r="BR551" s="18"/>
      <c r="BS551" s="18"/>
      <c r="BT551" s="18"/>
      <c r="BU551" s="18"/>
      <c r="BV551" s="18"/>
      <c r="BW551" s="18"/>
      <c r="BX551" s="18"/>
      <c r="BY551" s="18"/>
      <c r="BZ551" s="18"/>
      <c r="CA551" s="18"/>
      <c r="CB551" s="18"/>
      <c r="CC551" s="18"/>
      <c r="CD551" s="18"/>
      <c r="CE551" s="18"/>
      <c r="CF551" s="18"/>
      <c r="CG551" s="18"/>
      <c r="CH551" s="18"/>
      <c r="CI551" s="18"/>
      <c r="CJ551" s="18"/>
      <c r="CK551" s="18"/>
      <c r="CL551" s="18"/>
    </row>
    <row r="552" spans="1:90" x14ac:dyDescent="0.25">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c r="BC552" s="18"/>
      <c r="BD552" s="18"/>
      <c r="BE552" s="18"/>
      <c r="BF552" s="18"/>
      <c r="BG552" s="18"/>
      <c r="BH552" s="18"/>
      <c r="BI552" s="18"/>
      <c r="BJ552" s="18"/>
      <c r="BK552" s="18"/>
      <c r="BL552" s="18"/>
      <c r="BM552" s="18"/>
      <c r="BN552" s="18"/>
      <c r="BO552" s="18"/>
      <c r="BP552" s="18"/>
      <c r="BQ552" s="18"/>
      <c r="BR552" s="18"/>
      <c r="BS552" s="18"/>
      <c r="BT552" s="18"/>
      <c r="BU552" s="18"/>
      <c r="BV552" s="18"/>
      <c r="BW552" s="18"/>
      <c r="BX552" s="18"/>
      <c r="BY552" s="18"/>
      <c r="BZ552" s="18"/>
      <c r="CA552" s="18"/>
      <c r="CB552" s="18"/>
      <c r="CC552" s="18"/>
      <c r="CD552" s="18"/>
      <c r="CE552" s="18"/>
      <c r="CF552" s="18"/>
      <c r="CG552" s="18"/>
      <c r="CH552" s="18"/>
      <c r="CI552" s="18"/>
      <c r="CJ552" s="18"/>
      <c r="CK552" s="18"/>
      <c r="CL552" s="18"/>
    </row>
    <row r="553" spans="1:90" x14ac:dyDescent="0.25">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c r="AK553" s="18"/>
      <c r="AL553" s="18"/>
      <c r="AM553" s="18"/>
      <c r="AN553" s="18"/>
      <c r="AO553" s="18"/>
      <c r="AP553" s="18"/>
      <c r="AQ553" s="18"/>
      <c r="AR553" s="18"/>
      <c r="AS553" s="18"/>
      <c r="AT553" s="18"/>
      <c r="AU553" s="18"/>
      <c r="AV553" s="18"/>
      <c r="AW553" s="18"/>
      <c r="AX553" s="18"/>
      <c r="AY553" s="18"/>
      <c r="AZ553" s="18"/>
      <c r="BA553" s="18"/>
      <c r="BB553" s="18"/>
      <c r="BC553" s="18"/>
      <c r="BD553" s="18"/>
      <c r="BE553" s="18"/>
      <c r="BF553" s="18"/>
      <c r="BG553" s="18"/>
      <c r="BH553" s="18"/>
      <c r="BI553" s="18"/>
      <c r="BJ553" s="18"/>
      <c r="BK553" s="18"/>
      <c r="BL553" s="18"/>
      <c r="BM553" s="18"/>
      <c r="BN553" s="18"/>
      <c r="BO553" s="18"/>
      <c r="BP553" s="18"/>
      <c r="BQ553" s="18"/>
      <c r="BR553" s="18"/>
      <c r="BS553" s="18"/>
      <c r="BT553" s="18"/>
      <c r="BU553" s="18"/>
      <c r="BV553" s="18"/>
      <c r="BW553" s="18"/>
      <c r="BX553" s="18"/>
      <c r="BY553" s="18"/>
      <c r="BZ553" s="18"/>
      <c r="CA553" s="18"/>
      <c r="CB553" s="18"/>
      <c r="CC553" s="18"/>
      <c r="CD553" s="18"/>
      <c r="CE553" s="18"/>
      <c r="CF553" s="18"/>
      <c r="CG553" s="18"/>
      <c r="CH553" s="18"/>
      <c r="CI553" s="18"/>
      <c r="CJ553" s="18"/>
      <c r="CK553" s="18"/>
      <c r="CL553" s="18"/>
    </row>
    <row r="554" spans="1:90" x14ac:dyDescent="0.25">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c r="BC554" s="18"/>
      <c r="BD554" s="18"/>
      <c r="BE554" s="18"/>
      <c r="BF554" s="18"/>
      <c r="BG554" s="18"/>
      <c r="BH554" s="18"/>
      <c r="BI554" s="18"/>
      <c r="BJ554" s="18"/>
      <c r="BK554" s="18"/>
      <c r="BL554" s="18"/>
      <c r="BM554" s="18"/>
      <c r="BN554" s="18"/>
      <c r="BO554" s="18"/>
      <c r="BP554" s="18"/>
      <c r="BQ554" s="18"/>
      <c r="BR554" s="18"/>
      <c r="BS554" s="18"/>
      <c r="BT554" s="18"/>
      <c r="BU554" s="18"/>
      <c r="BV554" s="18"/>
      <c r="BW554" s="18"/>
      <c r="BX554" s="18"/>
      <c r="BY554" s="18"/>
      <c r="BZ554" s="18"/>
      <c r="CA554" s="18"/>
      <c r="CB554" s="18"/>
      <c r="CC554" s="18"/>
      <c r="CD554" s="18"/>
      <c r="CE554" s="18"/>
      <c r="CF554" s="18"/>
      <c r="CG554" s="18"/>
      <c r="CH554" s="18"/>
      <c r="CI554" s="18"/>
      <c r="CJ554" s="18"/>
      <c r="CK554" s="18"/>
      <c r="CL554" s="18"/>
    </row>
    <row r="555" spans="1:90" x14ac:dyDescent="0.25">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c r="AK555" s="18"/>
      <c r="AL555" s="18"/>
      <c r="AM555" s="18"/>
      <c r="AN555" s="18"/>
      <c r="AO555" s="18"/>
      <c r="AP555" s="18"/>
      <c r="AQ555" s="18"/>
      <c r="AR555" s="18"/>
      <c r="AS555" s="18"/>
      <c r="AT555" s="18"/>
      <c r="AU555" s="18"/>
      <c r="AV555" s="18"/>
      <c r="AW555" s="18"/>
      <c r="AX555" s="18"/>
      <c r="AY555" s="18"/>
      <c r="AZ555" s="18"/>
      <c r="BA555" s="18"/>
      <c r="BB555" s="18"/>
      <c r="BC555" s="18"/>
      <c r="BD555" s="18"/>
      <c r="BE555" s="18"/>
      <c r="BF555" s="18"/>
      <c r="BG555" s="18"/>
      <c r="BH555" s="18"/>
      <c r="BI555" s="18"/>
      <c r="BJ555" s="18"/>
      <c r="BK555" s="18"/>
      <c r="BL555" s="18"/>
      <c r="BM555" s="18"/>
      <c r="BN555" s="18"/>
      <c r="BO555" s="18"/>
      <c r="BP555" s="18"/>
      <c r="BQ555" s="18"/>
      <c r="BR555" s="18"/>
      <c r="BS555" s="18"/>
      <c r="BT555" s="18"/>
      <c r="BU555" s="18"/>
      <c r="BV555" s="18"/>
      <c r="BW555" s="18"/>
      <c r="BX555" s="18"/>
      <c r="BY555" s="18"/>
      <c r="BZ555" s="18"/>
      <c r="CA555" s="18"/>
      <c r="CB555" s="18"/>
      <c r="CC555" s="18"/>
      <c r="CD555" s="18"/>
      <c r="CE555" s="18"/>
      <c r="CF555" s="18"/>
      <c r="CG555" s="18"/>
      <c r="CH555" s="18"/>
      <c r="CI555" s="18"/>
      <c r="CJ555" s="18"/>
      <c r="CK555" s="18"/>
      <c r="CL555" s="18"/>
    </row>
    <row r="556" spans="1:90" x14ac:dyDescent="0.25">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c r="BC556" s="18"/>
      <c r="BD556" s="18"/>
      <c r="BE556" s="18"/>
      <c r="BF556" s="18"/>
      <c r="BG556" s="18"/>
      <c r="BH556" s="18"/>
      <c r="BI556" s="18"/>
      <c r="BJ556" s="18"/>
      <c r="BK556" s="18"/>
      <c r="BL556" s="18"/>
      <c r="BM556" s="18"/>
      <c r="BN556" s="18"/>
      <c r="BO556" s="18"/>
      <c r="BP556" s="18"/>
      <c r="BQ556" s="18"/>
      <c r="BR556" s="18"/>
      <c r="BS556" s="18"/>
      <c r="BT556" s="18"/>
      <c r="BU556" s="18"/>
      <c r="BV556" s="18"/>
      <c r="BW556" s="18"/>
      <c r="BX556" s="18"/>
      <c r="BY556" s="18"/>
      <c r="BZ556" s="18"/>
      <c r="CA556" s="18"/>
      <c r="CB556" s="18"/>
      <c r="CC556" s="18"/>
      <c r="CD556" s="18"/>
      <c r="CE556" s="18"/>
      <c r="CF556" s="18"/>
      <c r="CG556" s="18"/>
      <c r="CH556" s="18"/>
      <c r="CI556" s="18"/>
      <c r="CJ556" s="18"/>
      <c r="CK556" s="18"/>
      <c r="CL556" s="18"/>
    </row>
    <row r="557" spans="1:90" x14ac:dyDescent="0.25">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c r="AK557" s="18"/>
      <c r="AL557" s="18"/>
      <c r="AM557" s="18"/>
      <c r="AN557" s="18"/>
      <c r="AO557" s="18"/>
      <c r="AP557" s="18"/>
      <c r="AQ557" s="18"/>
      <c r="AR557" s="18"/>
      <c r="AS557" s="18"/>
      <c r="AT557" s="18"/>
      <c r="AU557" s="18"/>
      <c r="AV557" s="18"/>
      <c r="AW557" s="18"/>
      <c r="AX557" s="18"/>
      <c r="AY557" s="18"/>
      <c r="AZ557" s="18"/>
      <c r="BA557" s="18"/>
      <c r="BB557" s="18"/>
      <c r="BC557" s="18"/>
      <c r="BD557" s="18"/>
      <c r="BE557" s="18"/>
      <c r="BF557" s="18"/>
      <c r="BG557" s="18"/>
      <c r="BH557" s="18"/>
      <c r="BI557" s="18"/>
      <c r="BJ557" s="18"/>
      <c r="BK557" s="18"/>
      <c r="BL557" s="18"/>
      <c r="BM557" s="18"/>
      <c r="BN557" s="18"/>
      <c r="BO557" s="18"/>
      <c r="BP557" s="18"/>
      <c r="BQ557" s="18"/>
      <c r="BR557" s="18"/>
      <c r="BS557" s="18"/>
      <c r="BT557" s="18"/>
      <c r="BU557" s="18"/>
      <c r="BV557" s="18"/>
      <c r="BW557" s="18"/>
      <c r="BX557" s="18"/>
      <c r="BY557" s="18"/>
      <c r="BZ557" s="18"/>
      <c r="CA557" s="18"/>
      <c r="CB557" s="18"/>
      <c r="CC557" s="18"/>
      <c r="CD557" s="18"/>
      <c r="CE557" s="18"/>
      <c r="CF557" s="18"/>
      <c r="CG557" s="18"/>
      <c r="CH557" s="18"/>
      <c r="CI557" s="18"/>
      <c r="CJ557" s="18"/>
      <c r="CK557" s="18"/>
      <c r="CL557" s="18"/>
    </row>
    <row r="558" spans="1:90" x14ac:dyDescent="0.25">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c r="BC558" s="18"/>
      <c r="BD558" s="18"/>
      <c r="BE558" s="18"/>
      <c r="BF558" s="18"/>
      <c r="BG558" s="18"/>
      <c r="BH558" s="18"/>
      <c r="BI558" s="18"/>
      <c r="BJ558" s="18"/>
      <c r="BK558" s="18"/>
      <c r="BL558" s="18"/>
      <c r="BM558" s="18"/>
      <c r="BN558" s="18"/>
      <c r="BO558" s="18"/>
      <c r="BP558" s="18"/>
      <c r="BQ558" s="18"/>
      <c r="BR558" s="18"/>
      <c r="BS558" s="18"/>
      <c r="BT558" s="18"/>
      <c r="BU558" s="18"/>
      <c r="BV558" s="18"/>
      <c r="BW558" s="18"/>
      <c r="BX558" s="18"/>
      <c r="BY558" s="18"/>
      <c r="BZ558" s="18"/>
      <c r="CA558" s="18"/>
      <c r="CB558" s="18"/>
      <c r="CC558" s="18"/>
      <c r="CD558" s="18"/>
      <c r="CE558" s="18"/>
      <c r="CF558" s="18"/>
      <c r="CG558" s="18"/>
      <c r="CH558" s="18"/>
      <c r="CI558" s="18"/>
      <c r="CJ558" s="18"/>
      <c r="CK558" s="18"/>
      <c r="CL558" s="18"/>
    </row>
    <row r="559" spans="1:90" x14ac:dyDescent="0.25">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c r="AK559" s="18"/>
      <c r="AL559" s="18"/>
      <c r="AM559" s="18"/>
      <c r="AN559" s="18"/>
      <c r="AO559" s="18"/>
      <c r="AP559" s="18"/>
      <c r="AQ559" s="18"/>
      <c r="AR559" s="18"/>
      <c r="AS559" s="18"/>
      <c r="AT559" s="18"/>
      <c r="AU559" s="18"/>
      <c r="AV559" s="18"/>
      <c r="AW559" s="18"/>
      <c r="AX559" s="18"/>
      <c r="AY559" s="18"/>
      <c r="AZ559" s="18"/>
      <c r="BA559" s="18"/>
      <c r="BB559" s="18"/>
      <c r="BC559" s="18"/>
      <c r="BD559" s="18"/>
      <c r="BE559" s="18"/>
      <c r="BF559" s="18"/>
      <c r="BG559" s="18"/>
      <c r="BH559" s="18"/>
      <c r="BI559" s="18"/>
      <c r="BJ559" s="18"/>
      <c r="BK559" s="18"/>
      <c r="BL559" s="18"/>
      <c r="BM559" s="18"/>
      <c r="BN559" s="18"/>
      <c r="BO559" s="18"/>
      <c r="BP559" s="18"/>
      <c r="BQ559" s="18"/>
      <c r="BR559" s="18"/>
      <c r="BS559" s="18"/>
      <c r="BT559" s="18"/>
      <c r="BU559" s="18"/>
      <c r="BV559" s="18"/>
      <c r="BW559" s="18"/>
      <c r="BX559" s="18"/>
      <c r="BY559" s="18"/>
      <c r="BZ559" s="18"/>
      <c r="CA559" s="18"/>
      <c r="CB559" s="18"/>
      <c r="CC559" s="18"/>
      <c r="CD559" s="18"/>
      <c r="CE559" s="18"/>
      <c r="CF559" s="18"/>
      <c r="CG559" s="18"/>
      <c r="CH559" s="18"/>
      <c r="CI559" s="18"/>
      <c r="CJ559" s="18"/>
      <c r="CK559" s="18"/>
      <c r="CL559" s="18"/>
    </row>
    <row r="560" spans="1:90" x14ac:dyDescent="0.25">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c r="BC560" s="18"/>
      <c r="BD560" s="18"/>
      <c r="BE560" s="18"/>
      <c r="BF560" s="18"/>
      <c r="BG560" s="18"/>
      <c r="BH560" s="18"/>
      <c r="BI560" s="18"/>
      <c r="BJ560" s="18"/>
      <c r="BK560" s="18"/>
      <c r="BL560" s="18"/>
      <c r="BM560" s="18"/>
      <c r="BN560" s="18"/>
      <c r="BO560" s="18"/>
      <c r="BP560" s="18"/>
      <c r="BQ560" s="18"/>
      <c r="BR560" s="18"/>
      <c r="BS560" s="18"/>
      <c r="BT560" s="18"/>
      <c r="BU560" s="18"/>
      <c r="BV560" s="18"/>
      <c r="BW560" s="18"/>
      <c r="BX560" s="18"/>
      <c r="BY560" s="18"/>
      <c r="BZ560" s="18"/>
      <c r="CA560" s="18"/>
      <c r="CB560" s="18"/>
      <c r="CC560" s="18"/>
      <c r="CD560" s="18"/>
      <c r="CE560" s="18"/>
      <c r="CF560" s="18"/>
      <c r="CG560" s="18"/>
      <c r="CH560" s="18"/>
      <c r="CI560" s="18"/>
      <c r="CJ560" s="18"/>
      <c r="CK560" s="18"/>
      <c r="CL560" s="18"/>
    </row>
    <row r="561" spans="1:90" x14ac:dyDescent="0.25">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c r="AK561" s="18"/>
      <c r="AL561" s="18"/>
      <c r="AM561" s="18"/>
      <c r="AN561" s="18"/>
      <c r="AO561" s="18"/>
      <c r="AP561" s="18"/>
      <c r="AQ561" s="18"/>
      <c r="AR561" s="18"/>
      <c r="AS561" s="18"/>
      <c r="AT561" s="18"/>
      <c r="AU561" s="18"/>
      <c r="AV561" s="18"/>
      <c r="AW561" s="18"/>
      <c r="AX561" s="18"/>
      <c r="AY561" s="18"/>
      <c r="AZ561" s="18"/>
      <c r="BA561" s="18"/>
      <c r="BB561" s="18"/>
      <c r="BC561" s="18"/>
      <c r="BD561" s="18"/>
      <c r="BE561" s="18"/>
      <c r="BF561" s="18"/>
      <c r="BG561" s="18"/>
      <c r="BH561" s="18"/>
      <c r="BI561" s="18"/>
      <c r="BJ561" s="18"/>
      <c r="BK561" s="18"/>
      <c r="BL561" s="18"/>
      <c r="BM561" s="18"/>
      <c r="BN561" s="18"/>
      <c r="BO561" s="18"/>
      <c r="BP561" s="18"/>
      <c r="BQ561" s="18"/>
      <c r="BR561" s="18"/>
      <c r="BS561" s="18"/>
      <c r="BT561" s="18"/>
      <c r="BU561" s="18"/>
      <c r="BV561" s="18"/>
      <c r="BW561" s="18"/>
      <c r="BX561" s="18"/>
      <c r="BY561" s="18"/>
      <c r="BZ561" s="18"/>
      <c r="CA561" s="18"/>
      <c r="CB561" s="18"/>
      <c r="CC561" s="18"/>
      <c r="CD561" s="18"/>
      <c r="CE561" s="18"/>
      <c r="CF561" s="18"/>
      <c r="CG561" s="18"/>
      <c r="CH561" s="18"/>
      <c r="CI561" s="18"/>
      <c r="CJ561" s="18"/>
      <c r="CK561" s="18"/>
      <c r="CL561" s="18"/>
    </row>
    <row r="562" spans="1:90" x14ac:dyDescent="0.25">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c r="BC562" s="18"/>
      <c r="BD562" s="18"/>
      <c r="BE562" s="18"/>
      <c r="BF562" s="18"/>
      <c r="BG562" s="18"/>
      <c r="BH562" s="18"/>
      <c r="BI562" s="18"/>
      <c r="BJ562" s="18"/>
      <c r="BK562" s="18"/>
      <c r="BL562" s="18"/>
      <c r="BM562" s="18"/>
      <c r="BN562" s="18"/>
      <c r="BO562" s="18"/>
      <c r="BP562" s="18"/>
      <c r="BQ562" s="18"/>
      <c r="BR562" s="18"/>
      <c r="BS562" s="18"/>
      <c r="BT562" s="18"/>
      <c r="BU562" s="18"/>
      <c r="BV562" s="18"/>
      <c r="BW562" s="18"/>
      <c r="BX562" s="18"/>
      <c r="BY562" s="18"/>
      <c r="BZ562" s="18"/>
      <c r="CA562" s="18"/>
      <c r="CB562" s="18"/>
      <c r="CC562" s="18"/>
      <c r="CD562" s="18"/>
      <c r="CE562" s="18"/>
      <c r="CF562" s="18"/>
      <c r="CG562" s="18"/>
      <c r="CH562" s="18"/>
      <c r="CI562" s="18"/>
      <c r="CJ562" s="18"/>
      <c r="CK562" s="18"/>
      <c r="CL562" s="18"/>
    </row>
    <row r="563" spans="1:90" x14ac:dyDescent="0.25">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c r="AK563" s="18"/>
      <c r="AL563" s="18"/>
      <c r="AM563" s="18"/>
      <c r="AN563" s="18"/>
      <c r="AO563" s="18"/>
      <c r="AP563" s="18"/>
      <c r="AQ563" s="18"/>
      <c r="AR563" s="18"/>
      <c r="AS563" s="18"/>
      <c r="AT563" s="18"/>
      <c r="AU563" s="18"/>
      <c r="AV563" s="18"/>
      <c r="AW563" s="18"/>
      <c r="AX563" s="18"/>
      <c r="AY563" s="18"/>
      <c r="AZ563" s="18"/>
      <c r="BA563" s="18"/>
      <c r="BB563" s="18"/>
      <c r="BC563" s="18"/>
      <c r="BD563" s="18"/>
      <c r="BE563" s="18"/>
      <c r="BF563" s="18"/>
      <c r="BG563" s="18"/>
      <c r="BH563" s="18"/>
      <c r="BI563" s="18"/>
      <c r="BJ563" s="18"/>
      <c r="BK563" s="18"/>
      <c r="BL563" s="18"/>
      <c r="BM563" s="18"/>
      <c r="BN563" s="18"/>
      <c r="BO563" s="18"/>
      <c r="BP563" s="18"/>
      <c r="BQ563" s="18"/>
      <c r="BR563" s="18"/>
      <c r="BS563" s="18"/>
      <c r="BT563" s="18"/>
      <c r="BU563" s="18"/>
      <c r="BV563" s="18"/>
      <c r="BW563" s="18"/>
      <c r="BX563" s="18"/>
      <c r="BY563" s="18"/>
      <c r="BZ563" s="18"/>
      <c r="CA563" s="18"/>
      <c r="CB563" s="18"/>
      <c r="CC563" s="18"/>
      <c r="CD563" s="18"/>
      <c r="CE563" s="18"/>
      <c r="CF563" s="18"/>
      <c r="CG563" s="18"/>
      <c r="CH563" s="18"/>
      <c r="CI563" s="18"/>
      <c r="CJ563" s="18"/>
      <c r="CK563" s="18"/>
      <c r="CL563" s="18"/>
    </row>
    <row r="564" spans="1:90" x14ac:dyDescent="0.25">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c r="BC564" s="18"/>
      <c r="BD564" s="18"/>
      <c r="BE564" s="18"/>
      <c r="BF564" s="18"/>
      <c r="BG564" s="18"/>
      <c r="BH564" s="18"/>
      <c r="BI564" s="18"/>
      <c r="BJ564" s="18"/>
      <c r="BK564" s="18"/>
      <c r="BL564" s="18"/>
      <c r="BM564" s="18"/>
      <c r="BN564" s="18"/>
      <c r="BO564" s="18"/>
      <c r="BP564" s="18"/>
      <c r="BQ564" s="18"/>
      <c r="BR564" s="18"/>
      <c r="BS564" s="18"/>
      <c r="BT564" s="18"/>
      <c r="BU564" s="18"/>
      <c r="BV564" s="18"/>
      <c r="BW564" s="18"/>
      <c r="BX564" s="18"/>
      <c r="BY564" s="18"/>
      <c r="BZ564" s="18"/>
      <c r="CA564" s="18"/>
      <c r="CB564" s="18"/>
      <c r="CC564" s="18"/>
      <c r="CD564" s="18"/>
      <c r="CE564" s="18"/>
      <c r="CF564" s="18"/>
      <c r="CG564" s="18"/>
      <c r="CH564" s="18"/>
      <c r="CI564" s="18"/>
      <c r="CJ564" s="18"/>
      <c r="CK564" s="18"/>
      <c r="CL564" s="18"/>
    </row>
    <row r="565" spans="1:90" x14ac:dyDescent="0.25">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c r="AN565" s="18"/>
      <c r="AO565" s="18"/>
      <c r="AP565" s="18"/>
      <c r="AQ565" s="18"/>
      <c r="AR565" s="18"/>
      <c r="AS565" s="18"/>
      <c r="AT565" s="18"/>
      <c r="AU565" s="18"/>
      <c r="AV565" s="18"/>
      <c r="AW565" s="18"/>
      <c r="AX565" s="18"/>
      <c r="AY565" s="18"/>
      <c r="AZ565" s="18"/>
      <c r="BA565" s="18"/>
      <c r="BB565" s="18"/>
      <c r="BC565" s="18"/>
      <c r="BD565" s="18"/>
      <c r="BE565" s="18"/>
      <c r="BF565" s="18"/>
      <c r="BG565" s="18"/>
      <c r="BH565" s="18"/>
      <c r="BI565" s="18"/>
      <c r="BJ565" s="18"/>
      <c r="BK565" s="18"/>
      <c r="BL565" s="18"/>
      <c r="BM565" s="18"/>
      <c r="BN565" s="18"/>
      <c r="BO565" s="18"/>
      <c r="BP565" s="18"/>
      <c r="BQ565" s="18"/>
      <c r="BR565" s="18"/>
      <c r="BS565" s="18"/>
      <c r="BT565" s="18"/>
      <c r="BU565" s="18"/>
      <c r="BV565" s="18"/>
      <c r="BW565" s="18"/>
      <c r="BX565" s="18"/>
      <c r="BY565" s="18"/>
      <c r="BZ565" s="18"/>
      <c r="CA565" s="18"/>
      <c r="CB565" s="18"/>
      <c r="CC565" s="18"/>
      <c r="CD565" s="18"/>
      <c r="CE565" s="18"/>
      <c r="CF565" s="18"/>
      <c r="CG565" s="18"/>
      <c r="CH565" s="18"/>
      <c r="CI565" s="18"/>
      <c r="CJ565" s="18"/>
      <c r="CK565" s="18"/>
      <c r="CL565" s="18"/>
    </row>
    <row r="566" spans="1:90" x14ac:dyDescent="0.25">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c r="BC566" s="18"/>
      <c r="BD566" s="18"/>
      <c r="BE566" s="18"/>
      <c r="BF566" s="18"/>
      <c r="BG566" s="18"/>
      <c r="BH566" s="18"/>
      <c r="BI566" s="18"/>
      <c r="BJ566" s="18"/>
      <c r="BK566" s="18"/>
      <c r="BL566" s="18"/>
      <c r="BM566" s="18"/>
      <c r="BN566" s="18"/>
      <c r="BO566" s="18"/>
      <c r="BP566" s="18"/>
      <c r="BQ566" s="18"/>
      <c r="BR566" s="18"/>
      <c r="BS566" s="18"/>
      <c r="BT566" s="18"/>
      <c r="BU566" s="18"/>
      <c r="BV566" s="18"/>
      <c r="BW566" s="18"/>
      <c r="BX566" s="18"/>
      <c r="BY566" s="18"/>
      <c r="BZ566" s="18"/>
      <c r="CA566" s="18"/>
      <c r="CB566" s="18"/>
      <c r="CC566" s="18"/>
      <c r="CD566" s="18"/>
      <c r="CE566" s="18"/>
      <c r="CF566" s="18"/>
      <c r="CG566" s="18"/>
      <c r="CH566" s="18"/>
      <c r="CI566" s="18"/>
      <c r="CJ566" s="18"/>
      <c r="CK566" s="18"/>
      <c r="CL566" s="18"/>
    </row>
    <row r="567" spans="1:90" x14ac:dyDescent="0.25">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c r="AK567" s="18"/>
      <c r="AL567" s="18"/>
      <c r="AM567" s="18"/>
      <c r="AN567" s="18"/>
      <c r="AO567" s="18"/>
      <c r="AP567" s="18"/>
      <c r="AQ567" s="18"/>
      <c r="AR567" s="18"/>
      <c r="AS567" s="18"/>
      <c r="AT567" s="18"/>
      <c r="AU567" s="18"/>
      <c r="AV567" s="18"/>
      <c r="AW567" s="18"/>
      <c r="AX567" s="18"/>
      <c r="AY567" s="18"/>
      <c r="AZ567" s="18"/>
      <c r="BA567" s="18"/>
      <c r="BB567" s="18"/>
      <c r="BC567" s="18"/>
      <c r="BD567" s="18"/>
      <c r="BE567" s="18"/>
      <c r="BF567" s="18"/>
      <c r="BG567" s="18"/>
      <c r="BH567" s="18"/>
      <c r="BI567" s="18"/>
      <c r="BJ567" s="18"/>
      <c r="BK567" s="18"/>
      <c r="BL567" s="18"/>
      <c r="BM567" s="18"/>
      <c r="BN567" s="18"/>
      <c r="BO567" s="18"/>
      <c r="BP567" s="18"/>
      <c r="BQ567" s="18"/>
      <c r="BR567" s="18"/>
      <c r="BS567" s="18"/>
      <c r="BT567" s="18"/>
      <c r="BU567" s="18"/>
      <c r="BV567" s="18"/>
      <c r="BW567" s="18"/>
      <c r="BX567" s="18"/>
      <c r="BY567" s="18"/>
      <c r="BZ567" s="18"/>
      <c r="CA567" s="18"/>
      <c r="CB567" s="18"/>
      <c r="CC567" s="18"/>
      <c r="CD567" s="18"/>
      <c r="CE567" s="18"/>
      <c r="CF567" s="18"/>
      <c r="CG567" s="18"/>
      <c r="CH567" s="18"/>
      <c r="CI567" s="18"/>
      <c r="CJ567" s="18"/>
      <c r="CK567" s="18"/>
      <c r="CL567" s="18"/>
    </row>
    <row r="568" spans="1:90" x14ac:dyDescent="0.25">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c r="BC568" s="18"/>
      <c r="BD568" s="18"/>
      <c r="BE568" s="18"/>
      <c r="BF568" s="18"/>
      <c r="BG568" s="18"/>
      <c r="BH568" s="18"/>
      <c r="BI568" s="18"/>
      <c r="BJ568" s="18"/>
      <c r="BK568" s="18"/>
      <c r="BL568" s="18"/>
      <c r="BM568" s="18"/>
      <c r="BN568" s="18"/>
      <c r="BO568" s="18"/>
      <c r="BP568" s="18"/>
      <c r="BQ568" s="18"/>
      <c r="BR568" s="18"/>
      <c r="BS568" s="18"/>
      <c r="BT568" s="18"/>
      <c r="BU568" s="18"/>
      <c r="BV568" s="18"/>
      <c r="BW568" s="18"/>
      <c r="BX568" s="18"/>
      <c r="BY568" s="18"/>
      <c r="BZ568" s="18"/>
      <c r="CA568" s="18"/>
      <c r="CB568" s="18"/>
      <c r="CC568" s="18"/>
      <c r="CD568" s="18"/>
      <c r="CE568" s="18"/>
      <c r="CF568" s="18"/>
      <c r="CG568" s="18"/>
      <c r="CH568" s="18"/>
      <c r="CI568" s="18"/>
      <c r="CJ568" s="18"/>
      <c r="CK568" s="18"/>
      <c r="CL568" s="18"/>
    </row>
    <row r="569" spans="1:90" x14ac:dyDescent="0.25">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c r="AK569" s="18"/>
      <c r="AL569" s="18"/>
      <c r="AM569" s="18"/>
      <c r="AN569" s="18"/>
      <c r="AO569" s="18"/>
      <c r="AP569" s="18"/>
      <c r="AQ569" s="18"/>
      <c r="AR569" s="18"/>
      <c r="AS569" s="18"/>
      <c r="AT569" s="18"/>
      <c r="AU569" s="18"/>
      <c r="AV569" s="18"/>
      <c r="AW569" s="18"/>
      <c r="AX569" s="18"/>
      <c r="AY569" s="18"/>
      <c r="AZ569" s="18"/>
      <c r="BA569" s="18"/>
      <c r="BB569" s="18"/>
      <c r="BC569" s="18"/>
      <c r="BD569" s="18"/>
      <c r="BE569" s="18"/>
      <c r="BF569" s="18"/>
      <c r="BG569" s="18"/>
      <c r="BH569" s="18"/>
      <c r="BI569" s="18"/>
      <c r="BJ569" s="18"/>
      <c r="BK569" s="18"/>
      <c r="BL569" s="18"/>
      <c r="BM569" s="18"/>
      <c r="BN569" s="18"/>
      <c r="BO569" s="18"/>
      <c r="BP569" s="18"/>
      <c r="BQ569" s="18"/>
      <c r="BR569" s="18"/>
      <c r="BS569" s="18"/>
      <c r="BT569" s="18"/>
      <c r="BU569" s="18"/>
      <c r="BV569" s="18"/>
      <c r="BW569" s="18"/>
      <c r="BX569" s="18"/>
      <c r="BY569" s="18"/>
      <c r="BZ569" s="18"/>
      <c r="CA569" s="18"/>
      <c r="CB569" s="18"/>
      <c r="CC569" s="18"/>
      <c r="CD569" s="18"/>
      <c r="CE569" s="18"/>
      <c r="CF569" s="18"/>
      <c r="CG569" s="18"/>
      <c r="CH569" s="18"/>
      <c r="CI569" s="18"/>
      <c r="CJ569" s="18"/>
      <c r="CK569" s="18"/>
      <c r="CL569" s="18"/>
    </row>
    <row r="570" spans="1:90" x14ac:dyDescent="0.25">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c r="BC570" s="18"/>
      <c r="BD570" s="18"/>
      <c r="BE570" s="18"/>
      <c r="BF570" s="18"/>
      <c r="BG570" s="18"/>
      <c r="BH570" s="18"/>
      <c r="BI570" s="18"/>
      <c r="BJ570" s="18"/>
      <c r="BK570" s="18"/>
      <c r="BL570" s="18"/>
      <c r="BM570" s="18"/>
      <c r="BN570" s="18"/>
      <c r="BO570" s="18"/>
      <c r="BP570" s="18"/>
      <c r="BQ570" s="18"/>
      <c r="BR570" s="18"/>
      <c r="BS570" s="18"/>
      <c r="BT570" s="18"/>
      <c r="BU570" s="18"/>
      <c r="BV570" s="18"/>
      <c r="BW570" s="18"/>
      <c r="BX570" s="18"/>
      <c r="BY570" s="18"/>
      <c r="BZ570" s="18"/>
      <c r="CA570" s="18"/>
      <c r="CB570" s="18"/>
      <c r="CC570" s="18"/>
      <c r="CD570" s="18"/>
      <c r="CE570" s="18"/>
      <c r="CF570" s="18"/>
      <c r="CG570" s="18"/>
      <c r="CH570" s="18"/>
      <c r="CI570" s="18"/>
      <c r="CJ570" s="18"/>
      <c r="CK570" s="18"/>
      <c r="CL570" s="18"/>
    </row>
    <row r="571" spans="1:90" x14ac:dyDescent="0.25">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c r="AK571" s="18"/>
      <c r="AL571" s="18"/>
      <c r="AM571" s="18"/>
      <c r="AN571" s="18"/>
      <c r="AO571" s="18"/>
      <c r="AP571" s="18"/>
      <c r="AQ571" s="18"/>
      <c r="AR571" s="18"/>
      <c r="AS571" s="18"/>
      <c r="AT571" s="18"/>
      <c r="AU571" s="18"/>
      <c r="AV571" s="18"/>
      <c r="AW571" s="18"/>
      <c r="AX571" s="18"/>
      <c r="AY571" s="18"/>
      <c r="AZ571" s="18"/>
      <c r="BA571" s="18"/>
      <c r="BB571" s="18"/>
      <c r="BC571" s="18"/>
      <c r="BD571" s="18"/>
      <c r="BE571" s="18"/>
      <c r="BF571" s="18"/>
      <c r="BG571" s="18"/>
      <c r="BH571" s="18"/>
      <c r="BI571" s="18"/>
      <c r="BJ571" s="18"/>
      <c r="BK571" s="18"/>
      <c r="BL571" s="18"/>
      <c r="BM571" s="18"/>
      <c r="BN571" s="18"/>
      <c r="BO571" s="18"/>
      <c r="BP571" s="18"/>
      <c r="BQ571" s="18"/>
      <c r="BR571" s="18"/>
      <c r="BS571" s="18"/>
      <c r="BT571" s="18"/>
      <c r="BU571" s="18"/>
      <c r="BV571" s="18"/>
      <c r="BW571" s="18"/>
      <c r="BX571" s="18"/>
      <c r="BY571" s="18"/>
      <c r="BZ571" s="18"/>
      <c r="CA571" s="18"/>
      <c r="CB571" s="18"/>
      <c r="CC571" s="18"/>
      <c r="CD571" s="18"/>
      <c r="CE571" s="18"/>
      <c r="CF571" s="18"/>
      <c r="CG571" s="18"/>
      <c r="CH571" s="18"/>
      <c r="CI571" s="18"/>
      <c r="CJ571" s="18"/>
      <c r="CK571" s="18"/>
      <c r="CL571" s="18"/>
    </row>
    <row r="572" spans="1:90" x14ac:dyDescent="0.25">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c r="BC572" s="18"/>
      <c r="BD572" s="18"/>
      <c r="BE572" s="18"/>
      <c r="BF572" s="18"/>
      <c r="BG572" s="18"/>
      <c r="BH572" s="18"/>
      <c r="BI572" s="18"/>
      <c r="BJ572" s="18"/>
      <c r="BK572" s="18"/>
      <c r="BL572" s="18"/>
      <c r="BM572" s="18"/>
      <c r="BN572" s="18"/>
      <c r="BO572" s="18"/>
      <c r="BP572" s="18"/>
      <c r="BQ572" s="18"/>
      <c r="BR572" s="18"/>
      <c r="BS572" s="18"/>
      <c r="BT572" s="18"/>
      <c r="BU572" s="18"/>
      <c r="BV572" s="18"/>
      <c r="BW572" s="18"/>
      <c r="BX572" s="18"/>
      <c r="BY572" s="18"/>
      <c r="BZ572" s="18"/>
      <c r="CA572" s="18"/>
      <c r="CB572" s="18"/>
      <c r="CC572" s="18"/>
      <c r="CD572" s="18"/>
      <c r="CE572" s="18"/>
      <c r="CF572" s="18"/>
      <c r="CG572" s="18"/>
      <c r="CH572" s="18"/>
      <c r="CI572" s="18"/>
      <c r="CJ572" s="18"/>
      <c r="CK572" s="18"/>
      <c r="CL572" s="18"/>
    </row>
    <row r="573" spans="1:90" x14ac:dyDescent="0.25">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c r="AK573" s="18"/>
      <c r="AL573" s="18"/>
      <c r="AM573" s="18"/>
      <c r="AN573" s="18"/>
      <c r="AO573" s="18"/>
      <c r="AP573" s="18"/>
      <c r="AQ573" s="18"/>
      <c r="AR573" s="18"/>
      <c r="AS573" s="18"/>
      <c r="AT573" s="18"/>
      <c r="AU573" s="18"/>
      <c r="AV573" s="18"/>
      <c r="AW573" s="18"/>
      <c r="AX573" s="18"/>
      <c r="AY573" s="18"/>
      <c r="AZ573" s="18"/>
      <c r="BA573" s="18"/>
      <c r="BB573" s="18"/>
      <c r="BC573" s="18"/>
      <c r="BD573" s="18"/>
      <c r="BE573" s="18"/>
      <c r="BF573" s="18"/>
      <c r="BG573" s="18"/>
      <c r="BH573" s="18"/>
      <c r="BI573" s="18"/>
      <c r="BJ573" s="18"/>
      <c r="BK573" s="18"/>
      <c r="BL573" s="18"/>
      <c r="BM573" s="18"/>
      <c r="BN573" s="18"/>
      <c r="BO573" s="18"/>
      <c r="BP573" s="18"/>
      <c r="BQ573" s="18"/>
      <c r="BR573" s="18"/>
      <c r="BS573" s="18"/>
      <c r="BT573" s="18"/>
      <c r="BU573" s="18"/>
      <c r="BV573" s="18"/>
      <c r="BW573" s="18"/>
      <c r="BX573" s="18"/>
      <c r="BY573" s="18"/>
      <c r="BZ573" s="18"/>
      <c r="CA573" s="18"/>
      <c r="CB573" s="18"/>
      <c r="CC573" s="18"/>
      <c r="CD573" s="18"/>
      <c r="CE573" s="18"/>
      <c r="CF573" s="18"/>
      <c r="CG573" s="18"/>
      <c r="CH573" s="18"/>
      <c r="CI573" s="18"/>
      <c r="CJ573" s="18"/>
      <c r="CK573" s="18"/>
      <c r="CL573" s="18"/>
    </row>
    <row r="574" spans="1:90" x14ac:dyDescent="0.25">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c r="BC574" s="18"/>
      <c r="BD574" s="18"/>
      <c r="BE574" s="18"/>
      <c r="BF574" s="18"/>
      <c r="BG574" s="18"/>
      <c r="BH574" s="18"/>
      <c r="BI574" s="18"/>
      <c r="BJ574" s="18"/>
      <c r="BK574" s="18"/>
      <c r="BL574" s="18"/>
      <c r="BM574" s="18"/>
      <c r="BN574" s="18"/>
      <c r="BO574" s="18"/>
      <c r="BP574" s="18"/>
      <c r="BQ574" s="18"/>
      <c r="BR574" s="18"/>
      <c r="BS574" s="18"/>
      <c r="BT574" s="18"/>
      <c r="BU574" s="18"/>
      <c r="BV574" s="18"/>
      <c r="BW574" s="18"/>
      <c r="BX574" s="18"/>
      <c r="BY574" s="18"/>
      <c r="BZ574" s="18"/>
      <c r="CA574" s="18"/>
      <c r="CB574" s="18"/>
      <c r="CC574" s="18"/>
      <c r="CD574" s="18"/>
      <c r="CE574" s="18"/>
      <c r="CF574" s="18"/>
      <c r="CG574" s="18"/>
      <c r="CH574" s="18"/>
      <c r="CI574" s="18"/>
      <c r="CJ574" s="18"/>
      <c r="CK574" s="18"/>
      <c r="CL574" s="18"/>
    </row>
    <row r="575" spans="1:90" x14ac:dyDescent="0.25">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c r="AK575" s="18"/>
      <c r="AL575" s="18"/>
      <c r="AM575" s="18"/>
      <c r="AN575" s="18"/>
      <c r="AO575" s="18"/>
      <c r="AP575" s="18"/>
      <c r="AQ575" s="18"/>
      <c r="AR575" s="18"/>
      <c r="AS575" s="18"/>
      <c r="AT575" s="18"/>
      <c r="AU575" s="18"/>
      <c r="AV575" s="18"/>
      <c r="AW575" s="18"/>
      <c r="AX575" s="18"/>
      <c r="AY575" s="18"/>
      <c r="AZ575" s="18"/>
      <c r="BA575" s="18"/>
      <c r="BB575" s="18"/>
      <c r="BC575" s="18"/>
      <c r="BD575" s="18"/>
      <c r="BE575" s="18"/>
      <c r="BF575" s="18"/>
      <c r="BG575" s="18"/>
      <c r="BH575" s="18"/>
      <c r="BI575" s="18"/>
      <c r="BJ575" s="18"/>
      <c r="BK575" s="18"/>
      <c r="BL575" s="18"/>
      <c r="BM575" s="18"/>
      <c r="BN575" s="18"/>
      <c r="BO575" s="18"/>
      <c r="BP575" s="18"/>
      <c r="BQ575" s="18"/>
      <c r="BR575" s="18"/>
      <c r="BS575" s="18"/>
      <c r="BT575" s="18"/>
      <c r="BU575" s="18"/>
      <c r="BV575" s="18"/>
      <c r="BW575" s="18"/>
      <c r="BX575" s="18"/>
      <c r="BY575" s="18"/>
      <c r="BZ575" s="18"/>
      <c r="CA575" s="18"/>
      <c r="CB575" s="18"/>
      <c r="CC575" s="18"/>
      <c r="CD575" s="18"/>
      <c r="CE575" s="18"/>
      <c r="CF575" s="18"/>
      <c r="CG575" s="18"/>
      <c r="CH575" s="18"/>
      <c r="CI575" s="18"/>
      <c r="CJ575" s="18"/>
      <c r="CK575" s="18"/>
      <c r="CL575" s="18"/>
    </row>
    <row r="576" spans="1:90" x14ac:dyDescent="0.25">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c r="BC576" s="18"/>
      <c r="BD576" s="18"/>
      <c r="BE576" s="18"/>
      <c r="BF576" s="18"/>
      <c r="BG576" s="18"/>
      <c r="BH576" s="18"/>
      <c r="BI576" s="18"/>
      <c r="BJ576" s="18"/>
      <c r="BK576" s="18"/>
      <c r="BL576" s="18"/>
      <c r="BM576" s="18"/>
      <c r="BN576" s="18"/>
      <c r="BO576" s="18"/>
      <c r="BP576" s="18"/>
      <c r="BQ576" s="18"/>
      <c r="BR576" s="18"/>
      <c r="BS576" s="18"/>
      <c r="BT576" s="18"/>
      <c r="BU576" s="18"/>
      <c r="BV576" s="18"/>
      <c r="BW576" s="18"/>
      <c r="BX576" s="18"/>
      <c r="BY576" s="18"/>
      <c r="BZ576" s="18"/>
      <c r="CA576" s="18"/>
      <c r="CB576" s="18"/>
      <c r="CC576" s="18"/>
      <c r="CD576" s="18"/>
      <c r="CE576" s="18"/>
      <c r="CF576" s="18"/>
      <c r="CG576" s="18"/>
      <c r="CH576" s="18"/>
      <c r="CI576" s="18"/>
      <c r="CJ576" s="18"/>
      <c r="CK576" s="18"/>
      <c r="CL576" s="18"/>
    </row>
    <row r="577" spans="1:90" x14ac:dyDescent="0.25">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c r="AK577" s="18"/>
      <c r="AL577" s="18"/>
      <c r="AM577" s="18"/>
      <c r="AN577" s="18"/>
      <c r="AO577" s="18"/>
      <c r="AP577" s="18"/>
      <c r="AQ577" s="18"/>
      <c r="AR577" s="18"/>
      <c r="AS577" s="18"/>
      <c r="AT577" s="18"/>
      <c r="AU577" s="18"/>
      <c r="AV577" s="18"/>
      <c r="AW577" s="18"/>
      <c r="AX577" s="18"/>
      <c r="AY577" s="18"/>
      <c r="AZ577" s="18"/>
      <c r="BA577" s="18"/>
      <c r="BB577" s="18"/>
      <c r="BC577" s="18"/>
      <c r="BD577" s="18"/>
      <c r="BE577" s="18"/>
      <c r="BF577" s="18"/>
      <c r="BG577" s="18"/>
      <c r="BH577" s="18"/>
      <c r="BI577" s="18"/>
      <c r="BJ577" s="18"/>
      <c r="BK577" s="18"/>
      <c r="BL577" s="18"/>
      <c r="BM577" s="18"/>
      <c r="BN577" s="18"/>
      <c r="BO577" s="18"/>
      <c r="BP577" s="18"/>
      <c r="BQ577" s="18"/>
      <c r="BR577" s="18"/>
      <c r="BS577" s="18"/>
      <c r="BT577" s="18"/>
      <c r="BU577" s="18"/>
      <c r="BV577" s="18"/>
      <c r="BW577" s="18"/>
      <c r="BX577" s="18"/>
      <c r="BY577" s="18"/>
      <c r="BZ577" s="18"/>
      <c r="CA577" s="18"/>
      <c r="CB577" s="18"/>
      <c r="CC577" s="18"/>
      <c r="CD577" s="18"/>
      <c r="CE577" s="18"/>
      <c r="CF577" s="18"/>
      <c r="CG577" s="18"/>
      <c r="CH577" s="18"/>
      <c r="CI577" s="18"/>
      <c r="CJ577" s="18"/>
      <c r="CK577" s="18"/>
      <c r="CL577" s="18"/>
    </row>
    <row r="578" spans="1:90" x14ac:dyDescent="0.25">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c r="BC578" s="18"/>
      <c r="BD578" s="18"/>
      <c r="BE578" s="18"/>
      <c r="BF578" s="18"/>
      <c r="BG578" s="18"/>
      <c r="BH578" s="18"/>
      <c r="BI578" s="18"/>
      <c r="BJ578" s="18"/>
      <c r="BK578" s="18"/>
      <c r="BL578" s="18"/>
      <c r="BM578" s="18"/>
      <c r="BN578" s="18"/>
      <c r="BO578" s="18"/>
      <c r="BP578" s="18"/>
      <c r="BQ578" s="18"/>
      <c r="BR578" s="18"/>
      <c r="BS578" s="18"/>
      <c r="BT578" s="18"/>
      <c r="BU578" s="18"/>
      <c r="BV578" s="18"/>
      <c r="BW578" s="18"/>
      <c r="BX578" s="18"/>
      <c r="BY578" s="18"/>
      <c r="BZ578" s="18"/>
      <c r="CA578" s="18"/>
      <c r="CB578" s="18"/>
      <c r="CC578" s="18"/>
      <c r="CD578" s="18"/>
      <c r="CE578" s="18"/>
      <c r="CF578" s="18"/>
      <c r="CG578" s="18"/>
      <c r="CH578" s="18"/>
      <c r="CI578" s="18"/>
      <c r="CJ578" s="18"/>
      <c r="CK578" s="18"/>
      <c r="CL578" s="18"/>
    </row>
    <row r="579" spans="1:90" x14ac:dyDescent="0.25">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c r="AN579" s="18"/>
      <c r="AO579" s="18"/>
      <c r="AP579" s="18"/>
      <c r="AQ579" s="18"/>
      <c r="AR579" s="18"/>
      <c r="AS579" s="18"/>
      <c r="AT579" s="18"/>
      <c r="AU579" s="18"/>
      <c r="AV579" s="18"/>
      <c r="AW579" s="18"/>
      <c r="AX579" s="18"/>
      <c r="AY579" s="18"/>
      <c r="AZ579" s="18"/>
      <c r="BA579" s="18"/>
      <c r="BB579" s="18"/>
      <c r="BC579" s="18"/>
      <c r="BD579" s="18"/>
      <c r="BE579" s="18"/>
      <c r="BF579" s="18"/>
      <c r="BG579" s="18"/>
      <c r="BH579" s="18"/>
      <c r="BI579" s="18"/>
      <c r="BJ579" s="18"/>
      <c r="BK579" s="18"/>
      <c r="BL579" s="18"/>
      <c r="BM579" s="18"/>
      <c r="BN579" s="18"/>
      <c r="BO579" s="18"/>
      <c r="BP579" s="18"/>
      <c r="BQ579" s="18"/>
      <c r="BR579" s="18"/>
      <c r="BS579" s="18"/>
      <c r="BT579" s="18"/>
      <c r="BU579" s="18"/>
      <c r="BV579" s="18"/>
      <c r="BW579" s="18"/>
      <c r="BX579" s="18"/>
      <c r="BY579" s="18"/>
      <c r="BZ579" s="18"/>
      <c r="CA579" s="18"/>
      <c r="CB579" s="18"/>
      <c r="CC579" s="18"/>
      <c r="CD579" s="18"/>
      <c r="CE579" s="18"/>
      <c r="CF579" s="18"/>
      <c r="CG579" s="18"/>
      <c r="CH579" s="18"/>
      <c r="CI579" s="18"/>
      <c r="CJ579" s="18"/>
      <c r="CK579" s="18"/>
      <c r="CL579" s="18"/>
    </row>
    <row r="580" spans="1:90" x14ac:dyDescent="0.25">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c r="BC580" s="18"/>
      <c r="BD580" s="18"/>
      <c r="BE580" s="18"/>
      <c r="BF580" s="18"/>
      <c r="BG580" s="18"/>
      <c r="BH580" s="18"/>
      <c r="BI580" s="18"/>
      <c r="BJ580" s="18"/>
      <c r="BK580" s="18"/>
      <c r="BL580" s="18"/>
      <c r="BM580" s="18"/>
      <c r="BN580" s="18"/>
      <c r="BO580" s="18"/>
      <c r="BP580" s="18"/>
      <c r="BQ580" s="18"/>
      <c r="BR580" s="18"/>
      <c r="BS580" s="18"/>
      <c r="BT580" s="18"/>
      <c r="BU580" s="18"/>
      <c r="BV580" s="18"/>
      <c r="BW580" s="18"/>
      <c r="BX580" s="18"/>
      <c r="BY580" s="18"/>
      <c r="BZ580" s="18"/>
      <c r="CA580" s="18"/>
      <c r="CB580" s="18"/>
      <c r="CC580" s="18"/>
      <c r="CD580" s="18"/>
      <c r="CE580" s="18"/>
      <c r="CF580" s="18"/>
      <c r="CG580" s="18"/>
      <c r="CH580" s="18"/>
      <c r="CI580" s="18"/>
      <c r="CJ580" s="18"/>
      <c r="CK580" s="18"/>
      <c r="CL580" s="18"/>
    </row>
    <row r="581" spans="1:90" x14ac:dyDescent="0.25">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c r="AK581" s="18"/>
      <c r="AL581" s="18"/>
      <c r="AM581" s="18"/>
      <c r="AN581" s="18"/>
      <c r="AO581" s="18"/>
      <c r="AP581" s="18"/>
      <c r="AQ581" s="18"/>
      <c r="AR581" s="18"/>
      <c r="AS581" s="18"/>
      <c r="AT581" s="18"/>
      <c r="AU581" s="18"/>
      <c r="AV581" s="18"/>
      <c r="AW581" s="18"/>
      <c r="AX581" s="18"/>
      <c r="AY581" s="18"/>
      <c r="AZ581" s="18"/>
      <c r="BA581" s="18"/>
      <c r="BB581" s="18"/>
      <c r="BC581" s="18"/>
      <c r="BD581" s="18"/>
      <c r="BE581" s="18"/>
      <c r="BF581" s="18"/>
      <c r="BG581" s="18"/>
      <c r="BH581" s="18"/>
      <c r="BI581" s="18"/>
      <c r="BJ581" s="18"/>
      <c r="BK581" s="18"/>
      <c r="BL581" s="18"/>
      <c r="BM581" s="18"/>
      <c r="BN581" s="18"/>
      <c r="BO581" s="18"/>
      <c r="BP581" s="18"/>
      <c r="BQ581" s="18"/>
      <c r="BR581" s="18"/>
      <c r="BS581" s="18"/>
      <c r="BT581" s="18"/>
      <c r="BU581" s="18"/>
      <c r="BV581" s="18"/>
      <c r="BW581" s="18"/>
      <c r="BX581" s="18"/>
      <c r="BY581" s="18"/>
      <c r="BZ581" s="18"/>
      <c r="CA581" s="18"/>
      <c r="CB581" s="18"/>
      <c r="CC581" s="18"/>
      <c r="CD581" s="18"/>
      <c r="CE581" s="18"/>
      <c r="CF581" s="18"/>
      <c r="CG581" s="18"/>
      <c r="CH581" s="18"/>
      <c r="CI581" s="18"/>
      <c r="CJ581" s="18"/>
      <c r="CK581" s="18"/>
      <c r="CL581" s="18"/>
    </row>
    <row r="582" spans="1:90" x14ac:dyDescent="0.25">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c r="BC582" s="18"/>
      <c r="BD582" s="18"/>
      <c r="BE582" s="18"/>
      <c r="BF582" s="18"/>
      <c r="BG582" s="18"/>
      <c r="BH582" s="18"/>
      <c r="BI582" s="18"/>
      <c r="BJ582" s="18"/>
      <c r="BK582" s="18"/>
      <c r="BL582" s="18"/>
      <c r="BM582" s="18"/>
      <c r="BN582" s="18"/>
      <c r="BO582" s="18"/>
      <c r="BP582" s="18"/>
      <c r="BQ582" s="18"/>
      <c r="BR582" s="18"/>
      <c r="BS582" s="18"/>
      <c r="BT582" s="18"/>
      <c r="BU582" s="18"/>
      <c r="BV582" s="18"/>
      <c r="BW582" s="18"/>
      <c r="BX582" s="18"/>
      <c r="BY582" s="18"/>
      <c r="BZ582" s="18"/>
      <c r="CA582" s="18"/>
      <c r="CB582" s="18"/>
      <c r="CC582" s="18"/>
      <c r="CD582" s="18"/>
      <c r="CE582" s="18"/>
      <c r="CF582" s="18"/>
      <c r="CG582" s="18"/>
      <c r="CH582" s="18"/>
      <c r="CI582" s="18"/>
      <c r="CJ582" s="18"/>
      <c r="CK582" s="18"/>
      <c r="CL582" s="18"/>
    </row>
    <row r="583" spans="1:90" x14ac:dyDescent="0.25">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c r="AK583" s="18"/>
      <c r="AL583" s="18"/>
      <c r="AM583" s="18"/>
      <c r="AN583" s="18"/>
      <c r="AO583" s="18"/>
      <c r="AP583" s="18"/>
      <c r="AQ583" s="18"/>
      <c r="AR583" s="18"/>
      <c r="AS583" s="18"/>
      <c r="AT583" s="18"/>
      <c r="AU583" s="18"/>
      <c r="AV583" s="18"/>
      <c r="AW583" s="18"/>
      <c r="AX583" s="18"/>
      <c r="AY583" s="18"/>
      <c r="AZ583" s="18"/>
      <c r="BA583" s="18"/>
      <c r="BB583" s="18"/>
      <c r="BC583" s="18"/>
      <c r="BD583" s="18"/>
      <c r="BE583" s="18"/>
      <c r="BF583" s="18"/>
      <c r="BG583" s="18"/>
      <c r="BH583" s="18"/>
      <c r="BI583" s="18"/>
      <c r="BJ583" s="18"/>
      <c r="BK583" s="18"/>
      <c r="BL583" s="18"/>
      <c r="BM583" s="18"/>
      <c r="BN583" s="18"/>
      <c r="BO583" s="18"/>
      <c r="BP583" s="18"/>
      <c r="BQ583" s="18"/>
      <c r="BR583" s="18"/>
      <c r="BS583" s="18"/>
      <c r="BT583" s="18"/>
      <c r="BU583" s="18"/>
      <c r="BV583" s="18"/>
      <c r="BW583" s="18"/>
      <c r="BX583" s="18"/>
      <c r="BY583" s="18"/>
      <c r="BZ583" s="18"/>
      <c r="CA583" s="18"/>
      <c r="CB583" s="18"/>
      <c r="CC583" s="18"/>
      <c r="CD583" s="18"/>
      <c r="CE583" s="18"/>
      <c r="CF583" s="18"/>
      <c r="CG583" s="18"/>
      <c r="CH583" s="18"/>
      <c r="CI583" s="18"/>
      <c r="CJ583" s="18"/>
      <c r="CK583" s="18"/>
      <c r="CL583" s="18"/>
    </row>
    <row r="584" spans="1:90" x14ac:dyDescent="0.25">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c r="BC584" s="18"/>
      <c r="BD584" s="18"/>
      <c r="BE584" s="18"/>
      <c r="BF584" s="18"/>
      <c r="BG584" s="18"/>
      <c r="BH584" s="18"/>
      <c r="BI584" s="18"/>
      <c r="BJ584" s="18"/>
      <c r="BK584" s="18"/>
      <c r="BL584" s="18"/>
      <c r="BM584" s="18"/>
      <c r="BN584" s="18"/>
      <c r="BO584" s="18"/>
      <c r="BP584" s="18"/>
      <c r="BQ584" s="18"/>
      <c r="BR584" s="18"/>
      <c r="BS584" s="18"/>
      <c r="BT584" s="18"/>
      <c r="BU584" s="18"/>
      <c r="BV584" s="18"/>
      <c r="BW584" s="18"/>
      <c r="BX584" s="18"/>
      <c r="BY584" s="18"/>
      <c r="BZ584" s="18"/>
      <c r="CA584" s="18"/>
      <c r="CB584" s="18"/>
      <c r="CC584" s="18"/>
      <c r="CD584" s="18"/>
      <c r="CE584" s="18"/>
      <c r="CF584" s="18"/>
      <c r="CG584" s="18"/>
      <c r="CH584" s="18"/>
      <c r="CI584" s="18"/>
      <c r="CJ584" s="18"/>
      <c r="CK584" s="18"/>
      <c r="CL584" s="18"/>
    </row>
    <row r="585" spans="1:90" x14ac:dyDescent="0.25">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c r="AK585" s="18"/>
      <c r="AL585" s="18"/>
      <c r="AM585" s="18"/>
      <c r="AN585" s="18"/>
      <c r="AO585" s="18"/>
      <c r="AP585" s="18"/>
      <c r="AQ585" s="18"/>
      <c r="AR585" s="18"/>
      <c r="AS585" s="18"/>
      <c r="AT585" s="18"/>
      <c r="AU585" s="18"/>
      <c r="AV585" s="18"/>
      <c r="AW585" s="18"/>
      <c r="AX585" s="18"/>
      <c r="AY585" s="18"/>
      <c r="AZ585" s="18"/>
      <c r="BA585" s="18"/>
      <c r="BB585" s="18"/>
      <c r="BC585" s="18"/>
      <c r="BD585" s="18"/>
      <c r="BE585" s="18"/>
      <c r="BF585" s="18"/>
      <c r="BG585" s="18"/>
      <c r="BH585" s="18"/>
      <c r="BI585" s="18"/>
      <c r="BJ585" s="18"/>
      <c r="BK585" s="18"/>
      <c r="BL585" s="18"/>
      <c r="BM585" s="18"/>
      <c r="BN585" s="18"/>
      <c r="BO585" s="18"/>
      <c r="BP585" s="18"/>
      <c r="BQ585" s="18"/>
      <c r="BR585" s="18"/>
      <c r="BS585" s="18"/>
      <c r="BT585" s="18"/>
      <c r="BU585" s="18"/>
      <c r="BV585" s="18"/>
      <c r="BW585" s="18"/>
      <c r="BX585" s="18"/>
      <c r="BY585" s="18"/>
      <c r="BZ585" s="18"/>
      <c r="CA585" s="18"/>
      <c r="CB585" s="18"/>
      <c r="CC585" s="18"/>
      <c r="CD585" s="18"/>
      <c r="CE585" s="18"/>
      <c r="CF585" s="18"/>
      <c r="CG585" s="18"/>
      <c r="CH585" s="18"/>
      <c r="CI585" s="18"/>
      <c r="CJ585" s="18"/>
      <c r="CK585" s="18"/>
      <c r="CL585" s="18"/>
    </row>
    <row r="586" spans="1:90" x14ac:dyDescent="0.25">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c r="BC586" s="18"/>
      <c r="BD586" s="18"/>
      <c r="BE586" s="18"/>
      <c r="BF586" s="18"/>
      <c r="BG586" s="18"/>
      <c r="BH586" s="18"/>
      <c r="BI586" s="18"/>
      <c r="BJ586" s="18"/>
      <c r="BK586" s="18"/>
      <c r="BL586" s="18"/>
      <c r="BM586" s="18"/>
      <c r="BN586" s="18"/>
      <c r="BO586" s="18"/>
      <c r="BP586" s="18"/>
      <c r="BQ586" s="18"/>
      <c r="BR586" s="18"/>
      <c r="BS586" s="18"/>
      <c r="BT586" s="18"/>
      <c r="BU586" s="18"/>
      <c r="BV586" s="18"/>
      <c r="BW586" s="18"/>
      <c r="BX586" s="18"/>
      <c r="BY586" s="18"/>
      <c r="BZ586" s="18"/>
      <c r="CA586" s="18"/>
      <c r="CB586" s="18"/>
      <c r="CC586" s="18"/>
      <c r="CD586" s="18"/>
      <c r="CE586" s="18"/>
      <c r="CF586" s="18"/>
      <c r="CG586" s="18"/>
      <c r="CH586" s="18"/>
      <c r="CI586" s="18"/>
      <c r="CJ586" s="18"/>
      <c r="CK586" s="18"/>
      <c r="CL586" s="18"/>
    </row>
    <row r="587" spans="1:90" x14ac:dyDescent="0.25">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c r="AK587" s="18"/>
      <c r="AL587" s="18"/>
      <c r="AM587" s="18"/>
      <c r="AN587" s="18"/>
      <c r="AO587" s="18"/>
      <c r="AP587" s="18"/>
      <c r="AQ587" s="18"/>
      <c r="AR587" s="18"/>
      <c r="AS587" s="18"/>
      <c r="AT587" s="18"/>
      <c r="AU587" s="18"/>
      <c r="AV587" s="18"/>
      <c r="AW587" s="18"/>
      <c r="AX587" s="18"/>
      <c r="AY587" s="18"/>
      <c r="AZ587" s="18"/>
      <c r="BA587" s="18"/>
      <c r="BB587" s="18"/>
      <c r="BC587" s="18"/>
      <c r="BD587" s="18"/>
      <c r="BE587" s="18"/>
      <c r="BF587" s="18"/>
      <c r="BG587" s="18"/>
      <c r="BH587" s="18"/>
      <c r="BI587" s="18"/>
      <c r="BJ587" s="18"/>
      <c r="BK587" s="18"/>
      <c r="BL587" s="18"/>
      <c r="BM587" s="18"/>
      <c r="BN587" s="18"/>
      <c r="BO587" s="18"/>
      <c r="BP587" s="18"/>
      <c r="BQ587" s="18"/>
      <c r="BR587" s="18"/>
      <c r="BS587" s="18"/>
      <c r="BT587" s="18"/>
      <c r="BU587" s="18"/>
      <c r="BV587" s="18"/>
      <c r="BW587" s="18"/>
      <c r="BX587" s="18"/>
      <c r="BY587" s="18"/>
      <c r="BZ587" s="18"/>
      <c r="CA587" s="18"/>
      <c r="CB587" s="18"/>
      <c r="CC587" s="18"/>
      <c r="CD587" s="18"/>
      <c r="CE587" s="18"/>
      <c r="CF587" s="18"/>
      <c r="CG587" s="18"/>
      <c r="CH587" s="18"/>
      <c r="CI587" s="18"/>
      <c r="CJ587" s="18"/>
      <c r="CK587" s="18"/>
      <c r="CL587" s="18"/>
    </row>
    <row r="588" spans="1:90" x14ac:dyDescent="0.25">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c r="BC588" s="18"/>
      <c r="BD588" s="18"/>
      <c r="BE588" s="18"/>
      <c r="BF588" s="18"/>
      <c r="BG588" s="18"/>
      <c r="BH588" s="18"/>
      <c r="BI588" s="18"/>
      <c r="BJ588" s="18"/>
      <c r="BK588" s="18"/>
      <c r="BL588" s="18"/>
      <c r="BM588" s="18"/>
      <c r="BN588" s="18"/>
      <c r="BO588" s="18"/>
      <c r="BP588" s="18"/>
      <c r="BQ588" s="18"/>
      <c r="BR588" s="18"/>
      <c r="BS588" s="18"/>
      <c r="BT588" s="18"/>
      <c r="BU588" s="18"/>
      <c r="BV588" s="18"/>
      <c r="BW588" s="18"/>
      <c r="BX588" s="18"/>
      <c r="BY588" s="18"/>
      <c r="BZ588" s="18"/>
      <c r="CA588" s="18"/>
      <c r="CB588" s="18"/>
      <c r="CC588" s="18"/>
      <c r="CD588" s="18"/>
      <c r="CE588" s="18"/>
      <c r="CF588" s="18"/>
      <c r="CG588" s="18"/>
      <c r="CH588" s="18"/>
      <c r="CI588" s="18"/>
      <c r="CJ588" s="18"/>
      <c r="CK588" s="18"/>
      <c r="CL588" s="18"/>
    </row>
    <row r="589" spans="1:90" x14ac:dyDescent="0.25">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c r="AK589" s="18"/>
      <c r="AL589" s="18"/>
      <c r="AM589" s="18"/>
      <c r="AN589" s="18"/>
      <c r="AO589" s="18"/>
      <c r="AP589" s="18"/>
      <c r="AQ589" s="18"/>
      <c r="AR589" s="18"/>
      <c r="AS589" s="18"/>
      <c r="AT589" s="18"/>
      <c r="AU589" s="18"/>
      <c r="AV589" s="18"/>
      <c r="AW589" s="18"/>
      <c r="AX589" s="18"/>
      <c r="AY589" s="18"/>
      <c r="AZ589" s="18"/>
      <c r="BA589" s="18"/>
      <c r="BB589" s="18"/>
      <c r="BC589" s="18"/>
      <c r="BD589" s="18"/>
      <c r="BE589" s="18"/>
      <c r="BF589" s="18"/>
      <c r="BG589" s="18"/>
      <c r="BH589" s="18"/>
      <c r="BI589" s="18"/>
      <c r="BJ589" s="18"/>
      <c r="BK589" s="18"/>
      <c r="BL589" s="18"/>
      <c r="BM589" s="18"/>
      <c r="BN589" s="18"/>
      <c r="BO589" s="18"/>
      <c r="BP589" s="18"/>
      <c r="BQ589" s="18"/>
      <c r="BR589" s="18"/>
      <c r="BS589" s="18"/>
      <c r="BT589" s="18"/>
      <c r="BU589" s="18"/>
      <c r="BV589" s="18"/>
      <c r="BW589" s="18"/>
      <c r="BX589" s="18"/>
      <c r="BY589" s="18"/>
      <c r="BZ589" s="18"/>
      <c r="CA589" s="18"/>
      <c r="CB589" s="18"/>
      <c r="CC589" s="18"/>
      <c r="CD589" s="18"/>
      <c r="CE589" s="18"/>
      <c r="CF589" s="18"/>
      <c r="CG589" s="18"/>
      <c r="CH589" s="18"/>
      <c r="CI589" s="18"/>
      <c r="CJ589" s="18"/>
      <c r="CK589" s="18"/>
      <c r="CL589" s="18"/>
    </row>
    <row r="590" spans="1:90" x14ac:dyDescent="0.25">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c r="BC590" s="18"/>
      <c r="BD590" s="18"/>
      <c r="BE590" s="18"/>
      <c r="BF590" s="18"/>
      <c r="BG590" s="18"/>
      <c r="BH590" s="18"/>
      <c r="BI590" s="18"/>
      <c r="BJ590" s="18"/>
      <c r="BK590" s="18"/>
      <c r="BL590" s="18"/>
      <c r="BM590" s="18"/>
      <c r="BN590" s="18"/>
      <c r="BO590" s="18"/>
      <c r="BP590" s="18"/>
      <c r="BQ590" s="18"/>
      <c r="BR590" s="18"/>
      <c r="BS590" s="18"/>
      <c r="BT590" s="18"/>
      <c r="BU590" s="18"/>
      <c r="BV590" s="18"/>
      <c r="BW590" s="18"/>
      <c r="BX590" s="18"/>
      <c r="BY590" s="18"/>
      <c r="BZ590" s="18"/>
      <c r="CA590" s="18"/>
      <c r="CB590" s="18"/>
      <c r="CC590" s="18"/>
      <c r="CD590" s="18"/>
      <c r="CE590" s="18"/>
      <c r="CF590" s="18"/>
      <c r="CG590" s="18"/>
      <c r="CH590" s="18"/>
      <c r="CI590" s="18"/>
      <c r="CJ590" s="18"/>
      <c r="CK590" s="18"/>
      <c r="CL590" s="18"/>
    </row>
    <row r="591" spans="1:90" x14ac:dyDescent="0.25">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c r="AK591" s="18"/>
      <c r="AL591" s="18"/>
      <c r="AM591" s="18"/>
      <c r="AN591" s="18"/>
      <c r="AO591" s="18"/>
      <c r="AP591" s="18"/>
      <c r="AQ591" s="18"/>
      <c r="AR591" s="18"/>
      <c r="AS591" s="18"/>
      <c r="AT591" s="18"/>
      <c r="AU591" s="18"/>
      <c r="AV591" s="18"/>
      <c r="AW591" s="18"/>
      <c r="AX591" s="18"/>
      <c r="AY591" s="18"/>
      <c r="AZ591" s="18"/>
      <c r="BA591" s="18"/>
      <c r="BB591" s="18"/>
      <c r="BC591" s="18"/>
      <c r="BD591" s="18"/>
      <c r="BE591" s="18"/>
      <c r="BF591" s="18"/>
      <c r="BG591" s="18"/>
      <c r="BH591" s="18"/>
      <c r="BI591" s="18"/>
      <c r="BJ591" s="18"/>
      <c r="BK591" s="18"/>
      <c r="BL591" s="18"/>
      <c r="BM591" s="18"/>
      <c r="BN591" s="18"/>
      <c r="BO591" s="18"/>
      <c r="BP591" s="18"/>
      <c r="BQ591" s="18"/>
      <c r="BR591" s="18"/>
      <c r="BS591" s="18"/>
      <c r="BT591" s="18"/>
      <c r="BU591" s="18"/>
      <c r="BV591" s="18"/>
      <c r="BW591" s="18"/>
      <c r="BX591" s="18"/>
      <c r="BY591" s="18"/>
      <c r="BZ591" s="18"/>
      <c r="CA591" s="18"/>
      <c r="CB591" s="18"/>
      <c r="CC591" s="18"/>
      <c r="CD591" s="18"/>
      <c r="CE591" s="18"/>
      <c r="CF591" s="18"/>
      <c r="CG591" s="18"/>
      <c r="CH591" s="18"/>
      <c r="CI591" s="18"/>
      <c r="CJ591" s="18"/>
      <c r="CK591" s="18"/>
      <c r="CL591" s="18"/>
    </row>
    <row r="592" spans="1:90" x14ac:dyDescent="0.25">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c r="AK592" s="18"/>
      <c r="AL592" s="18"/>
      <c r="AM592" s="18"/>
      <c r="AN592" s="18"/>
      <c r="AO592" s="18"/>
      <c r="AP592" s="18"/>
      <c r="AQ592" s="18"/>
      <c r="AR592" s="18"/>
      <c r="AS592" s="18"/>
      <c r="AT592" s="18"/>
      <c r="AU592" s="18"/>
      <c r="AV592" s="18"/>
      <c r="AW592" s="18"/>
      <c r="AX592" s="18"/>
      <c r="AY592" s="18"/>
      <c r="AZ592" s="18"/>
      <c r="BA592" s="18"/>
      <c r="BB592" s="18"/>
      <c r="BC592" s="18"/>
      <c r="BD592" s="18"/>
      <c r="BE592" s="18"/>
      <c r="BF592" s="18"/>
      <c r="BG592" s="18"/>
      <c r="BH592" s="18"/>
      <c r="BI592" s="18"/>
      <c r="BJ592" s="18"/>
      <c r="BK592" s="18"/>
      <c r="BL592" s="18"/>
      <c r="BM592" s="18"/>
      <c r="BN592" s="18"/>
      <c r="BO592" s="18"/>
      <c r="BP592" s="18"/>
      <c r="BQ592" s="18"/>
      <c r="BR592" s="18"/>
      <c r="BS592" s="18"/>
      <c r="BT592" s="18"/>
      <c r="BU592" s="18"/>
      <c r="BV592" s="18"/>
      <c r="BW592" s="18"/>
      <c r="BX592" s="18"/>
      <c r="BY592" s="18"/>
      <c r="BZ592" s="18"/>
      <c r="CA592" s="18"/>
      <c r="CB592" s="18"/>
      <c r="CC592" s="18"/>
      <c r="CD592" s="18"/>
      <c r="CE592" s="18"/>
      <c r="CF592" s="18"/>
      <c r="CG592" s="18"/>
      <c r="CH592" s="18"/>
      <c r="CI592" s="18"/>
      <c r="CJ592" s="18"/>
      <c r="CK592" s="18"/>
      <c r="CL592" s="18"/>
    </row>
    <row r="593" spans="1:90" x14ac:dyDescent="0.25">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c r="AN593" s="18"/>
      <c r="AO593" s="18"/>
      <c r="AP593" s="18"/>
      <c r="AQ593" s="18"/>
      <c r="AR593" s="18"/>
      <c r="AS593" s="18"/>
      <c r="AT593" s="18"/>
      <c r="AU593" s="18"/>
      <c r="AV593" s="18"/>
      <c r="AW593" s="18"/>
      <c r="AX593" s="18"/>
      <c r="AY593" s="18"/>
      <c r="AZ593" s="18"/>
      <c r="BA593" s="18"/>
      <c r="BB593" s="18"/>
      <c r="BC593" s="18"/>
      <c r="BD593" s="18"/>
      <c r="BE593" s="18"/>
      <c r="BF593" s="18"/>
      <c r="BG593" s="18"/>
      <c r="BH593" s="18"/>
      <c r="BI593" s="18"/>
      <c r="BJ593" s="18"/>
      <c r="BK593" s="18"/>
      <c r="BL593" s="18"/>
      <c r="BM593" s="18"/>
      <c r="BN593" s="18"/>
      <c r="BO593" s="18"/>
      <c r="BP593" s="18"/>
      <c r="BQ593" s="18"/>
      <c r="BR593" s="18"/>
      <c r="BS593" s="18"/>
      <c r="BT593" s="18"/>
      <c r="BU593" s="18"/>
      <c r="BV593" s="18"/>
      <c r="BW593" s="18"/>
      <c r="BX593" s="18"/>
      <c r="BY593" s="18"/>
      <c r="BZ593" s="18"/>
      <c r="CA593" s="18"/>
      <c r="CB593" s="18"/>
      <c r="CC593" s="18"/>
      <c r="CD593" s="18"/>
      <c r="CE593" s="18"/>
      <c r="CF593" s="18"/>
      <c r="CG593" s="18"/>
      <c r="CH593" s="18"/>
      <c r="CI593" s="18"/>
      <c r="CJ593" s="18"/>
      <c r="CK593" s="18"/>
      <c r="CL593" s="18"/>
    </row>
    <row r="594" spans="1:90" x14ac:dyDescent="0.25">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c r="AK594" s="18"/>
      <c r="AL594" s="18"/>
      <c r="AM594" s="18"/>
      <c r="AN594" s="18"/>
      <c r="AO594" s="18"/>
      <c r="AP594" s="18"/>
      <c r="AQ594" s="18"/>
      <c r="AR594" s="18"/>
      <c r="AS594" s="18"/>
      <c r="AT594" s="18"/>
      <c r="AU594" s="18"/>
      <c r="AV594" s="18"/>
      <c r="AW594" s="18"/>
      <c r="AX594" s="18"/>
      <c r="AY594" s="18"/>
      <c r="AZ594" s="18"/>
      <c r="BA594" s="18"/>
      <c r="BB594" s="18"/>
      <c r="BC594" s="18"/>
      <c r="BD594" s="18"/>
      <c r="BE594" s="18"/>
      <c r="BF594" s="18"/>
      <c r="BG594" s="18"/>
      <c r="BH594" s="18"/>
      <c r="BI594" s="18"/>
      <c r="BJ594" s="18"/>
      <c r="BK594" s="18"/>
      <c r="BL594" s="18"/>
      <c r="BM594" s="18"/>
      <c r="BN594" s="18"/>
      <c r="BO594" s="18"/>
      <c r="BP594" s="18"/>
      <c r="BQ594" s="18"/>
      <c r="BR594" s="18"/>
      <c r="BS594" s="18"/>
      <c r="BT594" s="18"/>
      <c r="BU594" s="18"/>
      <c r="BV594" s="18"/>
      <c r="BW594" s="18"/>
      <c r="BX594" s="18"/>
      <c r="BY594" s="18"/>
      <c r="BZ594" s="18"/>
      <c r="CA594" s="18"/>
      <c r="CB594" s="18"/>
      <c r="CC594" s="18"/>
      <c r="CD594" s="18"/>
      <c r="CE594" s="18"/>
      <c r="CF594" s="18"/>
      <c r="CG594" s="18"/>
      <c r="CH594" s="18"/>
      <c r="CI594" s="18"/>
      <c r="CJ594" s="18"/>
      <c r="CK594" s="18"/>
      <c r="CL594" s="18"/>
    </row>
    <row r="595" spans="1:90" x14ac:dyDescent="0.25">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c r="AK595" s="18"/>
      <c r="AL595" s="18"/>
      <c r="AM595" s="18"/>
      <c r="AN595" s="18"/>
      <c r="AO595" s="18"/>
      <c r="AP595" s="18"/>
      <c r="AQ595" s="18"/>
      <c r="AR595" s="18"/>
      <c r="AS595" s="18"/>
      <c r="AT595" s="18"/>
      <c r="AU595" s="18"/>
      <c r="AV595" s="18"/>
      <c r="AW595" s="18"/>
      <c r="AX595" s="18"/>
      <c r="AY595" s="18"/>
      <c r="AZ595" s="18"/>
      <c r="BA595" s="18"/>
      <c r="BB595" s="18"/>
      <c r="BC595" s="18"/>
      <c r="BD595" s="18"/>
      <c r="BE595" s="18"/>
      <c r="BF595" s="18"/>
      <c r="BG595" s="18"/>
      <c r="BH595" s="18"/>
      <c r="BI595" s="18"/>
      <c r="BJ595" s="18"/>
      <c r="BK595" s="18"/>
      <c r="BL595" s="18"/>
      <c r="BM595" s="18"/>
      <c r="BN595" s="18"/>
      <c r="BO595" s="18"/>
      <c r="BP595" s="18"/>
      <c r="BQ595" s="18"/>
      <c r="BR595" s="18"/>
      <c r="BS595" s="18"/>
      <c r="BT595" s="18"/>
      <c r="BU595" s="18"/>
      <c r="BV595" s="18"/>
      <c r="BW595" s="18"/>
      <c r="BX595" s="18"/>
      <c r="BY595" s="18"/>
      <c r="BZ595" s="18"/>
      <c r="CA595" s="18"/>
      <c r="CB595" s="18"/>
      <c r="CC595" s="18"/>
      <c r="CD595" s="18"/>
      <c r="CE595" s="18"/>
      <c r="CF595" s="18"/>
      <c r="CG595" s="18"/>
      <c r="CH595" s="18"/>
      <c r="CI595" s="18"/>
      <c r="CJ595" s="18"/>
      <c r="CK595" s="18"/>
      <c r="CL595" s="18"/>
    </row>
    <row r="596" spans="1:90" x14ac:dyDescent="0.25">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c r="AK596" s="18"/>
      <c r="AL596" s="18"/>
      <c r="AM596" s="18"/>
      <c r="AN596" s="18"/>
      <c r="AO596" s="18"/>
      <c r="AP596" s="18"/>
      <c r="AQ596" s="18"/>
      <c r="AR596" s="18"/>
      <c r="AS596" s="18"/>
      <c r="AT596" s="18"/>
      <c r="AU596" s="18"/>
      <c r="AV596" s="18"/>
      <c r="AW596" s="18"/>
      <c r="AX596" s="18"/>
      <c r="AY596" s="18"/>
      <c r="AZ596" s="18"/>
      <c r="BA596" s="18"/>
      <c r="BB596" s="18"/>
      <c r="BC596" s="18"/>
      <c r="BD596" s="18"/>
      <c r="BE596" s="18"/>
      <c r="BF596" s="18"/>
      <c r="BG596" s="18"/>
      <c r="BH596" s="18"/>
      <c r="BI596" s="18"/>
      <c r="BJ596" s="18"/>
      <c r="BK596" s="18"/>
      <c r="BL596" s="18"/>
      <c r="BM596" s="18"/>
      <c r="BN596" s="18"/>
      <c r="BO596" s="18"/>
      <c r="BP596" s="18"/>
      <c r="BQ596" s="18"/>
      <c r="BR596" s="18"/>
      <c r="BS596" s="18"/>
      <c r="BT596" s="18"/>
      <c r="BU596" s="18"/>
      <c r="BV596" s="18"/>
      <c r="BW596" s="18"/>
      <c r="BX596" s="18"/>
      <c r="BY596" s="18"/>
      <c r="BZ596" s="18"/>
      <c r="CA596" s="18"/>
      <c r="CB596" s="18"/>
      <c r="CC596" s="18"/>
      <c r="CD596" s="18"/>
      <c r="CE596" s="18"/>
      <c r="CF596" s="18"/>
      <c r="CG596" s="18"/>
      <c r="CH596" s="18"/>
      <c r="CI596" s="18"/>
      <c r="CJ596" s="18"/>
      <c r="CK596" s="18"/>
      <c r="CL596" s="18"/>
    </row>
    <row r="597" spans="1:90" x14ac:dyDescent="0.25">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c r="AK597" s="18"/>
      <c r="AL597" s="18"/>
      <c r="AM597" s="18"/>
      <c r="AN597" s="18"/>
      <c r="AO597" s="18"/>
      <c r="AP597" s="18"/>
      <c r="AQ597" s="18"/>
      <c r="AR597" s="18"/>
      <c r="AS597" s="18"/>
      <c r="AT597" s="18"/>
      <c r="AU597" s="18"/>
      <c r="AV597" s="18"/>
      <c r="AW597" s="18"/>
      <c r="AX597" s="18"/>
      <c r="AY597" s="18"/>
      <c r="AZ597" s="18"/>
      <c r="BA597" s="18"/>
      <c r="BB597" s="18"/>
      <c r="BC597" s="18"/>
      <c r="BD597" s="18"/>
      <c r="BE597" s="18"/>
      <c r="BF597" s="18"/>
      <c r="BG597" s="18"/>
      <c r="BH597" s="18"/>
      <c r="BI597" s="18"/>
      <c r="BJ597" s="18"/>
      <c r="BK597" s="18"/>
      <c r="BL597" s="18"/>
      <c r="BM597" s="18"/>
      <c r="BN597" s="18"/>
      <c r="BO597" s="18"/>
      <c r="BP597" s="18"/>
      <c r="BQ597" s="18"/>
      <c r="BR597" s="18"/>
      <c r="BS597" s="18"/>
      <c r="BT597" s="18"/>
      <c r="BU597" s="18"/>
      <c r="BV597" s="18"/>
      <c r="BW597" s="18"/>
      <c r="BX597" s="18"/>
      <c r="BY597" s="18"/>
      <c r="BZ597" s="18"/>
      <c r="CA597" s="18"/>
      <c r="CB597" s="18"/>
      <c r="CC597" s="18"/>
      <c r="CD597" s="18"/>
      <c r="CE597" s="18"/>
      <c r="CF597" s="18"/>
      <c r="CG597" s="18"/>
      <c r="CH597" s="18"/>
      <c r="CI597" s="18"/>
      <c r="CJ597" s="18"/>
      <c r="CK597" s="18"/>
      <c r="CL597" s="18"/>
    </row>
    <row r="598" spans="1:90" x14ac:dyDescent="0.25">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c r="AK598" s="18"/>
      <c r="AL598" s="18"/>
      <c r="AM598" s="18"/>
      <c r="AN598" s="18"/>
      <c r="AO598" s="18"/>
      <c r="AP598" s="18"/>
      <c r="AQ598" s="18"/>
      <c r="AR598" s="18"/>
      <c r="AS598" s="18"/>
      <c r="AT598" s="18"/>
      <c r="AU598" s="18"/>
      <c r="AV598" s="18"/>
      <c r="AW598" s="18"/>
      <c r="AX598" s="18"/>
      <c r="AY598" s="18"/>
      <c r="AZ598" s="18"/>
      <c r="BA598" s="18"/>
      <c r="BB598" s="18"/>
      <c r="BC598" s="18"/>
      <c r="BD598" s="18"/>
      <c r="BE598" s="18"/>
      <c r="BF598" s="18"/>
      <c r="BG598" s="18"/>
      <c r="BH598" s="18"/>
      <c r="BI598" s="18"/>
      <c r="BJ598" s="18"/>
      <c r="BK598" s="18"/>
      <c r="BL598" s="18"/>
      <c r="BM598" s="18"/>
      <c r="BN598" s="18"/>
      <c r="BO598" s="18"/>
      <c r="BP598" s="18"/>
      <c r="BQ598" s="18"/>
      <c r="BR598" s="18"/>
      <c r="BS598" s="18"/>
      <c r="BT598" s="18"/>
      <c r="BU598" s="18"/>
      <c r="BV598" s="18"/>
      <c r="BW598" s="18"/>
      <c r="BX598" s="18"/>
      <c r="BY598" s="18"/>
      <c r="BZ598" s="18"/>
      <c r="CA598" s="18"/>
      <c r="CB598" s="18"/>
      <c r="CC598" s="18"/>
      <c r="CD598" s="18"/>
      <c r="CE598" s="18"/>
      <c r="CF598" s="18"/>
      <c r="CG598" s="18"/>
      <c r="CH598" s="18"/>
      <c r="CI598" s="18"/>
      <c r="CJ598" s="18"/>
      <c r="CK598" s="18"/>
      <c r="CL598" s="18"/>
    </row>
    <row r="599" spans="1:90" x14ac:dyDescent="0.25">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c r="AK599" s="18"/>
      <c r="AL599" s="18"/>
      <c r="AM599" s="18"/>
      <c r="AN599" s="18"/>
      <c r="AO599" s="18"/>
      <c r="AP599" s="18"/>
      <c r="AQ599" s="18"/>
      <c r="AR599" s="18"/>
      <c r="AS599" s="18"/>
      <c r="AT599" s="18"/>
      <c r="AU599" s="18"/>
      <c r="AV599" s="18"/>
      <c r="AW599" s="18"/>
      <c r="AX599" s="18"/>
      <c r="AY599" s="18"/>
      <c r="AZ599" s="18"/>
      <c r="BA599" s="18"/>
      <c r="BB599" s="18"/>
      <c r="BC599" s="18"/>
      <c r="BD599" s="18"/>
      <c r="BE599" s="18"/>
      <c r="BF599" s="18"/>
      <c r="BG599" s="18"/>
      <c r="BH599" s="18"/>
      <c r="BI599" s="18"/>
      <c r="BJ599" s="18"/>
      <c r="BK599" s="18"/>
      <c r="BL599" s="18"/>
      <c r="BM599" s="18"/>
      <c r="BN599" s="18"/>
      <c r="BO599" s="18"/>
      <c r="BP599" s="18"/>
      <c r="BQ599" s="18"/>
      <c r="BR599" s="18"/>
      <c r="BS599" s="18"/>
      <c r="BT599" s="18"/>
      <c r="BU599" s="18"/>
      <c r="BV599" s="18"/>
      <c r="BW599" s="18"/>
      <c r="BX599" s="18"/>
      <c r="BY599" s="18"/>
      <c r="BZ599" s="18"/>
      <c r="CA599" s="18"/>
      <c r="CB599" s="18"/>
      <c r="CC599" s="18"/>
      <c r="CD599" s="18"/>
      <c r="CE599" s="18"/>
      <c r="CF599" s="18"/>
      <c r="CG599" s="18"/>
      <c r="CH599" s="18"/>
      <c r="CI599" s="18"/>
      <c r="CJ599" s="18"/>
      <c r="CK599" s="18"/>
      <c r="CL599" s="18"/>
    </row>
    <row r="600" spans="1:90" x14ac:dyDescent="0.25">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c r="AN600" s="18"/>
      <c r="AO600" s="18"/>
      <c r="AP600" s="18"/>
      <c r="AQ600" s="18"/>
      <c r="AR600" s="18"/>
      <c r="AS600" s="18"/>
      <c r="AT600" s="18"/>
      <c r="AU600" s="18"/>
      <c r="AV600" s="18"/>
      <c r="AW600" s="18"/>
      <c r="AX600" s="18"/>
      <c r="AY600" s="18"/>
      <c r="AZ600" s="18"/>
      <c r="BA600" s="18"/>
      <c r="BB600" s="18"/>
      <c r="BC600" s="18"/>
      <c r="BD600" s="18"/>
      <c r="BE600" s="18"/>
      <c r="BF600" s="18"/>
      <c r="BG600" s="18"/>
      <c r="BH600" s="18"/>
      <c r="BI600" s="18"/>
      <c r="BJ600" s="18"/>
      <c r="BK600" s="18"/>
      <c r="BL600" s="18"/>
      <c r="BM600" s="18"/>
      <c r="BN600" s="18"/>
      <c r="BO600" s="18"/>
      <c r="BP600" s="18"/>
      <c r="BQ600" s="18"/>
      <c r="BR600" s="18"/>
      <c r="BS600" s="18"/>
      <c r="BT600" s="18"/>
      <c r="BU600" s="18"/>
      <c r="BV600" s="18"/>
      <c r="BW600" s="18"/>
      <c r="BX600" s="18"/>
      <c r="BY600" s="18"/>
      <c r="BZ600" s="18"/>
      <c r="CA600" s="18"/>
      <c r="CB600" s="18"/>
      <c r="CC600" s="18"/>
      <c r="CD600" s="18"/>
      <c r="CE600" s="18"/>
      <c r="CF600" s="18"/>
      <c r="CG600" s="18"/>
      <c r="CH600" s="18"/>
      <c r="CI600" s="18"/>
      <c r="CJ600" s="18"/>
      <c r="CK600" s="18"/>
      <c r="CL600" s="18"/>
    </row>
    <row r="601" spans="1:90" x14ac:dyDescent="0.25">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c r="AK601" s="18"/>
      <c r="AL601" s="18"/>
      <c r="AM601" s="18"/>
      <c r="AN601" s="18"/>
      <c r="AO601" s="18"/>
      <c r="AP601" s="18"/>
      <c r="AQ601" s="18"/>
      <c r="AR601" s="18"/>
      <c r="AS601" s="18"/>
      <c r="AT601" s="18"/>
      <c r="AU601" s="18"/>
      <c r="AV601" s="18"/>
      <c r="AW601" s="18"/>
      <c r="AX601" s="18"/>
      <c r="AY601" s="18"/>
      <c r="AZ601" s="18"/>
      <c r="BA601" s="18"/>
      <c r="BB601" s="18"/>
      <c r="BC601" s="18"/>
      <c r="BD601" s="18"/>
      <c r="BE601" s="18"/>
      <c r="BF601" s="18"/>
      <c r="BG601" s="18"/>
      <c r="BH601" s="18"/>
      <c r="BI601" s="18"/>
      <c r="BJ601" s="18"/>
      <c r="BK601" s="18"/>
      <c r="BL601" s="18"/>
      <c r="BM601" s="18"/>
      <c r="BN601" s="18"/>
      <c r="BO601" s="18"/>
      <c r="BP601" s="18"/>
      <c r="BQ601" s="18"/>
      <c r="BR601" s="18"/>
      <c r="BS601" s="18"/>
      <c r="BT601" s="18"/>
      <c r="BU601" s="18"/>
      <c r="BV601" s="18"/>
      <c r="BW601" s="18"/>
      <c r="BX601" s="18"/>
      <c r="BY601" s="18"/>
      <c r="BZ601" s="18"/>
      <c r="CA601" s="18"/>
      <c r="CB601" s="18"/>
      <c r="CC601" s="18"/>
      <c r="CD601" s="18"/>
      <c r="CE601" s="18"/>
      <c r="CF601" s="18"/>
      <c r="CG601" s="18"/>
      <c r="CH601" s="18"/>
      <c r="CI601" s="18"/>
      <c r="CJ601" s="18"/>
      <c r="CK601" s="18"/>
      <c r="CL601" s="18"/>
    </row>
    <row r="602" spans="1:90" x14ac:dyDescent="0.25">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c r="AK602" s="18"/>
      <c r="AL602" s="18"/>
      <c r="AM602" s="18"/>
      <c r="AN602" s="18"/>
      <c r="AO602" s="18"/>
      <c r="AP602" s="18"/>
      <c r="AQ602" s="18"/>
      <c r="AR602" s="18"/>
      <c r="AS602" s="18"/>
      <c r="AT602" s="18"/>
      <c r="AU602" s="18"/>
      <c r="AV602" s="18"/>
      <c r="AW602" s="18"/>
      <c r="AX602" s="18"/>
      <c r="AY602" s="18"/>
      <c r="AZ602" s="18"/>
      <c r="BA602" s="18"/>
      <c r="BB602" s="18"/>
      <c r="BC602" s="18"/>
      <c r="BD602" s="18"/>
      <c r="BE602" s="18"/>
      <c r="BF602" s="18"/>
      <c r="BG602" s="18"/>
      <c r="BH602" s="18"/>
      <c r="BI602" s="18"/>
      <c r="BJ602" s="18"/>
      <c r="BK602" s="18"/>
      <c r="BL602" s="18"/>
      <c r="BM602" s="18"/>
      <c r="BN602" s="18"/>
      <c r="BO602" s="18"/>
      <c r="BP602" s="18"/>
      <c r="BQ602" s="18"/>
      <c r="BR602" s="18"/>
      <c r="BS602" s="18"/>
      <c r="BT602" s="18"/>
      <c r="BU602" s="18"/>
      <c r="BV602" s="18"/>
      <c r="BW602" s="18"/>
      <c r="BX602" s="18"/>
      <c r="BY602" s="18"/>
      <c r="BZ602" s="18"/>
      <c r="CA602" s="18"/>
      <c r="CB602" s="18"/>
      <c r="CC602" s="18"/>
      <c r="CD602" s="18"/>
      <c r="CE602" s="18"/>
      <c r="CF602" s="18"/>
      <c r="CG602" s="18"/>
      <c r="CH602" s="18"/>
      <c r="CI602" s="18"/>
      <c r="CJ602" s="18"/>
      <c r="CK602" s="18"/>
      <c r="CL602" s="18"/>
    </row>
    <row r="603" spans="1:90" x14ac:dyDescent="0.25">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c r="AK603" s="18"/>
      <c r="AL603" s="18"/>
      <c r="AM603" s="18"/>
      <c r="AN603" s="18"/>
      <c r="AO603" s="18"/>
      <c r="AP603" s="18"/>
      <c r="AQ603" s="18"/>
      <c r="AR603" s="18"/>
      <c r="AS603" s="18"/>
      <c r="AT603" s="18"/>
      <c r="AU603" s="18"/>
      <c r="AV603" s="18"/>
      <c r="AW603" s="18"/>
      <c r="AX603" s="18"/>
      <c r="AY603" s="18"/>
      <c r="AZ603" s="18"/>
      <c r="BA603" s="18"/>
      <c r="BB603" s="18"/>
      <c r="BC603" s="18"/>
      <c r="BD603" s="18"/>
      <c r="BE603" s="18"/>
      <c r="BF603" s="18"/>
      <c r="BG603" s="18"/>
      <c r="BH603" s="18"/>
      <c r="BI603" s="18"/>
      <c r="BJ603" s="18"/>
      <c r="BK603" s="18"/>
      <c r="BL603" s="18"/>
      <c r="BM603" s="18"/>
      <c r="BN603" s="18"/>
      <c r="BO603" s="18"/>
      <c r="BP603" s="18"/>
      <c r="BQ603" s="18"/>
      <c r="BR603" s="18"/>
      <c r="BS603" s="18"/>
      <c r="BT603" s="18"/>
      <c r="BU603" s="18"/>
      <c r="BV603" s="18"/>
      <c r="BW603" s="18"/>
      <c r="BX603" s="18"/>
      <c r="BY603" s="18"/>
      <c r="BZ603" s="18"/>
      <c r="CA603" s="18"/>
      <c r="CB603" s="18"/>
      <c r="CC603" s="18"/>
      <c r="CD603" s="18"/>
      <c r="CE603" s="18"/>
      <c r="CF603" s="18"/>
      <c r="CG603" s="18"/>
      <c r="CH603" s="18"/>
      <c r="CI603" s="18"/>
      <c r="CJ603" s="18"/>
      <c r="CK603" s="18"/>
      <c r="CL603" s="18"/>
    </row>
    <row r="604" spans="1:90" x14ac:dyDescent="0.25">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c r="AK604" s="18"/>
      <c r="AL604" s="18"/>
      <c r="AM604" s="18"/>
      <c r="AN604" s="18"/>
      <c r="AO604" s="18"/>
      <c r="AP604" s="18"/>
      <c r="AQ604" s="18"/>
      <c r="AR604" s="18"/>
      <c r="AS604" s="18"/>
      <c r="AT604" s="18"/>
      <c r="AU604" s="18"/>
      <c r="AV604" s="18"/>
      <c r="AW604" s="18"/>
      <c r="AX604" s="18"/>
      <c r="AY604" s="18"/>
      <c r="AZ604" s="18"/>
      <c r="BA604" s="18"/>
      <c r="BB604" s="18"/>
      <c r="BC604" s="18"/>
      <c r="BD604" s="18"/>
      <c r="BE604" s="18"/>
      <c r="BF604" s="18"/>
      <c r="BG604" s="18"/>
      <c r="BH604" s="18"/>
      <c r="BI604" s="18"/>
      <c r="BJ604" s="18"/>
      <c r="BK604" s="18"/>
      <c r="BL604" s="18"/>
      <c r="BM604" s="18"/>
      <c r="BN604" s="18"/>
      <c r="BO604" s="18"/>
      <c r="BP604" s="18"/>
      <c r="BQ604" s="18"/>
      <c r="BR604" s="18"/>
      <c r="BS604" s="18"/>
      <c r="BT604" s="18"/>
      <c r="BU604" s="18"/>
      <c r="BV604" s="18"/>
      <c r="BW604" s="18"/>
      <c r="BX604" s="18"/>
      <c r="BY604" s="18"/>
      <c r="BZ604" s="18"/>
      <c r="CA604" s="18"/>
      <c r="CB604" s="18"/>
      <c r="CC604" s="18"/>
      <c r="CD604" s="18"/>
      <c r="CE604" s="18"/>
      <c r="CF604" s="18"/>
      <c r="CG604" s="18"/>
      <c r="CH604" s="18"/>
      <c r="CI604" s="18"/>
      <c r="CJ604" s="18"/>
      <c r="CK604" s="18"/>
      <c r="CL604" s="18"/>
    </row>
    <row r="605" spans="1:90" x14ac:dyDescent="0.25">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c r="AK605" s="18"/>
      <c r="AL605" s="18"/>
      <c r="AM605" s="18"/>
      <c r="AN605" s="18"/>
      <c r="AO605" s="18"/>
      <c r="AP605" s="18"/>
      <c r="AQ605" s="18"/>
      <c r="AR605" s="18"/>
      <c r="AS605" s="18"/>
      <c r="AT605" s="18"/>
      <c r="AU605" s="18"/>
      <c r="AV605" s="18"/>
      <c r="AW605" s="18"/>
      <c r="AX605" s="18"/>
      <c r="AY605" s="18"/>
      <c r="AZ605" s="18"/>
      <c r="BA605" s="18"/>
      <c r="BB605" s="18"/>
      <c r="BC605" s="18"/>
      <c r="BD605" s="18"/>
      <c r="BE605" s="18"/>
      <c r="BF605" s="18"/>
      <c r="BG605" s="18"/>
      <c r="BH605" s="18"/>
      <c r="BI605" s="18"/>
      <c r="BJ605" s="18"/>
      <c r="BK605" s="18"/>
      <c r="BL605" s="18"/>
      <c r="BM605" s="18"/>
      <c r="BN605" s="18"/>
      <c r="BO605" s="18"/>
      <c r="BP605" s="18"/>
      <c r="BQ605" s="18"/>
      <c r="BR605" s="18"/>
      <c r="BS605" s="18"/>
      <c r="BT605" s="18"/>
      <c r="BU605" s="18"/>
      <c r="BV605" s="18"/>
      <c r="BW605" s="18"/>
      <c r="BX605" s="18"/>
      <c r="BY605" s="18"/>
      <c r="BZ605" s="18"/>
      <c r="CA605" s="18"/>
      <c r="CB605" s="18"/>
      <c r="CC605" s="18"/>
      <c r="CD605" s="18"/>
      <c r="CE605" s="18"/>
      <c r="CF605" s="18"/>
      <c r="CG605" s="18"/>
      <c r="CH605" s="18"/>
      <c r="CI605" s="18"/>
      <c r="CJ605" s="18"/>
      <c r="CK605" s="18"/>
      <c r="CL605" s="18"/>
    </row>
    <row r="606" spans="1:90" x14ac:dyDescent="0.25">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c r="BC606" s="18"/>
      <c r="BD606" s="18"/>
      <c r="BE606" s="18"/>
      <c r="BF606" s="18"/>
      <c r="BG606" s="18"/>
      <c r="BH606" s="18"/>
      <c r="BI606" s="18"/>
      <c r="BJ606" s="18"/>
      <c r="BK606" s="18"/>
      <c r="BL606" s="18"/>
      <c r="BM606" s="18"/>
      <c r="BN606" s="18"/>
      <c r="BO606" s="18"/>
      <c r="BP606" s="18"/>
      <c r="BQ606" s="18"/>
      <c r="BR606" s="18"/>
      <c r="BS606" s="18"/>
      <c r="BT606" s="18"/>
      <c r="BU606" s="18"/>
      <c r="BV606" s="18"/>
      <c r="BW606" s="18"/>
      <c r="BX606" s="18"/>
      <c r="BY606" s="18"/>
      <c r="BZ606" s="18"/>
      <c r="CA606" s="18"/>
      <c r="CB606" s="18"/>
      <c r="CC606" s="18"/>
      <c r="CD606" s="18"/>
      <c r="CE606" s="18"/>
      <c r="CF606" s="18"/>
      <c r="CG606" s="18"/>
      <c r="CH606" s="18"/>
      <c r="CI606" s="18"/>
      <c r="CJ606" s="18"/>
      <c r="CK606" s="18"/>
      <c r="CL606" s="18"/>
    </row>
    <row r="607" spans="1:90" x14ac:dyDescent="0.25">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c r="AN607" s="18"/>
      <c r="AO607" s="18"/>
      <c r="AP607" s="18"/>
      <c r="AQ607" s="18"/>
      <c r="AR607" s="18"/>
      <c r="AS607" s="18"/>
      <c r="AT607" s="18"/>
      <c r="AU607" s="18"/>
      <c r="AV607" s="18"/>
      <c r="AW607" s="18"/>
      <c r="AX607" s="18"/>
      <c r="AY607" s="18"/>
      <c r="AZ607" s="18"/>
      <c r="BA607" s="18"/>
      <c r="BB607" s="18"/>
      <c r="BC607" s="18"/>
      <c r="BD607" s="18"/>
      <c r="BE607" s="18"/>
      <c r="BF607" s="18"/>
      <c r="BG607" s="18"/>
      <c r="BH607" s="18"/>
      <c r="BI607" s="18"/>
      <c r="BJ607" s="18"/>
      <c r="BK607" s="18"/>
      <c r="BL607" s="18"/>
      <c r="BM607" s="18"/>
      <c r="BN607" s="18"/>
      <c r="BO607" s="18"/>
      <c r="BP607" s="18"/>
      <c r="BQ607" s="18"/>
      <c r="BR607" s="18"/>
      <c r="BS607" s="18"/>
      <c r="BT607" s="18"/>
      <c r="BU607" s="18"/>
      <c r="BV607" s="18"/>
      <c r="BW607" s="18"/>
      <c r="BX607" s="18"/>
      <c r="BY607" s="18"/>
      <c r="BZ607" s="18"/>
      <c r="CA607" s="18"/>
      <c r="CB607" s="18"/>
      <c r="CC607" s="18"/>
      <c r="CD607" s="18"/>
      <c r="CE607" s="18"/>
      <c r="CF607" s="18"/>
      <c r="CG607" s="18"/>
      <c r="CH607" s="18"/>
      <c r="CI607" s="18"/>
      <c r="CJ607" s="18"/>
      <c r="CK607" s="18"/>
      <c r="CL607" s="18"/>
    </row>
    <row r="608" spans="1:90" x14ac:dyDescent="0.25">
      <c r="A608" s="18"/>
      <c r="B608" s="18"/>
      <c r="C608" s="18"/>
      <c r="D608" s="18"/>
      <c r="E608" s="18"/>
      <c r="F608" s="18"/>
      <c r="G608" s="18"/>
    </row>
    <row r="609" spans="1:7" x14ac:dyDescent="0.25">
      <c r="A609" s="18"/>
      <c r="B609" s="18"/>
      <c r="C609" s="18"/>
      <c r="D609" s="18"/>
      <c r="E609" s="18"/>
      <c r="F609" s="18"/>
      <c r="G609" s="18"/>
    </row>
    <row r="610" spans="1:7" x14ac:dyDescent="0.25">
      <c r="A610" s="18"/>
      <c r="B610" s="18"/>
      <c r="C610" s="18"/>
      <c r="D610" s="18"/>
      <c r="E610" s="18"/>
      <c r="F610" s="18"/>
      <c r="G610" s="18"/>
    </row>
    <row r="611" spans="1:7" x14ac:dyDescent="0.25">
      <c r="A611" s="18"/>
      <c r="B611" s="18"/>
      <c r="C611" s="18"/>
      <c r="D611" s="18"/>
      <c r="E611" s="18"/>
      <c r="F611" s="18"/>
      <c r="G611" s="18"/>
    </row>
    <row r="612" spans="1:7" x14ac:dyDescent="0.25">
      <c r="A612" s="18"/>
      <c r="B612" s="18"/>
      <c r="C612" s="18"/>
      <c r="D612" s="18"/>
      <c r="E612" s="18"/>
      <c r="F612" s="18"/>
      <c r="G612" s="18"/>
    </row>
    <row r="613" spans="1:7" x14ac:dyDescent="0.25">
      <c r="A613" s="18"/>
      <c r="B613" s="18"/>
      <c r="C613" s="18"/>
      <c r="D613" s="18"/>
      <c r="E613" s="18"/>
      <c r="F613" s="18"/>
      <c r="G613" s="18"/>
    </row>
    <row r="614" spans="1:7" x14ac:dyDescent="0.25">
      <c r="A614" s="18"/>
      <c r="B614" s="18"/>
      <c r="C614" s="18"/>
      <c r="D614" s="18"/>
      <c r="E614" s="18"/>
      <c r="F614" s="18"/>
      <c r="G614" s="18"/>
    </row>
    <row r="615" spans="1:7" x14ac:dyDescent="0.25">
      <c r="A615" s="18"/>
      <c r="B615" s="18"/>
      <c r="C615" s="18"/>
      <c r="D615" s="18"/>
      <c r="E615" s="18"/>
      <c r="F615" s="18"/>
      <c r="G615" s="18"/>
    </row>
    <row r="616" spans="1:7" x14ac:dyDescent="0.25">
      <c r="A616" s="18"/>
      <c r="B616" s="18"/>
      <c r="C616" s="18"/>
      <c r="D616" s="18"/>
      <c r="E616" s="18"/>
      <c r="F616" s="18"/>
      <c r="G616" s="18"/>
    </row>
    <row r="617" spans="1:7" x14ac:dyDescent="0.25">
      <c r="A617" s="18"/>
      <c r="B617" s="18"/>
      <c r="C617" s="18"/>
      <c r="D617" s="18"/>
      <c r="E617" s="18"/>
      <c r="F617" s="18"/>
      <c r="G617" s="18"/>
    </row>
    <row r="618" spans="1:7" x14ac:dyDescent="0.25">
      <c r="A618" s="18"/>
      <c r="B618" s="18"/>
      <c r="C618" s="18"/>
      <c r="D618" s="18"/>
      <c r="E618" s="18"/>
      <c r="F618" s="18"/>
      <c r="G618" s="18"/>
    </row>
    <row r="619" spans="1:7" x14ac:dyDescent="0.25">
      <c r="A619" s="18"/>
      <c r="B619" s="18"/>
      <c r="C619" s="18"/>
      <c r="D619" s="18"/>
      <c r="E619" s="18"/>
      <c r="F619" s="18"/>
      <c r="G619" s="18"/>
    </row>
    <row r="620" spans="1:7" x14ac:dyDescent="0.25">
      <c r="A620" s="18"/>
      <c r="B620" s="18"/>
      <c r="C620" s="18"/>
      <c r="D620" s="18"/>
      <c r="E620" s="18"/>
      <c r="F620" s="18"/>
      <c r="G620" s="18"/>
    </row>
    <row r="621" spans="1:7" x14ac:dyDescent="0.25">
      <c r="A621" s="18"/>
      <c r="B621" s="18"/>
      <c r="C621" s="18"/>
      <c r="D621" s="18"/>
      <c r="E621" s="18"/>
      <c r="F621" s="18"/>
      <c r="G621" s="18"/>
    </row>
    <row r="622" spans="1:7" x14ac:dyDescent="0.25">
      <c r="A622" s="18"/>
      <c r="B622" s="18"/>
      <c r="C622" s="18"/>
      <c r="D622" s="18"/>
      <c r="E622" s="18"/>
      <c r="F622" s="18"/>
      <c r="G622" s="18"/>
    </row>
    <row r="623" spans="1:7" x14ac:dyDescent="0.25">
      <c r="A623" s="18"/>
      <c r="B623" s="18"/>
      <c r="C623" s="18"/>
      <c r="D623" s="18"/>
      <c r="E623" s="18"/>
      <c r="F623" s="18"/>
      <c r="G623" s="18"/>
    </row>
    <row r="624" spans="1:7" x14ac:dyDescent="0.25">
      <c r="A624" s="18"/>
      <c r="B624" s="18"/>
      <c r="C624" s="18"/>
      <c r="D624" s="18"/>
      <c r="E624" s="18"/>
      <c r="F624" s="18"/>
      <c r="G624" s="18"/>
    </row>
    <row r="625" spans="1:7" x14ac:dyDescent="0.25">
      <c r="A625" s="18"/>
      <c r="B625" s="18"/>
      <c r="C625" s="18"/>
      <c r="D625" s="18"/>
      <c r="E625" s="18"/>
      <c r="F625" s="18"/>
      <c r="G625" s="18"/>
    </row>
    <row r="626" spans="1:7" x14ac:dyDescent="0.25">
      <c r="A626" s="18"/>
      <c r="B626" s="18"/>
      <c r="C626" s="18"/>
      <c r="D626" s="18"/>
      <c r="E626" s="18"/>
      <c r="F626" s="18"/>
      <c r="G626" s="18"/>
    </row>
    <row r="627" spans="1:7" x14ac:dyDescent="0.25">
      <c r="A627" s="18"/>
      <c r="B627" s="18"/>
      <c r="C627" s="18"/>
      <c r="D627" s="18"/>
      <c r="E627" s="18"/>
      <c r="F627" s="18"/>
      <c r="G627" s="18"/>
    </row>
    <row r="628" spans="1:7" x14ac:dyDescent="0.25">
      <c r="A628" s="18"/>
      <c r="B628" s="18"/>
      <c r="C628" s="18"/>
      <c r="D628" s="18"/>
      <c r="E628" s="18"/>
      <c r="F628" s="18"/>
      <c r="G628" s="18"/>
    </row>
    <row r="629" spans="1:7" x14ac:dyDescent="0.25">
      <c r="A629" s="18"/>
      <c r="B629" s="18"/>
      <c r="C629" s="18"/>
      <c r="D629" s="18"/>
      <c r="E629" s="18"/>
      <c r="F629" s="18"/>
      <c r="G629" s="18"/>
    </row>
    <row r="630" spans="1:7" x14ac:dyDescent="0.25">
      <c r="A630" s="18"/>
      <c r="B630" s="18"/>
      <c r="C630" s="18"/>
      <c r="D630" s="18"/>
      <c r="E630" s="18"/>
      <c r="F630" s="18"/>
      <c r="G630" s="18"/>
    </row>
    <row r="631" spans="1:7" x14ac:dyDescent="0.25">
      <c r="A631" s="18"/>
      <c r="B631" s="18"/>
      <c r="C631" s="18"/>
      <c r="D631" s="18"/>
      <c r="E631" s="18"/>
      <c r="F631" s="18"/>
      <c r="G631" s="18"/>
    </row>
    <row r="632" spans="1:7" x14ac:dyDescent="0.25">
      <c r="A632" s="18"/>
      <c r="B632" s="18"/>
      <c r="C632" s="18"/>
      <c r="D632" s="18"/>
      <c r="E632" s="18"/>
      <c r="F632" s="18"/>
      <c r="G632" s="18"/>
    </row>
    <row r="633" spans="1:7" x14ac:dyDescent="0.25">
      <c r="A633" s="18"/>
      <c r="B633" s="18"/>
      <c r="C633" s="18"/>
      <c r="D633" s="18"/>
      <c r="E633" s="18"/>
      <c r="F633" s="18"/>
      <c r="G633" s="18"/>
    </row>
    <row r="634" spans="1:7" x14ac:dyDescent="0.25">
      <c r="A634" s="18"/>
      <c r="B634" s="18"/>
      <c r="C634" s="18"/>
      <c r="D634" s="18"/>
      <c r="E634" s="18"/>
      <c r="F634" s="18"/>
      <c r="G634" s="18"/>
    </row>
    <row r="635" spans="1:7" x14ac:dyDescent="0.25">
      <c r="A635" s="18"/>
      <c r="B635" s="18"/>
      <c r="C635" s="18"/>
      <c r="D635" s="18"/>
      <c r="E635" s="18"/>
      <c r="F635" s="18"/>
      <c r="G635" s="18"/>
    </row>
    <row r="636" spans="1:7" x14ac:dyDescent="0.25">
      <c r="A636" s="18"/>
      <c r="B636" s="18"/>
      <c r="C636" s="18"/>
      <c r="D636" s="18"/>
      <c r="E636" s="18"/>
      <c r="F636" s="18"/>
      <c r="G636" s="18"/>
    </row>
    <row r="637" spans="1:7" x14ac:dyDescent="0.25">
      <c r="A637" s="18"/>
      <c r="B637" s="18"/>
      <c r="C637" s="18"/>
      <c r="D637" s="18"/>
      <c r="E637" s="18"/>
      <c r="F637" s="18"/>
      <c r="G637" s="18"/>
    </row>
    <row r="638" spans="1:7" x14ac:dyDescent="0.25">
      <c r="A638" s="18"/>
      <c r="B638" s="18"/>
      <c r="C638" s="18"/>
      <c r="D638" s="18"/>
      <c r="E638" s="18"/>
      <c r="F638" s="18"/>
      <c r="G638" s="18"/>
    </row>
    <row r="639" spans="1:7" x14ac:dyDescent="0.25">
      <c r="A639" s="18"/>
      <c r="B639" s="18"/>
      <c r="C639" s="18"/>
      <c r="D639" s="18"/>
      <c r="E639" s="18"/>
      <c r="F639" s="18"/>
      <c r="G639" s="18"/>
    </row>
    <row r="640" spans="1:7" x14ac:dyDescent="0.25">
      <c r="A640" s="18"/>
      <c r="B640" s="18"/>
      <c r="C640" s="18"/>
      <c r="D640" s="18"/>
      <c r="E640" s="18"/>
      <c r="F640" s="18"/>
      <c r="G640" s="18"/>
    </row>
    <row r="641" spans="1:6" x14ac:dyDescent="0.25">
      <c r="A641" s="18"/>
      <c r="B641" s="18"/>
      <c r="C641" s="18"/>
      <c r="D641" s="18"/>
      <c r="E641" s="18"/>
      <c r="F641" s="18"/>
    </row>
    <row r="642" spans="1:6" x14ac:dyDescent="0.25">
      <c r="A642" s="18"/>
      <c r="B642" s="18"/>
      <c r="C642" s="18"/>
      <c r="D642" s="18"/>
      <c r="E642" s="18"/>
      <c r="F642" s="18"/>
    </row>
    <row r="643" spans="1:6" x14ac:dyDescent="0.25">
      <c r="A643" s="18"/>
      <c r="B643" s="18"/>
      <c r="C643" s="18"/>
      <c r="D643" s="18"/>
      <c r="E643" s="18"/>
      <c r="F643" s="18"/>
    </row>
    <row r="644" spans="1:6" x14ac:dyDescent="0.25">
      <c r="A644" s="18"/>
      <c r="B644" s="18"/>
      <c r="C644" s="18"/>
      <c r="D644" s="18"/>
      <c r="E644" s="18"/>
      <c r="F644" s="18"/>
    </row>
    <row r="645" spans="1:6" x14ac:dyDescent="0.25">
      <c r="A645" s="18"/>
      <c r="B645" s="18"/>
      <c r="C645" s="18"/>
      <c r="D645" s="18"/>
      <c r="E645" s="18"/>
      <c r="F645" s="18"/>
    </row>
    <row r="646" spans="1:6" x14ac:dyDescent="0.25">
      <c r="A646" s="18"/>
      <c r="B646" s="18"/>
      <c r="C646" s="18"/>
      <c r="D646" s="18"/>
      <c r="E646" s="18"/>
      <c r="F646" s="18"/>
    </row>
    <row r="647" spans="1:6" x14ac:dyDescent="0.25">
      <c r="A647" s="18"/>
      <c r="B647" s="18"/>
      <c r="C647" s="18"/>
      <c r="D647" s="18"/>
      <c r="E647" s="18"/>
      <c r="F647" s="18"/>
    </row>
    <row r="648" spans="1:6" x14ac:dyDescent="0.25">
      <c r="A648" s="18"/>
      <c r="B648" s="18"/>
      <c r="C648" s="18"/>
      <c r="D648" s="18"/>
      <c r="E648" s="18"/>
      <c r="F648" s="18"/>
    </row>
    <row r="649" spans="1:6" x14ac:dyDescent="0.25">
      <c r="A649" s="18"/>
      <c r="B649" s="18"/>
      <c r="C649" s="18"/>
      <c r="D649" s="18"/>
      <c r="E649" s="18"/>
      <c r="F649" s="18"/>
    </row>
    <row r="650" spans="1:6" x14ac:dyDescent="0.25">
      <c r="A650" s="18"/>
      <c r="B650" s="18"/>
      <c r="C650" s="18"/>
      <c r="D650" s="18"/>
      <c r="E650" s="18"/>
      <c r="F650" s="18"/>
    </row>
    <row r="651" spans="1:6" x14ac:dyDescent="0.25">
      <c r="A651" s="18"/>
      <c r="B651" s="18"/>
      <c r="C651" s="18"/>
      <c r="D651" s="18"/>
      <c r="E651" s="18"/>
      <c r="F651" s="18"/>
    </row>
    <row r="652" spans="1:6" x14ac:dyDescent="0.25">
      <c r="A652" s="18"/>
      <c r="B652" s="18"/>
      <c r="C652" s="18"/>
      <c r="D652" s="18"/>
      <c r="E652" s="18"/>
      <c r="F652" s="18"/>
    </row>
    <row r="653" spans="1:6" x14ac:dyDescent="0.25">
      <c r="A653" s="18"/>
      <c r="B653" s="18"/>
      <c r="C653" s="18"/>
      <c r="D653" s="18"/>
      <c r="E653" s="18"/>
      <c r="F653" s="18"/>
    </row>
    <row r="654" spans="1:6" x14ac:dyDescent="0.25">
      <c r="A654" s="18"/>
      <c r="B654" s="18"/>
      <c r="C654" s="18"/>
      <c r="D654" s="18"/>
      <c r="E654" s="18"/>
      <c r="F654" s="18"/>
    </row>
    <row r="655" spans="1:6" x14ac:dyDescent="0.25">
      <c r="A655" s="18"/>
      <c r="B655" s="18"/>
      <c r="C655" s="18"/>
      <c r="D655" s="18"/>
      <c r="E655" s="18"/>
      <c r="F655" s="18"/>
    </row>
    <row r="656" spans="1:6" x14ac:dyDescent="0.25">
      <c r="A656" s="18"/>
      <c r="B656" s="18"/>
      <c r="C656" s="18"/>
      <c r="D656" s="18"/>
      <c r="E656" s="18"/>
      <c r="F656" s="18"/>
    </row>
    <row r="657" spans="1:6" x14ac:dyDescent="0.25">
      <c r="A657" s="18"/>
      <c r="B657" s="18"/>
      <c r="C657" s="18"/>
      <c r="D657" s="18"/>
      <c r="E657" s="18"/>
      <c r="F657" s="18"/>
    </row>
    <row r="658" spans="1:6" x14ac:dyDescent="0.25">
      <c r="A658" s="18"/>
      <c r="B658" s="18"/>
      <c r="C658" s="18"/>
      <c r="D658" s="18"/>
      <c r="E658" s="18"/>
      <c r="F658" s="18"/>
    </row>
    <row r="659" spans="1:6" x14ac:dyDescent="0.25">
      <c r="A659" s="18"/>
      <c r="B659" s="18"/>
      <c r="C659" s="18"/>
      <c r="D659" s="18"/>
      <c r="E659" s="18"/>
      <c r="F659" s="18"/>
    </row>
    <row r="660" spans="1:6" x14ac:dyDescent="0.25">
      <c r="A660" s="18"/>
      <c r="B660" s="18"/>
      <c r="C660" s="18"/>
      <c r="D660" s="18"/>
      <c r="E660" s="18"/>
      <c r="F660" s="18"/>
    </row>
    <row r="661" spans="1:6" x14ac:dyDescent="0.25">
      <c r="A661" s="18"/>
      <c r="B661" s="18"/>
      <c r="C661" s="18"/>
      <c r="D661" s="18"/>
      <c r="E661" s="18"/>
      <c r="F661" s="18"/>
    </row>
    <row r="662" spans="1:6" x14ac:dyDescent="0.25">
      <c r="A662" s="18"/>
      <c r="B662" s="18"/>
      <c r="C662" s="18"/>
      <c r="D662" s="18"/>
      <c r="E662" s="18"/>
      <c r="F662" s="18"/>
    </row>
    <row r="663" spans="1:6" x14ac:dyDescent="0.25">
      <c r="A663" s="18"/>
      <c r="B663" s="18"/>
      <c r="C663" s="18"/>
      <c r="D663" s="18"/>
      <c r="E663" s="18"/>
      <c r="F663" s="18"/>
    </row>
    <row r="664" spans="1:6" x14ac:dyDescent="0.25">
      <c r="A664" s="18"/>
      <c r="B664" s="18"/>
      <c r="C664" s="18"/>
      <c r="D664" s="18"/>
      <c r="E664" s="18"/>
      <c r="F664" s="18"/>
    </row>
    <row r="665" spans="1:6" x14ac:dyDescent="0.25">
      <c r="A665" s="18"/>
      <c r="B665" s="18"/>
      <c r="C665" s="18"/>
      <c r="D665" s="18"/>
      <c r="E665" s="18"/>
      <c r="F665" s="18"/>
    </row>
    <row r="666" spans="1:6" x14ac:dyDescent="0.25">
      <c r="A666" s="18"/>
      <c r="B666" s="18"/>
      <c r="C666" s="18"/>
      <c r="D666" s="18"/>
      <c r="E666" s="18"/>
      <c r="F666" s="18"/>
    </row>
    <row r="667" spans="1:6" x14ac:dyDescent="0.25">
      <c r="A667" s="18"/>
      <c r="B667" s="18"/>
      <c r="C667" s="18"/>
      <c r="D667" s="18"/>
      <c r="E667" s="18"/>
      <c r="F667" s="18"/>
    </row>
    <row r="668" spans="1:6" x14ac:dyDescent="0.25">
      <c r="A668" s="18"/>
      <c r="B668" s="18"/>
      <c r="C668" s="18"/>
      <c r="D668" s="18"/>
      <c r="E668" s="18"/>
      <c r="F668" s="18"/>
    </row>
    <row r="669" spans="1:6" x14ac:dyDescent="0.25">
      <c r="A669" s="18"/>
      <c r="B669" s="18"/>
      <c r="C669" s="18"/>
      <c r="D669" s="18"/>
      <c r="E669" s="18"/>
      <c r="F669" s="18"/>
    </row>
    <row r="670" spans="1:6" x14ac:dyDescent="0.25">
      <c r="A670" s="18"/>
      <c r="B670" s="18"/>
      <c r="C670" s="18"/>
      <c r="D670" s="18"/>
      <c r="E670" s="18"/>
      <c r="F670" s="18"/>
    </row>
    <row r="671" spans="1:6" x14ac:dyDescent="0.25">
      <c r="A671" s="18"/>
      <c r="B671" s="18"/>
      <c r="C671" s="18"/>
      <c r="D671" s="18"/>
      <c r="E671" s="18"/>
      <c r="F671" s="18"/>
    </row>
    <row r="672" spans="1:6" x14ac:dyDescent="0.25">
      <c r="A672" s="18"/>
      <c r="B672" s="18"/>
      <c r="C672" s="18"/>
      <c r="D672" s="18"/>
      <c r="E672" s="18"/>
      <c r="F672" s="18"/>
    </row>
    <row r="673" spans="1:6" x14ac:dyDescent="0.25">
      <c r="A673" s="18"/>
      <c r="B673" s="18"/>
      <c r="C673" s="18"/>
      <c r="D673" s="18"/>
      <c r="E673" s="18"/>
      <c r="F673" s="18"/>
    </row>
    <row r="674" spans="1:6" x14ac:dyDescent="0.25">
      <c r="A674" s="18"/>
      <c r="B674" s="18"/>
      <c r="C674" s="18"/>
      <c r="D674" s="18"/>
      <c r="E674" s="18"/>
      <c r="F674" s="18"/>
    </row>
    <row r="675" spans="1:6" x14ac:dyDescent="0.25">
      <c r="A675" s="18"/>
      <c r="B675" s="18"/>
      <c r="C675" s="18"/>
      <c r="D675" s="18"/>
      <c r="E675" s="18"/>
      <c r="F675" s="18"/>
    </row>
    <row r="676" spans="1:6" x14ac:dyDescent="0.25">
      <c r="A676" s="18"/>
      <c r="B676" s="18"/>
      <c r="C676" s="18"/>
      <c r="D676" s="18"/>
      <c r="E676" s="18"/>
      <c r="F676" s="18"/>
    </row>
    <row r="677" spans="1:6" x14ac:dyDescent="0.25">
      <c r="A677" s="18"/>
      <c r="B677" s="18"/>
      <c r="C677" s="18"/>
      <c r="D677" s="18"/>
      <c r="E677" s="18"/>
      <c r="F677" s="18"/>
    </row>
    <row r="678" spans="1:6" x14ac:dyDescent="0.25">
      <c r="A678" s="18"/>
      <c r="B678" s="18"/>
      <c r="C678" s="18"/>
      <c r="D678" s="18"/>
      <c r="E678" s="18"/>
      <c r="F678" s="18"/>
    </row>
    <row r="679" spans="1:6" x14ac:dyDescent="0.25">
      <c r="A679" s="18"/>
      <c r="B679" s="18"/>
      <c r="C679" s="18"/>
      <c r="D679" s="18"/>
      <c r="E679" s="18"/>
      <c r="F679" s="18"/>
    </row>
    <row r="680" spans="1:6" x14ac:dyDescent="0.25">
      <c r="A680" s="18"/>
      <c r="B680" s="18"/>
      <c r="C680" s="18"/>
      <c r="D680" s="18"/>
      <c r="E680" s="18"/>
      <c r="F680" s="18"/>
    </row>
    <row r="681" spans="1:6" x14ac:dyDescent="0.25">
      <c r="A681" s="18"/>
      <c r="B681" s="18"/>
      <c r="C681" s="18"/>
      <c r="D681" s="18"/>
      <c r="E681" s="18"/>
      <c r="F681" s="18"/>
    </row>
    <row r="682" spans="1:6" x14ac:dyDescent="0.25">
      <c r="A682" s="18"/>
      <c r="B682" s="18"/>
      <c r="C682" s="18"/>
      <c r="D682" s="18"/>
      <c r="E682" s="18"/>
      <c r="F682" s="18"/>
    </row>
    <row r="683" spans="1:6" x14ac:dyDescent="0.25">
      <c r="A683" s="18"/>
      <c r="B683" s="18"/>
      <c r="C683" s="18"/>
      <c r="D683" s="18"/>
      <c r="E683" s="18"/>
      <c r="F683" s="18"/>
    </row>
    <row r="684" spans="1:6" x14ac:dyDescent="0.25">
      <c r="A684" s="18"/>
      <c r="B684" s="18"/>
      <c r="C684" s="18"/>
      <c r="D684" s="18"/>
      <c r="E684" s="18"/>
      <c r="F684" s="18"/>
    </row>
    <row r="685" spans="1:6" x14ac:dyDescent="0.25">
      <c r="A685" s="18"/>
      <c r="B685" s="18"/>
      <c r="C685" s="18"/>
      <c r="D685" s="18"/>
      <c r="E685" s="18"/>
      <c r="F685" s="18"/>
    </row>
    <row r="686" spans="1:6" x14ac:dyDescent="0.25">
      <c r="A686" s="18"/>
      <c r="B686" s="18"/>
      <c r="C686" s="18"/>
      <c r="D686" s="18"/>
      <c r="E686" s="18"/>
      <c r="F686" s="18"/>
    </row>
    <row r="687" spans="1:6" x14ac:dyDescent="0.25">
      <c r="A687" s="18"/>
      <c r="B687" s="18"/>
      <c r="C687" s="18"/>
      <c r="D687" s="18"/>
      <c r="E687" s="18"/>
      <c r="F687" s="18"/>
    </row>
    <row r="688" spans="1:6" x14ac:dyDescent="0.25">
      <c r="A688" s="18"/>
      <c r="B688" s="18"/>
      <c r="C688" s="18"/>
      <c r="D688" s="18"/>
      <c r="E688" s="18"/>
      <c r="F688" s="18"/>
    </row>
    <row r="689" spans="1:6" x14ac:dyDescent="0.25">
      <c r="A689" s="18"/>
      <c r="B689" s="18"/>
      <c r="C689" s="18"/>
      <c r="D689" s="18"/>
      <c r="E689" s="18"/>
      <c r="F689" s="18"/>
    </row>
    <row r="690" spans="1:6" x14ac:dyDescent="0.25">
      <c r="A690" s="18"/>
      <c r="B690" s="18"/>
      <c r="C690" s="18"/>
      <c r="D690" s="18"/>
      <c r="E690" s="18"/>
      <c r="F690" s="18"/>
    </row>
    <row r="691" spans="1:6" x14ac:dyDescent="0.25">
      <c r="A691" s="18"/>
      <c r="B691" s="18"/>
      <c r="C691" s="18"/>
      <c r="D691" s="18"/>
      <c r="E691" s="18"/>
      <c r="F691" s="18"/>
    </row>
    <row r="692" spans="1:6" x14ac:dyDescent="0.25">
      <c r="A692" s="18"/>
      <c r="B692" s="18"/>
      <c r="C692" s="18"/>
      <c r="D692" s="18"/>
      <c r="E692" s="18"/>
      <c r="F692" s="18"/>
    </row>
    <row r="693" spans="1:6" x14ac:dyDescent="0.25">
      <c r="A693" s="18"/>
      <c r="B693" s="18"/>
      <c r="C693" s="18"/>
      <c r="D693" s="18"/>
      <c r="E693" s="18"/>
      <c r="F693" s="18"/>
    </row>
    <row r="694" spans="1:6" x14ac:dyDescent="0.25">
      <c r="A694" s="18"/>
      <c r="B694" s="18"/>
      <c r="C694" s="18"/>
      <c r="D694" s="18"/>
      <c r="E694" s="18"/>
      <c r="F694" s="18"/>
    </row>
    <row r="695" spans="1:6" x14ac:dyDescent="0.25">
      <c r="A695" s="18"/>
      <c r="B695" s="18"/>
      <c r="C695" s="18"/>
      <c r="D695" s="18"/>
      <c r="E695" s="18"/>
      <c r="F695" s="18"/>
    </row>
    <row r="696" spans="1:6" x14ac:dyDescent="0.25">
      <c r="A696" s="18"/>
      <c r="B696" s="18"/>
      <c r="C696" s="18"/>
      <c r="D696" s="18"/>
      <c r="E696" s="18"/>
      <c r="F696" s="18"/>
    </row>
    <row r="697" spans="1:6" x14ac:dyDescent="0.25">
      <c r="A697" s="18"/>
      <c r="B697" s="18"/>
      <c r="C697" s="18"/>
      <c r="D697" s="18"/>
      <c r="E697" s="18"/>
      <c r="F697" s="18"/>
    </row>
    <row r="698" spans="1:6" x14ac:dyDescent="0.25">
      <c r="A698" s="18"/>
      <c r="B698" s="18"/>
      <c r="C698" s="18"/>
      <c r="D698" s="18"/>
      <c r="E698" s="18"/>
      <c r="F698" s="18"/>
    </row>
    <row r="699" spans="1:6" x14ac:dyDescent="0.25">
      <c r="A699" s="18"/>
      <c r="B699" s="18"/>
      <c r="C699" s="18"/>
      <c r="D699" s="18"/>
      <c r="E699" s="18"/>
      <c r="F699" s="18"/>
    </row>
    <row r="700" spans="1:6" x14ac:dyDescent="0.25">
      <c r="A700" s="18"/>
      <c r="B700" s="18"/>
      <c r="C700" s="18"/>
      <c r="D700" s="18"/>
      <c r="E700" s="18"/>
      <c r="F700" s="18"/>
    </row>
    <row r="701" spans="1:6" x14ac:dyDescent="0.25">
      <c r="A701" s="18"/>
      <c r="B701" s="18"/>
      <c r="C701" s="18"/>
      <c r="D701" s="18"/>
      <c r="E701" s="18"/>
      <c r="F701" s="18"/>
    </row>
    <row r="702" spans="1:6" x14ac:dyDescent="0.25">
      <c r="A702" s="18"/>
      <c r="B702" s="18"/>
      <c r="C702" s="18"/>
      <c r="D702" s="18"/>
      <c r="E702" s="18"/>
      <c r="F702" s="18"/>
    </row>
    <row r="703" spans="1:6" x14ac:dyDescent="0.25">
      <c r="A703" s="18"/>
      <c r="B703" s="18"/>
      <c r="C703" s="18"/>
      <c r="D703" s="18"/>
      <c r="E703" s="18"/>
      <c r="F703" s="18"/>
    </row>
    <row r="704" spans="1:6" x14ac:dyDescent="0.25">
      <c r="A704" s="18"/>
      <c r="B704" s="18"/>
      <c r="C704" s="18"/>
      <c r="D704" s="18"/>
      <c r="E704" s="18"/>
      <c r="F704" s="18"/>
    </row>
    <row r="705" spans="1:6" x14ac:dyDescent="0.25">
      <c r="A705" s="18"/>
      <c r="B705" s="18"/>
      <c r="C705" s="18"/>
      <c r="D705" s="18"/>
      <c r="E705" s="18"/>
      <c r="F705" s="18"/>
    </row>
    <row r="706" spans="1:6" x14ac:dyDescent="0.25">
      <c r="A706" s="18"/>
      <c r="B706" s="18"/>
      <c r="C706" s="18"/>
      <c r="D706" s="18"/>
      <c r="E706" s="18"/>
      <c r="F706" s="18"/>
    </row>
    <row r="707" spans="1:6" x14ac:dyDescent="0.25">
      <c r="A707" s="18"/>
      <c r="B707" s="18"/>
      <c r="C707" s="18"/>
      <c r="D707" s="18"/>
      <c r="E707" s="18"/>
      <c r="F707" s="18"/>
    </row>
    <row r="708" spans="1:6" x14ac:dyDescent="0.25">
      <c r="A708" s="18"/>
      <c r="B708" s="18"/>
      <c r="C708" s="18"/>
      <c r="D708" s="18"/>
      <c r="E708" s="18"/>
      <c r="F708" s="18"/>
    </row>
    <row r="709" spans="1:6" x14ac:dyDescent="0.25">
      <c r="A709" s="18"/>
      <c r="B709" s="18"/>
      <c r="C709" s="18"/>
      <c r="D709" s="18"/>
      <c r="E709" s="18"/>
      <c r="F709" s="18"/>
    </row>
    <row r="710" spans="1:6" x14ac:dyDescent="0.25">
      <c r="A710" s="18"/>
      <c r="B710" s="18"/>
      <c r="C710" s="18"/>
      <c r="D710" s="18"/>
      <c r="E710" s="18"/>
      <c r="F710" s="18"/>
    </row>
    <row r="711" spans="1:6" x14ac:dyDescent="0.25">
      <c r="A711" s="18"/>
      <c r="B711" s="18"/>
      <c r="C711" s="18"/>
      <c r="D711" s="18"/>
      <c r="E711" s="18"/>
      <c r="F711" s="18"/>
    </row>
    <row r="712" spans="1:6" x14ac:dyDescent="0.25">
      <c r="A712" s="18"/>
      <c r="B712" s="18"/>
      <c r="C712" s="18"/>
      <c r="D712" s="18"/>
      <c r="E712" s="18"/>
      <c r="F712" s="18"/>
    </row>
    <row r="713" spans="1:6" x14ac:dyDescent="0.25">
      <c r="A713" s="18"/>
      <c r="B713" s="18"/>
      <c r="C713" s="18"/>
      <c r="D713" s="18"/>
      <c r="E713" s="18"/>
      <c r="F713" s="18"/>
    </row>
    <row r="714" spans="1:6" x14ac:dyDescent="0.25">
      <c r="A714" s="18"/>
      <c r="B714" s="18"/>
      <c r="C714" s="18"/>
      <c r="D714" s="18"/>
      <c r="E714" s="18"/>
      <c r="F714" s="18"/>
    </row>
    <row r="715" spans="1:6" x14ac:dyDescent="0.25">
      <c r="A715" s="18"/>
      <c r="B715" s="18"/>
      <c r="C715" s="18"/>
      <c r="D715" s="18"/>
      <c r="E715" s="18"/>
      <c r="F715" s="18"/>
    </row>
    <row r="716" spans="1:6" x14ac:dyDescent="0.25">
      <c r="A716" s="18"/>
      <c r="B716" s="18"/>
      <c r="C716" s="18"/>
      <c r="D716" s="18"/>
      <c r="E716" s="18"/>
      <c r="F716" s="18"/>
    </row>
    <row r="717" spans="1:6" x14ac:dyDescent="0.25">
      <c r="A717" s="18"/>
      <c r="B717" s="18"/>
      <c r="C717" s="18"/>
      <c r="D717" s="18"/>
      <c r="E717" s="18"/>
      <c r="F717" s="18"/>
    </row>
    <row r="718" spans="1:6" x14ac:dyDescent="0.25">
      <c r="A718" s="18"/>
      <c r="B718" s="18"/>
      <c r="C718" s="18"/>
      <c r="D718" s="18"/>
      <c r="E718" s="18"/>
      <c r="F718" s="18"/>
    </row>
    <row r="719" spans="1:6" x14ac:dyDescent="0.25">
      <c r="A719" s="18"/>
      <c r="B719" s="18"/>
      <c r="C719" s="18"/>
      <c r="D719" s="18"/>
      <c r="E719" s="18"/>
      <c r="F719" s="18"/>
    </row>
    <row r="720" spans="1:6" x14ac:dyDescent="0.25">
      <c r="A720" s="18"/>
      <c r="B720" s="18"/>
      <c r="C720" s="18"/>
      <c r="D720" s="18"/>
      <c r="E720" s="18"/>
      <c r="F720" s="18"/>
    </row>
    <row r="721" spans="1:6" x14ac:dyDescent="0.25">
      <c r="A721" s="18"/>
      <c r="B721" s="18"/>
      <c r="C721" s="18"/>
      <c r="D721" s="18"/>
      <c r="E721" s="18"/>
      <c r="F721" s="18"/>
    </row>
    <row r="722" spans="1:6" x14ac:dyDescent="0.25">
      <c r="A722" s="18"/>
      <c r="B722" s="18"/>
      <c r="C722" s="18"/>
      <c r="D722" s="18"/>
      <c r="E722" s="18"/>
      <c r="F722" s="18"/>
    </row>
    <row r="723" spans="1:6" x14ac:dyDescent="0.25">
      <c r="A723" s="18"/>
      <c r="B723" s="18"/>
      <c r="C723" s="18"/>
      <c r="D723" s="18"/>
      <c r="E723" s="18"/>
      <c r="F723" s="18"/>
    </row>
    <row r="724" spans="1:6" x14ac:dyDescent="0.25">
      <c r="A724" s="18"/>
      <c r="B724" s="18"/>
      <c r="C724" s="18"/>
      <c r="D724" s="18"/>
      <c r="E724" s="18"/>
      <c r="F724" s="18"/>
    </row>
    <row r="725" spans="1:6" x14ac:dyDescent="0.25">
      <c r="A725" s="18"/>
      <c r="B725" s="18"/>
      <c r="C725" s="18"/>
      <c r="D725" s="18"/>
      <c r="E725" s="18"/>
      <c r="F725" s="18"/>
    </row>
    <row r="726" spans="1:6" x14ac:dyDescent="0.25">
      <c r="A726" s="18"/>
      <c r="B726" s="18"/>
      <c r="C726" s="18"/>
      <c r="D726" s="18"/>
      <c r="E726" s="18"/>
      <c r="F726" s="18"/>
    </row>
    <row r="727" spans="1:6" x14ac:dyDescent="0.25">
      <c r="A727" s="18"/>
      <c r="B727" s="18"/>
      <c r="C727" s="18"/>
      <c r="D727" s="18"/>
      <c r="E727" s="18"/>
      <c r="F727" s="18"/>
    </row>
    <row r="728" spans="1:6" x14ac:dyDescent="0.25">
      <c r="A728" s="18"/>
      <c r="B728" s="18"/>
      <c r="C728" s="18"/>
      <c r="D728" s="18"/>
      <c r="E728" s="18"/>
      <c r="F728" s="18"/>
    </row>
    <row r="729" spans="1:6" x14ac:dyDescent="0.25">
      <c r="A729" s="18"/>
      <c r="B729" s="18"/>
      <c r="C729" s="18"/>
      <c r="D729" s="18"/>
      <c r="E729" s="18"/>
      <c r="F729" s="18"/>
    </row>
    <row r="730" spans="1:6" x14ac:dyDescent="0.25">
      <c r="A730" s="18"/>
      <c r="B730" s="18"/>
      <c r="C730" s="18"/>
      <c r="D730" s="18"/>
      <c r="E730" s="18"/>
      <c r="F730" s="18"/>
    </row>
    <row r="731" spans="1:6" x14ac:dyDescent="0.25">
      <c r="A731" s="18"/>
      <c r="B731" s="18"/>
      <c r="C731" s="18"/>
      <c r="D731" s="18"/>
      <c r="E731" s="18"/>
      <c r="F731" s="18"/>
    </row>
    <row r="732" spans="1:6" x14ac:dyDescent="0.25">
      <c r="A732" s="18"/>
      <c r="B732" s="18"/>
      <c r="C732" s="18"/>
      <c r="D732" s="18"/>
      <c r="E732" s="18"/>
      <c r="F732" s="18"/>
    </row>
    <row r="733" spans="1:6" x14ac:dyDescent="0.25">
      <c r="A733" s="18"/>
      <c r="B733" s="18"/>
      <c r="C733" s="18"/>
      <c r="D733" s="18"/>
      <c r="E733" s="18"/>
      <c r="F733" s="18"/>
    </row>
    <row r="734" spans="1:6" x14ac:dyDescent="0.25">
      <c r="A734" s="18"/>
      <c r="B734" s="18"/>
      <c r="C734" s="18"/>
      <c r="D734" s="18"/>
      <c r="E734" s="18"/>
      <c r="F734" s="18"/>
    </row>
    <row r="735" spans="1:6" x14ac:dyDescent="0.25">
      <c r="A735" s="18"/>
      <c r="B735" s="18"/>
      <c r="C735" s="18"/>
      <c r="D735" s="18"/>
      <c r="E735" s="18"/>
      <c r="F735" s="18"/>
    </row>
    <row r="736" spans="1:6" x14ac:dyDescent="0.25">
      <c r="A736" s="18"/>
      <c r="B736" s="18"/>
      <c r="C736" s="18"/>
      <c r="D736" s="18"/>
      <c r="E736" s="18"/>
      <c r="F736" s="18"/>
    </row>
    <row r="737" spans="1:6" x14ac:dyDescent="0.25">
      <c r="A737" s="18"/>
      <c r="B737" s="18"/>
      <c r="C737" s="18"/>
      <c r="D737" s="18"/>
      <c r="E737" s="18"/>
      <c r="F737" s="18"/>
    </row>
    <row r="738" spans="1:6" x14ac:dyDescent="0.25">
      <c r="A738" s="18"/>
      <c r="B738" s="18"/>
      <c r="C738" s="18"/>
      <c r="D738" s="18"/>
      <c r="E738" s="18"/>
      <c r="F738" s="18"/>
    </row>
    <row r="739" spans="1:6" x14ac:dyDescent="0.25">
      <c r="A739" s="18"/>
      <c r="B739" s="18"/>
      <c r="C739" s="18"/>
      <c r="D739" s="18"/>
      <c r="E739" s="18"/>
      <c r="F739" s="18"/>
    </row>
    <row r="740" spans="1:6" x14ac:dyDescent="0.25">
      <c r="A740" s="18"/>
      <c r="B740" s="18"/>
      <c r="C740" s="18"/>
      <c r="D740" s="18"/>
      <c r="E740" s="18"/>
      <c r="F740" s="18"/>
    </row>
    <row r="741" spans="1:6" x14ac:dyDescent="0.25">
      <c r="A741" s="18"/>
      <c r="B741" s="18"/>
      <c r="C741" s="18"/>
      <c r="D741" s="18"/>
      <c r="E741" s="18"/>
      <c r="F741" s="18"/>
    </row>
    <row r="742" spans="1:6" x14ac:dyDescent="0.25">
      <c r="A742" s="18"/>
      <c r="B742" s="18"/>
      <c r="C742" s="18"/>
      <c r="D742" s="18"/>
      <c r="E742" s="18"/>
      <c r="F742" s="18"/>
    </row>
    <row r="743" spans="1:6" x14ac:dyDescent="0.25">
      <c r="A743" s="18"/>
      <c r="B743" s="18"/>
      <c r="C743" s="18"/>
      <c r="D743" s="18"/>
      <c r="E743" s="18"/>
      <c r="F743" s="18"/>
    </row>
    <row r="744" spans="1:6" x14ac:dyDescent="0.25">
      <c r="A744" s="18"/>
      <c r="B744" s="18"/>
      <c r="C744" s="18"/>
      <c r="D744" s="18"/>
      <c r="E744" s="18"/>
      <c r="F744" s="18"/>
    </row>
    <row r="745" spans="1:6" x14ac:dyDescent="0.25">
      <c r="A745" s="18"/>
      <c r="B745" s="18"/>
      <c r="C745" s="18"/>
      <c r="D745" s="18"/>
      <c r="E745" s="18"/>
      <c r="F745" s="18"/>
    </row>
    <row r="746" spans="1:6" x14ac:dyDescent="0.25">
      <c r="A746" s="18"/>
      <c r="B746" s="18"/>
      <c r="C746" s="18"/>
      <c r="D746" s="18"/>
      <c r="E746" s="18"/>
      <c r="F746" s="18"/>
    </row>
    <row r="747" spans="1:6" x14ac:dyDescent="0.25">
      <c r="A747" s="18"/>
      <c r="B747" s="18"/>
      <c r="C747" s="18"/>
      <c r="D747" s="18"/>
      <c r="E747" s="18"/>
      <c r="F747" s="18"/>
    </row>
    <row r="748" spans="1:6" x14ac:dyDescent="0.25">
      <c r="A748" s="18"/>
      <c r="B748" s="18"/>
      <c r="C748" s="18"/>
      <c r="D748" s="18"/>
      <c r="E748" s="18"/>
      <c r="F748" s="18"/>
    </row>
    <row r="749" spans="1:6" x14ac:dyDescent="0.25">
      <c r="A749" s="18"/>
      <c r="B749" s="18"/>
      <c r="C749" s="18"/>
      <c r="D749" s="18"/>
      <c r="E749" s="18"/>
      <c r="F749" s="18"/>
    </row>
    <row r="750" spans="1:6" x14ac:dyDescent="0.25">
      <c r="A750" s="18"/>
      <c r="B750" s="18"/>
      <c r="C750" s="18"/>
      <c r="D750" s="18"/>
      <c r="E750" s="18"/>
      <c r="F750" s="18"/>
    </row>
    <row r="751" spans="1:6" x14ac:dyDescent="0.25">
      <c r="A751" s="18"/>
      <c r="B751" s="18"/>
      <c r="C751" s="18"/>
      <c r="D751" s="18"/>
      <c r="E751" s="18"/>
      <c r="F751" s="18"/>
    </row>
    <row r="752" spans="1:6" x14ac:dyDescent="0.25">
      <c r="A752" s="18"/>
      <c r="B752" s="18"/>
      <c r="C752" s="18"/>
      <c r="D752" s="18"/>
      <c r="E752" s="18"/>
      <c r="F752" s="18"/>
    </row>
    <row r="753" spans="1:6" x14ac:dyDescent="0.25">
      <c r="A753" s="18"/>
      <c r="B753" s="18"/>
      <c r="C753" s="18"/>
      <c r="D753" s="18"/>
      <c r="E753" s="18"/>
      <c r="F753" s="18"/>
    </row>
    <row r="754" spans="1:6" x14ac:dyDescent="0.25">
      <c r="A754" s="18"/>
      <c r="B754" s="18"/>
      <c r="C754" s="18"/>
      <c r="D754" s="18"/>
      <c r="E754" s="18"/>
      <c r="F754" s="18"/>
    </row>
    <row r="755" spans="1:6" x14ac:dyDescent="0.25">
      <c r="A755" s="18"/>
      <c r="B755" s="18"/>
      <c r="C755" s="18"/>
      <c r="D755" s="18"/>
      <c r="E755" s="18"/>
      <c r="F755" s="18"/>
    </row>
    <row r="756" spans="1:6" x14ac:dyDescent="0.25">
      <c r="A756" s="18"/>
      <c r="B756" s="18"/>
      <c r="C756" s="18"/>
      <c r="D756" s="18"/>
      <c r="E756" s="18"/>
      <c r="F756" s="18"/>
    </row>
    <row r="757" spans="1:6" x14ac:dyDescent="0.25">
      <c r="A757" s="18"/>
      <c r="B757" s="18"/>
      <c r="C757" s="18"/>
      <c r="D757" s="18"/>
      <c r="E757" s="18"/>
      <c r="F757" s="18"/>
    </row>
    <row r="758" spans="1:6" x14ac:dyDescent="0.25">
      <c r="A758" s="18"/>
      <c r="B758" s="18"/>
      <c r="C758" s="18"/>
      <c r="D758" s="18"/>
      <c r="E758" s="18"/>
      <c r="F758" s="18"/>
    </row>
    <row r="759" spans="1:6" x14ac:dyDescent="0.25">
      <c r="A759" s="18"/>
      <c r="B759" s="18"/>
      <c r="C759" s="18"/>
      <c r="D759" s="18"/>
      <c r="E759" s="18"/>
      <c r="F759" s="18"/>
    </row>
    <row r="760" spans="1:6" x14ac:dyDescent="0.25">
      <c r="A760" s="18"/>
      <c r="B760" s="18"/>
      <c r="C760" s="18"/>
      <c r="D760" s="18"/>
      <c r="E760" s="18"/>
      <c r="F760" s="18"/>
    </row>
    <row r="761" spans="1:6" x14ac:dyDescent="0.25">
      <c r="A761" s="18"/>
      <c r="B761" s="18"/>
      <c r="C761" s="18"/>
      <c r="D761" s="18"/>
      <c r="E761" s="18"/>
      <c r="F761" s="18"/>
    </row>
    <row r="762" spans="1:6" x14ac:dyDescent="0.25">
      <c r="A762" s="18"/>
      <c r="B762" s="18"/>
      <c r="C762" s="18"/>
      <c r="D762" s="18"/>
      <c r="E762" s="18"/>
      <c r="F762" s="18"/>
    </row>
    <row r="763" spans="1:6" x14ac:dyDescent="0.25">
      <c r="A763" s="18"/>
      <c r="B763" s="18"/>
      <c r="C763" s="18"/>
      <c r="D763" s="18"/>
      <c r="E763" s="18"/>
      <c r="F763" s="18"/>
    </row>
    <row r="764" spans="1:6" x14ac:dyDescent="0.25">
      <c r="A764" s="18"/>
      <c r="B764" s="18"/>
      <c r="C764" s="18"/>
      <c r="D764" s="18"/>
      <c r="E764" s="18"/>
      <c r="F764" s="18"/>
    </row>
    <row r="765" spans="1:6" x14ac:dyDescent="0.25">
      <c r="A765" s="18"/>
      <c r="B765" s="18"/>
      <c r="C765" s="18"/>
      <c r="D765" s="18"/>
      <c r="E765" s="18"/>
      <c r="F765" s="18"/>
    </row>
    <row r="766" spans="1:6" x14ac:dyDescent="0.25">
      <c r="A766" s="18"/>
      <c r="B766" s="18"/>
      <c r="C766" s="18"/>
      <c r="D766" s="18"/>
      <c r="E766" s="18"/>
      <c r="F766" s="18"/>
    </row>
    <row r="767" spans="1:6" x14ac:dyDescent="0.25">
      <c r="A767" s="18"/>
      <c r="B767" s="18"/>
      <c r="C767" s="18"/>
      <c r="D767" s="18"/>
      <c r="E767" s="18"/>
      <c r="F767" s="18"/>
    </row>
    <row r="768" spans="1:6" x14ac:dyDescent="0.25">
      <c r="A768" s="18"/>
      <c r="B768" s="18"/>
      <c r="C768" s="18"/>
      <c r="D768" s="18"/>
      <c r="E768" s="18"/>
      <c r="F768" s="18"/>
    </row>
    <row r="769" spans="1:6" x14ac:dyDescent="0.25">
      <c r="A769" s="18"/>
      <c r="B769" s="18"/>
      <c r="C769" s="18"/>
      <c r="D769" s="18"/>
      <c r="E769" s="18"/>
      <c r="F769" s="18"/>
    </row>
    <row r="770" spans="1:6" x14ac:dyDescent="0.25">
      <c r="A770" s="18"/>
      <c r="B770" s="18"/>
      <c r="C770" s="18"/>
      <c r="D770" s="18"/>
      <c r="E770" s="18"/>
      <c r="F770" s="18"/>
    </row>
    <row r="771" spans="1:6" x14ac:dyDescent="0.25">
      <c r="A771" s="18"/>
      <c r="B771" s="18"/>
      <c r="C771" s="18"/>
      <c r="D771" s="18"/>
      <c r="E771" s="18"/>
      <c r="F771" s="18"/>
    </row>
    <row r="772" spans="1:6" x14ac:dyDescent="0.25">
      <c r="A772" s="18"/>
      <c r="B772" s="18"/>
      <c r="C772" s="18"/>
      <c r="D772" s="18"/>
      <c r="E772" s="18"/>
      <c r="F772" s="18"/>
    </row>
    <row r="773" spans="1:6" x14ac:dyDescent="0.25">
      <c r="A773" s="18"/>
      <c r="B773" s="18"/>
      <c r="C773" s="18"/>
      <c r="D773" s="18"/>
      <c r="E773" s="18"/>
      <c r="F773" s="18"/>
    </row>
    <row r="774" spans="1:6" x14ac:dyDescent="0.25">
      <c r="A774" s="18"/>
      <c r="B774" s="18"/>
      <c r="C774" s="18"/>
      <c r="D774" s="18"/>
      <c r="E774" s="18"/>
      <c r="F774" s="18"/>
    </row>
    <row r="775" spans="1:6" x14ac:dyDescent="0.25">
      <c r="A775" s="18"/>
      <c r="B775" s="18"/>
      <c r="C775" s="18"/>
      <c r="D775" s="18"/>
      <c r="E775" s="18"/>
      <c r="F775" s="18"/>
    </row>
    <row r="776" spans="1:6" x14ac:dyDescent="0.25">
      <c r="A776" s="18"/>
      <c r="B776" s="18"/>
      <c r="C776" s="18"/>
      <c r="D776" s="18"/>
      <c r="E776" s="18"/>
      <c r="F776" s="18"/>
    </row>
    <row r="777" spans="1:6" x14ac:dyDescent="0.25">
      <c r="A777" s="18"/>
      <c r="B777" s="18"/>
      <c r="C777" s="18"/>
      <c r="D777" s="18"/>
      <c r="E777" s="18"/>
      <c r="F777" s="18"/>
    </row>
    <row r="778" spans="1:6" x14ac:dyDescent="0.25">
      <c r="A778" s="18"/>
      <c r="B778" s="18"/>
      <c r="C778" s="18"/>
      <c r="D778" s="18"/>
      <c r="E778" s="18"/>
      <c r="F778" s="18"/>
    </row>
    <row r="779" spans="1:6" x14ac:dyDescent="0.25">
      <c r="A779" s="18"/>
      <c r="B779" s="18"/>
      <c r="C779" s="18"/>
      <c r="D779" s="18"/>
      <c r="E779" s="18"/>
      <c r="F779" s="18"/>
    </row>
    <row r="780" spans="1:6" x14ac:dyDescent="0.25">
      <c r="A780" s="18"/>
      <c r="B780" s="18"/>
      <c r="C780" s="18"/>
      <c r="D780" s="18"/>
      <c r="E780" s="18"/>
      <c r="F780" s="18"/>
    </row>
    <row r="781" spans="1:6" x14ac:dyDescent="0.25">
      <c r="A781" s="18"/>
      <c r="B781" s="18"/>
      <c r="C781" s="18"/>
      <c r="D781" s="18"/>
      <c r="E781" s="18"/>
      <c r="F781" s="18"/>
    </row>
    <row r="782" spans="1:6" x14ac:dyDescent="0.25">
      <c r="A782" s="18"/>
      <c r="B782" s="18"/>
      <c r="C782" s="18"/>
      <c r="D782" s="18"/>
      <c r="E782" s="18"/>
      <c r="F782" s="18"/>
    </row>
    <row r="783" spans="1:6" x14ac:dyDescent="0.25">
      <c r="A783" s="18"/>
      <c r="B783" s="18"/>
      <c r="C783" s="18"/>
      <c r="D783" s="18"/>
      <c r="E783" s="18"/>
      <c r="F783" s="18"/>
    </row>
    <row r="784" spans="1:6" x14ac:dyDescent="0.25">
      <c r="A784" s="18"/>
      <c r="B784" s="18"/>
      <c r="C784" s="18"/>
      <c r="D784" s="18"/>
      <c r="E784" s="18"/>
      <c r="F784" s="18"/>
    </row>
    <row r="785" spans="1:6" x14ac:dyDescent="0.25">
      <c r="A785" s="18"/>
      <c r="B785" s="18"/>
      <c r="C785" s="18"/>
      <c r="D785" s="18"/>
      <c r="E785" s="18"/>
      <c r="F785" s="18"/>
    </row>
    <row r="786" spans="1:6" x14ac:dyDescent="0.25">
      <c r="A786" s="18"/>
      <c r="B786" s="18"/>
      <c r="C786" s="18"/>
      <c r="D786" s="18"/>
      <c r="E786" s="18"/>
      <c r="F786" s="18"/>
    </row>
    <row r="787" spans="1:6" x14ac:dyDescent="0.25">
      <c r="A787" s="18"/>
      <c r="B787" s="18"/>
      <c r="C787" s="18"/>
      <c r="D787" s="18"/>
      <c r="E787" s="18"/>
      <c r="F787" s="18"/>
    </row>
    <row r="788" spans="1:6" x14ac:dyDescent="0.25">
      <c r="A788" s="18"/>
      <c r="B788" s="18"/>
      <c r="C788" s="18"/>
      <c r="D788" s="18"/>
      <c r="E788" s="18"/>
      <c r="F788" s="18"/>
    </row>
    <row r="789" spans="1:6" x14ac:dyDescent="0.25">
      <c r="A789" s="18"/>
      <c r="B789" s="18"/>
      <c r="C789" s="18"/>
      <c r="D789" s="18"/>
      <c r="E789" s="18"/>
      <c r="F789" s="18"/>
    </row>
    <row r="790" spans="1:6" x14ac:dyDescent="0.25">
      <c r="A790" s="18"/>
      <c r="B790" s="18"/>
      <c r="C790" s="18"/>
      <c r="D790" s="18"/>
      <c r="E790" s="18"/>
      <c r="F790" s="18"/>
    </row>
    <row r="791" spans="1:6" x14ac:dyDescent="0.25">
      <c r="A791" s="18"/>
      <c r="B791" s="18"/>
      <c r="C791" s="18"/>
      <c r="D791" s="18"/>
      <c r="E791" s="18"/>
      <c r="F791" s="18"/>
    </row>
    <row r="792" spans="1:6" x14ac:dyDescent="0.25">
      <c r="A792" s="18"/>
      <c r="B792" s="18"/>
      <c r="C792" s="18"/>
      <c r="D792" s="18"/>
      <c r="E792" s="18"/>
      <c r="F792" s="18"/>
    </row>
    <row r="793" spans="1:6" x14ac:dyDescent="0.25">
      <c r="A793" s="18"/>
      <c r="B793" s="18"/>
      <c r="C793" s="18"/>
      <c r="D793" s="18"/>
      <c r="E793" s="18"/>
      <c r="F793" s="18"/>
    </row>
    <row r="794" spans="1:6" x14ac:dyDescent="0.25">
      <c r="A794" s="18"/>
      <c r="B794" s="18"/>
      <c r="C794" s="18"/>
      <c r="D794" s="18"/>
      <c r="E794" s="18"/>
      <c r="F794" s="18"/>
    </row>
    <row r="795" spans="1:6" x14ac:dyDescent="0.25">
      <c r="A795" s="18"/>
      <c r="B795" s="18"/>
      <c r="C795" s="18"/>
      <c r="D795" s="18"/>
      <c r="E795" s="18"/>
      <c r="F795" s="18"/>
    </row>
    <row r="796" spans="1:6" x14ac:dyDescent="0.25">
      <c r="A796" s="18"/>
      <c r="B796" s="18"/>
      <c r="C796" s="18"/>
      <c r="D796" s="18"/>
      <c r="E796" s="18"/>
      <c r="F796" s="18"/>
    </row>
    <row r="797" spans="1:6" x14ac:dyDescent="0.25">
      <c r="A797" s="18"/>
      <c r="B797" s="18"/>
      <c r="C797" s="18"/>
      <c r="D797" s="18"/>
      <c r="E797" s="18"/>
      <c r="F797" s="18"/>
    </row>
    <row r="798" spans="1:6" x14ac:dyDescent="0.25">
      <c r="A798" s="18"/>
      <c r="B798" s="18"/>
      <c r="C798" s="18"/>
      <c r="D798" s="18"/>
      <c r="E798" s="18"/>
      <c r="F798" s="18"/>
    </row>
    <row r="799" spans="1:6" x14ac:dyDescent="0.25">
      <c r="A799" s="18"/>
      <c r="B799" s="18"/>
      <c r="C799" s="18"/>
      <c r="D799" s="18"/>
      <c r="E799" s="18"/>
      <c r="F799" s="18"/>
    </row>
    <row r="800" spans="1:6" x14ac:dyDescent="0.25">
      <c r="A800" s="18"/>
      <c r="B800" s="18"/>
      <c r="C800" s="18"/>
      <c r="D800" s="18"/>
      <c r="E800" s="18"/>
      <c r="F800" s="18"/>
    </row>
    <row r="801" spans="1:6" x14ac:dyDescent="0.25">
      <c r="A801" s="18"/>
      <c r="B801" s="18"/>
      <c r="C801" s="18"/>
      <c r="D801" s="18"/>
      <c r="E801" s="18"/>
      <c r="F801" s="18"/>
    </row>
    <row r="802" spans="1:6" x14ac:dyDescent="0.25">
      <c r="A802" s="18"/>
      <c r="B802" s="18"/>
      <c r="C802" s="18"/>
      <c r="D802" s="18"/>
      <c r="E802" s="18"/>
      <c r="F802" s="18"/>
    </row>
    <row r="803" spans="1:6" x14ac:dyDescent="0.25">
      <c r="A803" s="18"/>
      <c r="B803" s="18"/>
      <c r="C803" s="18"/>
      <c r="D803" s="18"/>
      <c r="E803" s="18"/>
      <c r="F803" s="18"/>
    </row>
    <row r="804" spans="1:6" x14ac:dyDescent="0.25">
      <c r="A804" s="18"/>
      <c r="B804" s="18"/>
      <c r="C804" s="18"/>
      <c r="D804" s="18"/>
      <c r="E804" s="18"/>
      <c r="F804" s="18"/>
    </row>
    <row r="805" spans="1:6" x14ac:dyDescent="0.25">
      <c r="A805" s="18"/>
      <c r="B805" s="18"/>
      <c r="C805" s="18"/>
      <c r="D805" s="18"/>
      <c r="E805" s="18"/>
      <c r="F805" s="18"/>
    </row>
    <row r="806" spans="1:6" x14ac:dyDescent="0.25">
      <c r="A806" s="18"/>
      <c r="B806" s="18"/>
      <c r="C806" s="18"/>
      <c r="D806" s="18"/>
      <c r="E806" s="18"/>
      <c r="F806" s="18"/>
    </row>
    <row r="807" spans="1:6" x14ac:dyDescent="0.25">
      <c r="A807" s="18"/>
      <c r="B807" s="18"/>
      <c r="C807" s="18"/>
      <c r="D807" s="18"/>
      <c r="E807" s="18"/>
      <c r="F807" s="18"/>
    </row>
    <row r="808" spans="1:6" x14ac:dyDescent="0.25">
      <c r="A808" s="18"/>
      <c r="B808" s="18"/>
      <c r="C808" s="18"/>
      <c r="D808" s="18"/>
      <c r="E808" s="18"/>
      <c r="F808" s="18"/>
    </row>
    <row r="809" spans="1:6" x14ac:dyDescent="0.25">
      <c r="A809" s="18"/>
      <c r="B809" s="18"/>
      <c r="C809" s="18"/>
      <c r="D809" s="18"/>
      <c r="E809" s="18"/>
      <c r="F809" s="18"/>
    </row>
    <row r="810" spans="1:6" x14ac:dyDescent="0.25">
      <c r="A810" s="18"/>
      <c r="B810" s="18"/>
      <c r="C810" s="18"/>
      <c r="D810" s="18"/>
      <c r="E810" s="18"/>
      <c r="F810" s="18"/>
    </row>
    <row r="811" spans="1:6" x14ac:dyDescent="0.25">
      <c r="A811" s="18"/>
      <c r="B811" s="18"/>
      <c r="C811" s="18"/>
      <c r="D811" s="18"/>
      <c r="E811" s="18"/>
      <c r="F811" s="18"/>
    </row>
    <row r="812" spans="1:6" x14ac:dyDescent="0.25">
      <c r="A812" s="18"/>
      <c r="B812" s="18"/>
      <c r="C812" s="18"/>
      <c r="D812" s="18"/>
      <c r="E812" s="18"/>
      <c r="F812" s="18"/>
    </row>
    <row r="813" spans="1:6" x14ac:dyDescent="0.25">
      <c r="A813" s="18"/>
      <c r="B813" s="18"/>
      <c r="C813" s="18"/>
      <c r="D813" s="18"/>
      <c r="E813" s="18"/>
      <c r="F813" s="18"/>
    </row>
    <row r="814" spans="1:6" x14ac:dyDescent="0.25">
      <c r="A814" s="18"/>
      <c r="B814" s="18"/>
      <c r="C814" s="18"/>
      <c r="D814" s="18"/>
      <c r="E814" s="18"/>
      <c r="F814" s="18"/>
    </row>
    <row r="815" spans="1:6" x14ac:dyDescent="0.25">
      <c r="A815" s="18"/>
      <c r="B815" s="18"/>
      <c r="C815" s="18"/>
      <c r="D815" s="18"/>
      <c r="E815" s="18"/>
      <c r="F815" s="18"/>
    </row>
    <row r="816" spans="1:6" x14ac:dyDescent="0.25">
      <c r="A816" s="18"/>
      <c r="B816" s="18"/>
      <c r="C816" s="18"/>
      <c r="D816" s="18"/>
      <c r="E816" s="18"/>
      <c r="F816" s="18"/>
    </row>
    <row r="817" spans="1:6" x14ac:dyDescent="0.25">
      <c r="A817" s="18"/>
      <c r="B817" s="18"/>
      <c r="C817" s="18"/>
      <c r="D817" s="18"/>
      <c r="E817" s="18"/>
      <c r="F817" s="18"/>
    </row>
    <row r="818" spans="1:6" x14ac:dyDescent="0.25">
      <c r="A818" s="18"/>
      <c r="B818" s="18"/>
      <c r="C818" s="18"/>
      <c r="D818" s="18"/>
      <c r="E818" s="18"/>
      <c r="F818" s="18"/>
    </row>
    <row r="819" spans="1:6" x14ac:dyDescent="0.25">
      <c r="A819" s="18"/>
      <c r="B819" s="18"/>
      <c r="C819" s="18"/>
      <c r="D819" s="18"/>
      <c r="E819" s="18"/>
      <c r="F819" s="18"/>
    </row>
    <row r="820" spans="1:6" x14ac:dyDescent="0.25">
      <c r="A820" s="18"/>
      <c r="B820" s="18"/>
      <c r="C820" s="18"/>
      <c r="D820" s="18"/>
      <c r="E820" s="18"/>
      <c r="F820" s="18"/>
    </row>
    <row r="821" spans="1:6" x14ac:dyDescent="0.25">
      <c r="A821" s="18"/>
      <c r="B821" s="18"/>
      <c r="C821" s="18"/>
      <c r="D821" s="18"/>
      <c r="E821" s="18"/>
      <c r="F821" s="18"/>
    </row>
    <row r="822" spans="1:6" x14ac:dyDescent="0.25">
      <c r="A822" s="18"/>
      <c r="B822" s="18"/>
      <c r="C822" s="18"/>
      <c r="D822" s="18"/>
      <c r="E822" s="18"/>
      <c r="F822" s="18"/>
    </row>
    <row r="823" spans="1:6" x14ac:dyDescent="0.25">
      <c r="A823" s="18"/>
      <c r="B823" s="18"/>
      <c r="C823" s="18"/>
      <c r="D823" s="18"/>
      <c r="E823" s="18"/>
      <c r="F823" s="18"/>
    </row>
    <row r="824" spans="1:6" x14ac:dyDescent="0.25">
      <c r="A824" s="18"/>
      <c r="B824" s="18"/>
      <c r="C824" s="18"/>
      <c r="D824" s="18"/>
      <c r="E824" s="18"/>
      <c r="F824" s="18"/>
    </row>
    <row r="825" spans="1:6" x14ac:dyDescent="0.25">
      <c r="A825" s="18"/>
      <c r="B825" s="18"/>
      <c r="C825" s="18"/>
      <c r="D825" s="18"/>
      <c r="E825" s="18"/>
      <c r="F825" s="18"/>
    </row>
    <row r="826" spans="1:6" x14ac:dyDescent="0.25">
      <c r="A826" s="18"/>
      <c r="B826" s="18"/>
      <c r="C826" s="18"/>
      <c r="D826" s="18"/>
      <c r="E826" s="18"/>
      <c r="F826" s="18"/>
    </row>
    <row r="827" spans="1:6" x14ac:dyDescent="0.25">
      <c r="A827" s="18"/>
      <c r="B827" s="18"/>
      <c r="C827" s="18"/>
      <c r="D827" s="18"/>
      <c r="E827" s="18"/>
      <c r="F827" s="18"/>
    </row>
    <row r="828" spans="1:6" x14ac:dyDescent="0.25">
      <c r="A828" s="18"/>
      <c r="B828" s="18"/>
      <c r="C828" s="18"/>
      <c r="D828" s="18"/>
      <c r="E828" s="18"/>
      <c r="F828" s="18"/>
    </row>
    <row r="829" spans="1:6" x14ac:dyDescent="0.25">
      <c r="A829" s="18"/>
      <c r="B829" s="18"/>
      <c r="C829" s="18"/>
      <c r="D829" s="18"/>
      <c r="E829" s="18"/>
      <c r="F829" s="18"/>
    </row>
    <row r="830" spans="1:6" x14ac:dyDescent="0.25">
      <c r="A830" s="18"/>
      <c r="B830" s="18"/>
      <c r="C830" s="18"/>
      <c r="D830" s="18"/>
      <c r="E830" s="18"/>
      <c r="F830" s="18"/>
    </row>
    <row r="831" spans="1:6" x14ac:dyDescent="0.25">
      <c r="A831" s="18"/>
      <c r="B831" s="18"/>
      <c r="C831" s="18"/>
      <c r="D831" s="18"/>
      <c r="E831" s="18"/>
      <c r="F831" s="18"/>
    </row>
    <row r="832" spans="1:6" x14ac:dyDescent="0.25">
      <c r="A832" s="18"/>
      <c r="B832" s="18"/>
      <c r="C832" s="18"/>
      <c r="D832" s="18"/>
      <c r="E832" s="18"/>
      <c r="F832" s="18"/>
    </row>
    <row r="833" spans="1:6" x14ac:dyDescent="0.25">
      <c r="A833" s="18"/>
      <c r="B833" s="18"/>
      <c r="C833" s="18"/>
      <c r="D833" s="18"/>
      <c r="E833" s="18"/>
      <c r="F833" s="18"/>
    </row>
    <row r="834" spans="1:6" x14ac:dyDescent="0.25">
      <c r="A834" s="18"/>
      <c r="B834" s="18"/>
      <c r="C834" s="18"/>
      <c r="D834" s="18"/>
      <c r="E834" s="18"/>
      <c r="F834" s="18"/>
    </row>
    <row r="835" spans="1:6" x14ac:dyDescent="0.25">
      <c r="A835" s="18"/>
      <c r="B835" s="18"/>
      <c r="C835" s="18"/>
      <c r="D835" s="18"/>
      <c r="E835" s="18"/>
      <c r="F835" s="18"/>
    </row>
    <row r="836" spans="1:6" x14ac:dyDescent="0.25">
      <c r="A836" s="18"/>
      <c r="B836" s="18"/>
      <c r="C836" s="18"/>
      <c r="D836" s="18"/>
      <c r="E836" s="18"/>
      <c r="F836" s="18"/>
    </row>
    <row r="837" spans="1:6" x14ac:dyDescent="0.25">
      <c r="A837" s="18"/>
      <c r="B837" s="18"/>
      <c r="C837" s="18"/>
      <c r="D837" s="18"/>
      <c r="E837" s="18"/>
      <c r="F837" s="18"/>
    </row>
    <row r="838" spans="1:6" x14ac:dyDescent="0.25">
      <c r="A838" s="18"/>
      <c r="B838" s="18"/>
      <c r="C838" s="18"/>
      <c r="D838" s="18"/>
      <c r="E838" s="18"/>
      <c r="F838" s="18"/>
    </row>
    <row r="839" spans="1:6" x14ac:dyDescent="0.25">
      <c r="A839" s="18"/>
      <c r="B839" s="18"/>
      <c r="C839" s="18"/>
      <c r="D839" s="18"/>
      <c r="E839" s="18"/>
      <c r="F839" s="18"/>
    </row>
    <row r="840" spans="1:6" x14ac:dyDescent="0.25">
      <c r="A840" s="18"/>
      <c r="B840" s="18"/>
      <c r="C840" s="18"/>
      <c r="D840" s="18"/>
      <c r="E840" s="18"/>
      <c r="F840" s="18"/>
    </row>
    <row r="841" spans="1:6" x14ac:dyDescent="0.25">
      <c r="A841" s="18"/>
      <c r="B841" s="18"/>
      <c r="C841" s="18"/>
      <c r="D841" s="18"/>
      <c r="E841" s="18"/>
      <c r="F841" s="18"/>
    </row>
    <row r="842" spans="1:6" x14ac:dyDescent="0.25">
      <c r="A842" s="18"/>
      <c r="B842" s="18"/>
      <c r="C842" s="18"/>
      <c r="D842" s="18"/>
      <c r="E842" s="18"/>
      <c r="F842" s="18"/>
    </row>
    <row r="843" spans="1:6" x14ac:dyDescent="0.25">
      <c r="A843" s="18"/>
      <c r="B843" s="18"/>
      <c r="C843" s="18"/>
      <c r="D843" s="18"/>
      <c r="E843" s="18"/>
      <c r="F843" s="18"/>
    </row>
    <row r="844" spans="1:6" x14ac:dyDescent="0.25">
      <c r="A844" s="18"/>
      <c r="B844" s="18"/>
      <c r="C844" s="18"/>
      <c r="D844" s="18"/>
      <c r="E844" s="18"/>
      <c r="F844" s="18"/>
    </row>
    <row r="845" spans="1:6" x14ac:dyDescent="0.25">
      <c r="A845" s="18"/>
      <c r="B845" s="18"/>
      <c r="C845" s="18"/>
      <c r="D845" s="18"/>
      <c r="E845" s="18"/>
      <c r="F845" s="18"/>
    </row>
    <row r="846" spans="1:6" x14ac:dyDescent="0.25">
      <c r="A846" s="18"/>
      <c r="B846" s="18"/>
      <c r="C846" s="18"/>
      <c r="D846" s="18"/>
      <c r="E846" s="18"/>
      <c r="F846" s="18"/>
    </row>
    <row r="847" spans="1:6" x14ac:dyDescent="0.25">
      <c r="A847" s="18"/>
      <c r="B847" s="18"/>
      <c r="C847" s="18"/>
      <c r="D847" s="18"/>
      <c r="E847" s="18"/>
      <c r="F847" s="18"/>
    </row>
    <row r="848" spans="1:6" x14ac:dyDescent="0.25">
      <c r="A848" s="18"/>
      <c r="B848" s="18"/>
      <c r="C848" s="18"/>
      <c r="D848" s="18"/>
      <c r="E848" s="18"/>
      <c r="F848" s="18"/>
    </row>
    <row r="849" spans="1:6" x14ac:dyDescent="0.25">
      <c r="A849" s="18"/>
      <c r="B849" s="18"/>
      <c r="C849" s="18"/>
      <c r="D849" s="18"/>
      <c r="E849" s="18"/>
      <c r="F849" s="18"/>
    </row>
    <row r="850" spans="1:6" x14ac:dyDescent="0.25">
      <c r="A850" s="18"/>
      <c r="B850" s="18"/>
      <c r="C850" s="18"/>
      <c r="D850" s="18"/>
      <c r="E850" s="18"/>
      <c r="F850" s="18"/>
    </row>
    <row r="851" spans="1:6" x14ac:dyDescent="0.25">
      <c r="A851" s="18"/>
      <c r="B851" s="18"/>
      <c r="C851" s="18"/>
      <c r="D851" s="18"/>
      <c r="E851" s="18"/>
      <c r="F851" s="18"/>
    </row>
    <row r="852" spans="1:6" x14ac:dyDescent="0.25">
      <c r="A852" s="18"/>
      <c r="B852" s="18"/>
      <c r="C852" s="18"/>
      <c r="D852" s="18"/>
      <c r="E852" s="18"/>
      <c r="F852" s="18"/>
    </row>
    <row r="853" spans="1:6" x14ac:dyDescent="0.25">
      <c r="A853" s="18"/>
      <c r="B853" s="18"/>
      <c r="C853" s="18"/>
      <c r="D853" s="18"/>
      <c r="E853" s="18"/>
      <c r="F853" s="18"/>
    </row>
    <row r="854" spans="1:6" x14ac:dyDescent="0.25">
      <c r="A854" s="18"/>
      <c r="B854" s="18"/>
      <c r="C854" s="18"/>
      <c r="D854" s="18"/>
      <c r="E854" s="18"/>
      <c r="F854" s="18"/>
    </row>
    <row r="855" spans="1:6" x14ac:dyDescent="0.25">
      <c r="A855" s="18"/>
      <c r="B855" s="18"/>
      <c r="C855" s="18"/>
      <c r="D855" s="18"/>
      <c r="E855" s="18"/>
      <c r="F855" s="18"/>
    </row>
    <row r="856" spans="1:6" x14ac:dyDescent="0.25">
      <c r="A856" s="18"/>
      <c r="B856" s="18"/>
      <c r="C856" s="18"/>
      <c r="D856" s="18"/>
      <c r="E856" s="18"/>
      <c r="F856" s="18"/>
    </row>
    <row r="857" spans="1:6" x14ac:dyDescent="0.25">
      <c r="A857" s="18"/>
      <c r="B857" s="18"/>
      <c r="C857" s="18"/>
      <c r="D857" s="18"/>
      <c r="E857" s="18"/>
      <c r="F857" s="18"/>
    </row>
    <row r="858" spans="1:6" x14ac:dyDescent="0.25">
      <c r="A858" s="18"/>
      <c r="B858" s="18"/>
      <c r="C858" s="18"/>
      <c r="D858" s="18"/>
      <c r="E858" s="18"/>
      <c r="F858" s="18"/>
    </row>
    <row r="859" spans="1:6" x14ac:dyDescent="0.25">
      <c r="A859" s="18"/>
      <c r="B859" s="18"/>
      <c r="C859" s="18"/>
      <c r="D859" s="18"/>
      <c r="E859" s="18"/>
      <c r="F859" s="18"/>
    </row>
    <row r="860" spans="1:6" x14ac:dyDescent="0.25">
      <c r="A860" s="18"/>
      <c r="B860" s="18"/>
      <c r="C860" s="18"/>
      <c r="D860" s="18"/>
      <c r="E860" s="18"/>
      <c r="F860" s="18"/>
    </row>
    <row r="861" spans="1:6" x14ac:dyDescent="0.25">
      <c r="A861" s="18"/>
      <c r="B861" s="18"/>
      <c r="C861" s="18"/>
      <c r="D861" s="18"/>
      <c r="E861" s="18"/>
      <c r="F861" s="18"/>
    </row>
    <row r="862" spans="1:6" x14ac:dyDescent="0.25">
      <c r="A862" s="18"/>
      <c r="B862" s="18"/>
      <c r="C862" s="18"/>
      <c r="D862" s="18"/>
      <c r="E862" s="18"/>
      <c r="F862" s="18"/>
    </row>
    <row r="863" spans="1:6" x14ac:dyDescent="0.25">
      <c r="A863" s="18"/>
      <c r="B863" s="18"/>
      <c r="C863" s="18"/>
      <c r="D863" s="18"/>
      <c r="E863" s="18"/>
      <c r="F863" s="18"/>
    </row>
    <row r="864" spans="1:6" x14ac:dyDescent="0.25">
      <c r="A864" s="18"/>
      <c r="B864" s="18"/>
      <c r="C864" s="18"/>
      <c r="D864" s="18"/>
      <c r="E864" s="18"/>
      <c r="F864" s="18"/>
    </row>
    <row r="865" spans="1:6" x14ac:dyDescent="0.25">
      <c r="A865" s="18"/>
      <c r="B865" s="18"/>
      <c r="C865" s="18"/>
      <c r="D865" s="18"/>
      <c r="E865" s="18"/>
      <c r="F865" s="18"/>
    </row>
    <row r="866" spans="1:6" x14ac:dyDescent="0.25">
      <c r="A866" s="18"/>
      <c r="B866" s="18"/>
      <c r="C866" s="18"/>
      <c r="D866" s="18"/>
      <c r="E866" s="18"/>
      <c r="F866" s="18"/>
    </row>
    <row r="867" spans="1:6" x14ac:dyDescent="0.25">
      <c r="A867" s="18"/>
      <c r="B867" s="18"/>
      <c r="C867" s="18"/>
      <c r="D867" s="18"/>
      <c r="E867" s="18"/>
      <c r="F867" s="18"/>
    </row>
    <row r="868" spans="1:6" x14ac:dyDescent="0.25">
      <c r="A868" s="18"/>
      <c r="B868" s="18"/>
      <c r="C868" s="18"/>
      <c r="D868" s="18"/>
      <c r="E868" s="18"/>
      <c r="F868" s="18"/>
    </row>
    <row r="869" spans="1:6" x14ac:dyDescent="0.25">
      <c r="A869" s="18"/>
      <c r="B869" s="18"/>
      <c r="C869" s="18"/>
      <c r="D869" s="18"/>
      <c r="E869" s="18"/>
      <c r="F869" s="18"/>
    </row>
    <row r="870" spans="1:6" x14ac:dyDescent="0.25">
      <c r="A870" s="18"/>
      <c r="B870" s="18"/>
      <c r="C870" s="18"/>
      <c r="D870" s="18"/>
      <c r="E870" s="18"/>
      <c r="F870" s="18"/>
    </row>
    <row r="871" spans="1:6" x14ac:dyDescent="0.25">
      <c r="A871" s="18"/>
      <c r="B871" s="18"/>
      <c r="C871" s="18"/>
      <c r="D871" s="18"/>
      <c r="E871" s="18"/>
      <c r="F871" s="18"/>
    </row>
    <row r="872" spans="1:6" x14ac:dyDescent="0.25">
      <c r="A872" s="18"/>
      <c r="B872" s="18"/>
      <c r="C872" s="18"/>
      <c r="D872" s="18"/>
      <c r="E872" s="18"/>
      <c r="F872" s="18"/>
    </row>
    <row r="873" spans="1:6" x14ac:dyDescent="0.25">
      <c r="A873" s="18"/>
      <c r="B873" s="18"/>
      <c r="C873" s="18"/>
      <c r="D873" s="18"/>
      <c r="E873" s="18"/>
      <c r="F873" s="18"/>
    </row>
    <row r="874" spans="1:6" x14ac:dyDescent="0.25">
      <c r="A874" s="18"/>
      <c r="B874" s="18"/>
      <c r="C874" s="18"/>
      <c r="D874" s="18"/>
      <c r="E874" s="18"/>
      <c r="F874" s="18"/>
    </row>
    <row r="875" spans="1:6" x14ac:dyDescent="0.25">
      <c r="A875" s="18"/>
      <c r="B875" s="18"/>
      <c r="C875" s="18"/>
      <c r="D875" s="18"/>
      <c r="E875" s="18"/>
      <c r="F875" s="18"/>
    </row>
    <row r="876" spans="1:6" x14ac:dyDescent="0.25">
      <c r="A876" s="18"/>
      <c r="B876" s="18"/>
      <c r="C876" s="18"/>
      <c r="D876" s="18"/>
      <c r="E876" s="18"/>
      <c r="F876" s="18"/>
    </row>
    <row r="877" spans="1:6" x14ac:dyDescent="0.25">
      <c r="A877" s="18"/>
      <c r="B877" s="18"/>
      <c r="C877" s="18"/>
      <c r="D877" s="18"/>
      <c r="E877" s="18"/>
      <c r="F877" s="18"/>
    </row>
    <row r="878" spans="1:6" x14ac:dyDescent="0.25">
      <c r="A878" s="18"/>
      <c r="B878" s="18"/>
      <c r="C878" s="18"/>
      <c r="D878" s="18"/>
      <c r="E878" s="18"/>
      <c r="F878" s="18"/>
    </row>
    <row r="879" spans="1:6" x14ac:dyDescent="0.25">
      <c r="A879" s="18"/>
      <c r="B879" s="18"/>
      <c r="C879" s="18"/>
      <c r="D879" s="18"/>
      <c r="E879" s="18"/>
      <c r="F879" s="18"/>
    </row>
    <row r="880" spans="1:6" x14ac:dyDescent="0.25">
      <c r="A880" s="18"/>
      <c r="B880" s="18"/>
      <c r="C880" s="18"/>
      <c r="D880" s="18"/>
      <c r="E880" s="18"/>
      <c r="F880" s="18"/>
    </row>
    <row r="881" spans="1:6" x14ac:dyDescent="0.25">
      <c r="A881" s="18"/>
      <c r="B881" s="18"/>
      <c r="C881" s="18"/>
      <c r="D881" s="18"/>
      <c r="E881" s="18"/>
      <c r="F881" s="18"/>
    </row>
    <row r="882" spans="1:6" x14ac:dyDescent="0.25">
      <c r="A882" s="18"/>
      <c r="B882" s="18"/>
      <c r="C882" s="18"/>
      <c r="D882" s="18"/>
      <c r="E882" s="18"/>
      <c r="F882" s="18"/>
    </row>
    <row r="883" spans="1:6" x14ac:dyDescent="0.25">
      <c r="A883" s="18"/>
      <c r="B883" s="18"/>
      <c r="C883" s="18"/>
      <c r="D883" s="18"/>
      <c r="E883" s="18"/>
      <c r="F883" s="18"/>
    </row>
    <row r="884" spans="1:6" x14ac:dyDescent="0.25">
      <c r="A884" s="18"/>
      <c r="B884" s="18"/>
      <c r="C884" s="18"/>
      <c r="D884" s="18"/>
      <c r="E884" s="18"/>
      <c r="F884" s="18"/>
    </row>
    <row r="885" spans="1:6" x14ac:dyDescent="0.25">
      <c r="A885" s="18"/>
      <c r="B885" s="18"/>
      <c r="C885" s="18"/>
      <c r="D885" s="18"/>
      <c r="E885" s="18"/>
      <c r="F885" s="18"/>
    </row>
    <row r="886" spans="1:6" x14ac:dyDescent="0.25">
      <c r="A886" s="18"/>
      <c r="B886" s="18"/>
      <c r="C886" s="18"/>
      <c r="D886" s="18"/>
      <c r="E886" s="18"/>
      <c r="F886" s="18"/>
    </row>
    <row r="887" spans="1:6" x14ac:dyDescent="0.25">
      <c r="A887" s="18"/>
      <c r="B887" s="18"/>
      <c r="C887" s="18"/>
      <c r="D887" s="18"/>
      <c r="E887" s="18"/>
      <c r="F887" s="18"/>
    </row>
    <row r="888" spans="1:6" x14ac:dyDescent="0.25">
      <c r="A888" s="18"/>
      <c r="B888" s="18"/>
      <c r="C888" s="18"/>
      <c r="D888" s="18"/>
      <c r="E888" s="18"/>
      <c r="F888" s="18"/>
    </row>
    <row r="889" spans="1:6" x14ac:dyDescent="0.25">
      <c r="A889" s="18"/>
      <c r="B889" s="18"/>
      <c r="C889" s="18"/>
      <c r="D889" s="18"/>
      <c r="E889" s="18"/>
      <c r="F889" s="18"/>
    </row>
    <row r="890" spans="1:6" x14ac:dyDescent="0.25">
      <c r="A890" s="18"/>
      <c r="B890" s="18"/>
      <c r="C890" s="18"/>
      <c r="D890" s="18"/>
      <c r="E890" s="18"/>
      <c r="F890" s="18"/>
    </row>
    <row r="891" spans="1:6" x14ac:dyDescent="0.25">
      <c r="A891" s="18"/>
      <c r="B891" s="18"/>
      <c r="C891" s="18"/>
      <c r="D891" s="18"/>
      <c r="E891" s="18"/>
      <c r="F891" s="18"/>
    </row>
    <row r="892" spans="1:6" x14ac:dyDescent="0.25">
      <c r="A892" s="18"/>
      <c r="B892" s="18"/>
      <c r="C892" s="18"/>
      <c r="D892" s="18"/>
      <c r="E892" s="18"/>
      <c r="F892" s="18"/>
    </row>
    <row r="893" spans="1:6" x14ac:dyDescent="0.25">
      <c r="A893" s="18"/>
      <c r="B893" s="18"/>
      <c r="C893" s="18"/>
      <c r="D893" s="18"/>
      <c r="E893" s="18"/>
      <c r="F893" s="18"/>
    </row>
    <row r="894" spans="1:6" x14ac:dyDescent="0.25">
      <c r="A894" s="18"/>
      <c r="B894" s="18"/>
      <c r="C894" s="18"/>
      <c r="D894" s="18"/>
      <c r="E894" s="18"/>
      <c r="F894" s="18"/>
    </row>
    <row r="895" spans="1:6" x14ac:dyDescent="0.25">
      <c r="A895" s="18"/>
      <c r="B895" s="18"/>
      <c r="C895" s="18"/>
      <c r="D895" s="18"/>
      <c r="E895" s="18"/>
      <c r="F895" s="18"/>
    </row>
    <row r="896" spans="1:6" x14ac:dyDescent="0.25">
      <c r="A896" s="18"/>
      <c r="B896" s="18"/>
      <c r="C896" s="18"/>
      <c r="D896" s="18"/>
      <c r="E896" s="18"/>
      <c r="F896" s="18"/>
    </row>
    <row r="897" spans="1:6" x14ac:dyDescent="0.25">
      <c r="A897" s="18"/>
      <c r="B897" s="18"/>
      <c r="C897" s="18"/>
      <c r="D897" s="18"/>
      <c r="E897" s="18"/>
      <c r="F897" s="18"/>
    </row>
    <row r="898" spans="1:6" x14ac:dyDescent="0.25">
      <c r="A898" s="18"/>
      <c r="B898" s="18"/>
      <c r="C898" s="18"/>
      <c r="D898" s="18"/>
      <c r="E898" s="18"/>
      <c r="F898" s="18"/>
    </row>
    <row r="899" spans="1:6" x14ac:dyDescent="0.25">
      <c r="A899" s="18"/>
      <c r="B899" s="18"/>
      <c r="C899" s="18"/>
      <c r="D899" s="18"/>
      <c r="E899" s="18"/>
      <c r="F899" s="18"/>
    </row>
    <row r="900" spans="1:6" x14ac:dyDescent="0.25">
      <c r="A900" s="18"/>
      <c r="B900" s="18"/>
      <c r="C900" s="18"/>
      <c r="D900" s="18"/>
      <c r="E900" s="18"/>
      <c r="F900" s="18"/>
    </row>
    <row r="901" spans="1:6" x14ac:dyDescent="0.25">
      <c r="A901" s="18"/>
      <c r="B901" s="18"/>
      <c r="C901" s="18"/>
      <c r="D901" s="18"/>
      <c r="E901" s="18"/>
      <c r="F901" s="18"/>
    </row>
    <row r="902" spans="1:6" x14ac:dyDescent="0.25">
      <c r="A902" s="18"/>
      <c r="B902" s="18"/>
      <c r="C902" s="18"/>
      <c r="D902" s="18"/>
      <c r="E902" s="18"/>
      <c r="F902" s="18"/>
    </row>
    <row r="903" spans="1:6" x14ac:dyDescent="0.25">
      <c r="A903" s="18"/>
      <c r="B903" s="18"/>
      <c r="C903" s="18"/>
      <c r="D903" s="18"/>
      <c r="E903" s="18"/>
      <c r="F903" s="18"/>
    </row>
    <row r="904" spans="1:6" x14ac:dyDescent="0.25">
      <c r="A904" s="18"/>
      <c r="B904" s="18"/>
      <c r="C904" s="18"/>
      <c r="D904" s="18"/>
      <c r="E904" s="18"/>
      <c r="F904" s="18"/>
    </row>
    <row r="905" spans="1:6" x14ac:dyDescent="0.25">
      <c r="A905" s="18"/>
      <c r="B905" s="18"/>
      <c r="C905" s="18"/>
      <c r="D905" s="18"/>
      <c r="E905" s="18"/>
      <c r="F905" s="18"/>
    </row>
    <row r="906" spans="1:6" x14ac:dyDescent="0.25">
      <c r="A906" s="18"/>
      <c r="B906" s="18"/>
      <c r="C906" s="18"/>
      <c r="D906" s="18"/>
      <c r="E906" s="18"/>
      <c r="F906" s="18"/>
    </row>
    <row r="907" spans="1:6" x14ac:dyDescent="0.25">
      <c r="A907" s="18"/>
      <c r="B907" s="18"/>
      <c r="C907" s="18"/>
      <c r="D907" s="18"/>
      <c r="E907" s="18"/>
      <c r="F907" s="18"/>
    </row>
    <row r="908" spans="1:6" x14ac:dyDescent="0.25">
      <c r="A908" s="18"/>
      <c r="B908" s="18"/>
      <c r="C908" s="18"/>
      <c r="D908" s="18"/>
      <c r="E908" s="18"/>
      <c r="F908" s="18"/>
    </row>
    <row r="909" spans="1:6" x14ac:dyDescent="0.25">
      <c r="A909" s="18"/>
      <c r="B909" s="18"/>
      <c r="C909" s="18"/>
      <c r="D909" s="18"/>
      <c r="E909" s="18"/>
      <c r="F909" s="18"/>
    </row>
    <row r="910" spans="1:6" x14ac:dyDescent="0.25">
      <c r="A910" s="18"/>
      <c r="B910" s="18"/>
      <c r="C910" s="18"/>
      <c r="D910" s="18"/>
      <c r="E910" s="18"/>
      <c r="F910" s="18"/>
    </row>
    <row r="911" spans="1:6" x14ac:dyDescent="0.25">
      <c r="A911" s="18"/>
      <c r="B911" s="18"/>
      <c r="C911" s="18"/>
      <c r="D911" s="18"/>
      <c r="E911" s="18"/>
      <c r="F911" s="18"/>
    </row>
    <row r="912" spans="1:6" x14ac:dyDescent="0.25">
      <c r="A912" s="18"/>
      <c r="B912" s="18"/>
      <c r="C912" s="18"/>
      <c r="D912" s="18"/>
      <c r="E912" s="18"/>
      <c r="F912" s="18"/>
    </row>
    <row r="913" spans="1:6" x14ac:dyDescent="0.25">
      <c r="A913" s="18"/>
      <c r="B913" s="18"/>
      <c r="C913" s="18"/>
      <c r="D913" s="18"/>
      <c r="E913" s="18"/>
      <c r="F913" s="18"/>
    </row>
    <row r="914" spans="1:6" x14ac:dyDescent="0.25">
      <c r="A914" s="18"/>
      <c r="B914" s="18"/>
      <c r="C914" s="18"/>
      <c r="D914" s="18"/>
      <c r="E914" s="18"/>
      <c r="F914" s="18"/>
    </row>
    <row r="915" spans="1:6" x14ac:dyDescent="0.25">
      <c r="A915" s="18"/>
      <c r="B915" s="18"/>
      <c r="C915" s="18"/>
      <c r="D915" s="18"/>
      <c r="E915" s="18"/>
      <c r="F915" s="18"/>
    </row>
    <row r="916" spans="1:6" x14ac:dyDescent="0.25">
      <c r="A916" s="18"/>
      <c r="B916" s="18"/>
      <c r="C916" s="18"/>
      <c r="D916" s="18"/>
      <c r="E916" s="18"/>
      <c r="F916" s="18"/>
    </row>
    <row r="917" spans="1:6" x14ac:dyDescent="0.25">
      <c r="A917" s="18"/>
      <c r="B917" s="18"/>
      <c r="C917" s="18"/>
      <c r="D917" s="18"/>
      <c r="E917" s="18"/>
      <c r="F917" s="18"/>
    </row>
    <row r="918" spans="1:6" x14ac:dyDescent="0.25">
      <c r="A918" s="18"/>
      <c r="B918" s="18"/>
      <c r="C918" s="18"/>
      <c r="D918" s="18"/>
      <c r="E918" s="18"/>
      <c r="F918" s="18"/>
    </row>
    <row r="919" spans="1:6" x14ac:dyDescent="0.25">
      <c r="A919" s="18"/>
      <c r="B919" s="18"/>
      <c r="C919" s="18"/>
      <c r="D919" s="18"/>
      <c r="E919" s="18"/>
      <c r="F919" s="18"/>
    </row>
    <row r="920" spans="1:6" x14ac:dyDescent="0.25">
      <c r="A920" s="18"/>
      <c r="B920" s="18"/>
      <c r="C920" s="18"/>
      <c r="D920" s="18"/>
      <c r="E920" s="18"/>
      <c r="F920" s="18"/>
    </row>
    <row r="921" spans="1:6" x14ac:dyDescent="0.25">
      <c r="A921" s="18"/>
      <c r="B921" s="18"/>
      <c r="C921" s="18"/>
      <c r="D921" s="18"/>
      <c r="E921" s="18"/>
      <c r="F921" s="18"/>
    </row>
    <row r="922" spans="1:6" x14ac:dyDescent="0.25">
      <c r="A922" s="18"/>
      <c r="B922" s="18"/>
      <c r="C922" s="18"/>
      <c r="D922" s="18"/>
      <c r="E922" s="18"/>
      <c r="F922" s="18"/>
    </row>
    <row r="923" spans="1:6" x14ac:dyDescent="0.25">
      <c r="A923" s="18"/>
      <c r="B923" s="18"/>
      <c r="C923" s="18"/>
      <c r="D923" s="18"/>
      <c r="E923" s="18"/>
      <c r="F923" s="18"/>
    </row>
    <row r="924" spans="1:6" x14ac:dyDescent="0.25">
      <c r="A924" s="18"/>
      <c r="B924" s="18"/>
      <c r="C924" s="18"/>
      <c r="D924" s="18"/>
      <c r="E924" s="18"/>
      <c r="F924" s="18"/>
    </row>
    <row r="925" spans="1:6" x14ac:dyDescent="0.25">
      <c r="A925" s="18"/>
      <c r="B925" s="18"/>
      <c r="C925" s="18"/>
      <c r="D925" s="18"/>
      <c r="E925" s="18"/>
      <c r="F925" s="18"/>
    </row>
    <row r="926" spans="1:6" x14ac:dyDescent="0.25">
      <c r="A926" s="18"/>
      <c r="B926" s="18"/>
      <c r="C926" s="18"/>
      <c r="D926" s="18"/>
      <c r="E926" s="18"/>
      <c r="F926" s="18"/>
    </row>
    <row r="927" spans="1:6" x14ac:dyDescent="0.25">
      <c r="A927" s="18"/>
      <c r="B927" s="18"/>
      <c r="C927" s="18"/>
      <c r="D927" s="18"/>
      <c r="E927" s="18"/>
      <c r="F927" s="18"/>
    </row>
    <row r="928" spans="1:6" x14ac:dyDescent="0.25">
      <c r="A928" s="18"/>
      <c r="B928" s="18"/>
      <c r="C928" s="18"/>
      <c r="D928" s="18"/>
      <c r="E928" s="18"/>
      <c r="F928" s="18"/>
    </row>
    <row r="929" spans="1:6" x14ac:dyDescent="0.25">
      <c r="A929" s="18"/>
      <c r="B929" s="18"/>
      <c r="C929" s="18"/>
      <c r="D929" s="18"/>
      <c r="E929" s="18"/>
      <c r="F929" s="18"/>
    </row>
    <row r="930" spans="1:6" x14ac:dyDescent="0.25">
      <c r="A930" s="18"/>
      <c r="B930" s="18"/>
      <c r="C930" s="18"/>
      <c r="D930" s="18"/>
      <c r="E930" s="18"/>
      <c r="F930" s="18"/>
    </row>
    <row r="931" spans="1:6" x14ac:dyDescent="0.25">
      <c r="A931" s="18"/>
      <c r="B931" s="18"/>
      <c r="C931" s="18"/>
      <c r="D931" s="18"/>
      <c r="E931" s="18"/>
      <c r="F931" s="18"/>
    </row>
    <row r="932" spans="1:6" x14ac:dyDescent="0.25">
      <c r="A932" s="18"/>
      <c r="B932" s="18"/>
      <c r="C932" s="18"/>
      <c r="D932" s="18"/>
      <c r="E932" s="18"/>
      <c r="F932" s="18"/>
    </row>
    <row r="933" spans="1:6" x14ac:dyDescent="0.25">
      <c r="A933" s="18"/>
      <c r="B933" s="18"/>
      <c r="C933" s="18"/>
      <c r="D933" s="18"/>
      <c r="E933" s="18"/>
      <c r="F933" s="18"/>
    </row>
    <row r="934" spans="1:6" x14ac:dyDescent="0.25">
      <c r="A934" s="18"/>
      <c r="B934" s="18"/>
      <c r="C934" s="18"/>
      <c r="D934" s="18"/>
      <c r="E934" s="18"/>
      <c r="F934" s="18"/>
    </row>
    <row r="935" spans="1:6" x14ac:dyDescent="0.25">
      <c r="A935" s="18"/>
      <c r="B935" s="18"/>
      <c r="C935" s="18"/>
      <c r="D935" s="18"/>
      <c r="E935" s="18"/>
      <c r="F935" s="18"/>
    </row>
    <row r="936" spans="1:6" x14ac:dyDescent="0.25">
      <c r="A936" s="18"/>
      <c r="B936" s="18"/>
      <c r="C936" s="18"/>
      <c r="D936" s="18"/>
      <c r="E936" s="18"/>
      <c r="F936" s="18"/>
    </row>
    <row r="937" spans="1:6" x14ac:dyDescent="0.25">
      <c r="A937" s="18"/>
      <c r="B937" s="18"/>
      <c r="C937" s="18"/>
      <c r="D937" s="18"/>
      <c r="E937" s="18"/>
      <c r="F937" s="18"/>
    </row>
    <row r="938" spans="1:6" x14ac:dyDescent="0.25">
      <c r="A938" s="18"/>
      <c r="B938" s="18"/>
      <c r="C938" s="18"/>
      <c r="D938" s="18"/>
      <c r="E938" s="18"/>
      <c r="F938" s="18"/>
    </row>
    <row r="939" spans="1:6" x14ac:dyDescent="0.25">
      <c r="A939" s="18"/>
      <c r="B939" s="18"/>
      <c r="C939" s="18"/>
      <c r="D939" s="18"/>
      <c r="E939" s="18"/>
      <c r="F939" s="18"/>
    </row>
    <row r="940" spans="1:6" x14ac:dyDescent="0.25">
      <c r="A940" s="18"/>
      <c r="B940" s="18"/>
      <c r="C940" s="18"/>
      <c r="D940" s="18"/>
      <c r="E940" s="18"/>
      <c r="F940" s="18"/>
    </row>
    <row r="941" spans="1:6" x14ac:dyDescent="0.25">
      <c r="A941" s="18"/>
      <c r="B941" s="18"/>
      <c r="C941" s="18"/>
      <c r="D941" s="18"/>
      <c r="E941" s="18"/>
      <c r="F941" s="18"/>
    </row>
    <row r="942" spans="1:6" x14ac:dyDescent="0.25">
      <c r="A942" s="18"/>
      <c r="B942" s="18"/>
      <c r="C942" s="18"/>
      <c r="D942" s="18"/>
      <c r="E942" s="18"/>
      <c r="F942" s="18"/>
    </row>
    <row r="943" spans="1:6" x14ac:dyDescent="0.25">
      <c r="A943" s="18"/>
      <c r="B943" s="18"/>
      <c r="C943" s="18"/>
      <c r="D943" s="18"/>
      <c r="E943" s="18"/>
      <c r="F943" s="18"/>
    </row>
    <row r="944" spans="1:6" x14ac:dyDescent="0.25">
      <c r="A944" s="18"/>
      <c r="B944" s="18"/>
      <c r="C944" s="18"/>
      <c r="D944" s="18"/>
      <c r="E944" s="18"/>
      <c r="F944" s="18"/>
    </row>
    <row r="945" spans="1:6" x14ac:dyDescent="0.25">
      <c r="A945" s="18"/>
      <c r="B945" s="18"/>
      <c r="C945" s="18"/>
      <c r="D945" s="18"/>
      <c r="E945" s="18"/>
      <c r="F945" s="18"/>
    </row>
    <row r="946" spans="1:6" x14ac:dyDescent="0.25">
      <c r="A946" s="18"/>
      <c r="B946" s="18"/>
      <c r="C946" s="18"/>
      <c r="D946" s="18"/>
      <c r="E946" s="18"/>
      <c r="F946" s="18"/>
    </row>
    <row r="947" spans="1:6" x14ac:dyDescent="0.25">
      <c r="A947" s="18"/>
      <c r="B947" s="18"/>
      <c r="C947" s="18"/>
      <c r="D947" s="18"/>
      <c r="E947" s="18"/>
      <c r="F947" s="18"/>
    </row>
    <row r="948" spans="1:6" x14ac:dyDescent="0.25">
      <c r="A948" s="18"/>
      <c r="B948" s="18"/>
      <c r="C948" s="18"/>
      <c r="D948" s="18"/>
      <c r="E948" s="18"/>
      <c r="F948" s="18"/>
    </row>
    <row r="949" spans="1:6" x14ac:dyDescent="0.25">
      <c r="A949" s="18"/>
      <c r="B949" s="18"/>
      <c r="C949" s="18"/>
      <c r="D949" s="18"/>
      <c r="E949" s="18"/>
      <c r="F949" s="18"/>
    </row>
    <row r="950" spans="1:6" x14ac:dyDescent="0.25">
      <c r="A950" s="18"/>
      <c r="B950" s="18"/>
      <c r="C950" s="18"/>
      <c r="D950" s="18"/>
      <c r="E950" s="18"/>
      <c r="F950" s="18"/>
    </row>
    <row r="951" spans="1:6" x14ac:dyDescent="0.25">
      <c r="A951" s="18"/>
      <c r="B951" s="18"/>
      <c r="C951" s="18"/>
      <c r="D951" s="18"/>
      <c r="E951" s="18"/>
      <c r="F951" s="18"/>
    </row>
    <row r="952" spans="1:6" x14ac:dyDescent="0.25">
      <c r="A952" s="18"/>
      <c r="B952" s="18"/>
      <c r="C952" s="18"/>
      <c r="D952" s="18"/>
      <c r="E952" s="18"/>
      <c r="F952" s="18"/>
    </row>
    <row r="953" spans="1:6" x14ac:dyDescent="0.25">
      <c r="A953" s="18"/>
      <c r="B953" s="18"/>
      <c r="C953" s="18"/>
      <c r="D953" s="18"/>
      <c r="E953" s="18"/>
      <c r="F953" s="18"/>
    </row>
    <row r="954" spans="1:6" x14ac:dyDescent="0.25">
      <c r="A954" s="18"/>
      <c r="B954" s="18"/>
      <c r="C954" s="18"/>
      <c r="D954" s="18"/>
      <c r="E954" s="18"/>
      <c r="F954" s="18"/>
    </row>
    <row r="955" spans="1:6" x14ac:dyDescent="0.25">
      <c r="A955" s="18"/>
      <c r="B955" s="18"/>
      <c r="C955" s="18"/>
      <c r="D955" s="18"/>
      <c r="E955" s="18"/>
      <c r="F955" s="18"/>
    </row>
    <row r="956" spans="1:6" x14ac:dyDescent="0.25">
      <c r="A956" s="18"/>
      <c r="B956" s="18"/>
      <c r="C956" s="18"/>
      <c r="D956" s="18"/>
      <c r="E956" s="18"/>
      <c r="F956" s="18"/>
    </row>
    <row r="957" spans="1:6" x14ac:dyDescent="0.25">
      <c r="A957" s="18"/>
      <c r="B957" s="18"/>
      <c r="C957" s="18"/>
      <c r="D957" s="18"/>
      <c r="E957" s="18"/>
      <c r="F957" s="18"/>
    </row>
    <row r="958" spans="1:6" x14ac:dyDescent="0.25">
      <c r="A958" s="18"/>
      <c r="B958" s="18"/>
      <c r="C958" s="18"/>
      <c r="D958" s="18"/>
      <c r="E958" s="18"/>
      <c r="F958" s="18"/>
    </row>
    <row r="959" spans="1:6" x14ac:dyDescent="0.25">
      <c r="A959" s="18"/>
      <c r="B959" s="18"/>
      <c r="C959" s="18"/>
      <c r="D959" s="18"/>
      <c r="E959" s="18"/>
      <c r="F959" s="18"/>
    </row>
    <row r="960" spans="1:6" x14ac:dyDescent="0.25">
      <c r="A960" s="18"/>
      <c r="B960" s="18"/>
      <c r="C960" s="18"/>
      <c r="D960" s="18"/>
      <c r="E960" s="18"/>
      <c r="F960" s="18"/>
    </row>
    <row r="961" spans="1:6" x14ac:dyDescent="0.25">
      <c r="A961" s="18"/>
      <c r="B961" s="18"/>
      <c r="C961" s="18"/>
      <c r="D961" s="18"/>
      <c r="E961" s="18"/>
      <c r="F961" s="18"/>
    </row>
    <row r="962" spans="1:6" x14ac:dyDescent="0.25">
      <c r="A962" s="18"/>
      <c r="B962" s="18"/>
      <c r="C962" s="18"/>
      <c r="D962" s="18"/>
      <c r="E962" s="18"/>
      <c r="F962" s="18"/>
    </row>
    <row r="963" spans="1:6" x14ac:dyDescent="0.25">
      <c r="A963" s="18"/>
      <c r="B963" s="18"/>
      <c r="C963" s="18"/>
      <c r="D963" s="18"/>
      <c r="E963" s="18"/>
      <c r="F963" s="18"/>
    </row>
    <row r="964" spans="1:6" x14ac:dyDescent="0.25">
      <c r="A964" s="18"/>
      <c r="B964" s="18"/>
      <c r="C964" s="18"/>
      <c r="D964" s="18"/>
      <c r="E964" s="18"/>
      <c r="F964" s="18"/>
    </row>
    <row r="965" spans="1:6" x14ac:dyDescent="0.25">
      <c r="A965" s="18"/>
      <c r="B965" s="18"/>
      <c r="C965" s="18"/>
      <c r="D965" s="18"/>
      <c r="E965" s="18"/>
      <c r="F965" s="18"/>
    </row>
    <row r="966" spans="1:6" x14ac:dyDescent="0.25">
      <c r="A966" s="18"/>
      <c r="B966" s="18"/>
      <c r="C966" s="18"/>
      <c r="D966" s="18"/>
      <c r="E966" s="18"/>
      <c r="F966" s="18"/>
    </row>
    <row r="967" spans="1:6" x14ac:dyDescent="0.25">
      <c r="A967" s="18"/>
      <c r="B967" s="18"/>
      <c r="C967" s="18"/>
      <c r="D967" s="18"/>
      <c r="E967" s="18"/>
      <c r="F967" s="18"/>
    </row>
    <row r="968" spans="1:6" x14ac:dyDescent="0.25">
      <c r="A968" s="18"/>
      <c r="B968" s="18"/>
      <c r="C968" s="18"/>
      <c r="D968" s="18"/>
      <c r="E968" s="18"/>
      <c r="F968" s="18"/>
    </row>
    <row r="969" spans="1:6" x14ac:dyDescent="0.25">
      <c r="A969" s="18"/>
      <c r="B969" s="18"/>
      <c r="C969" s="18"/>
      <c r="D969" s="18"/>
      <c r="E969" s="18"/>
      <c r="F969" s="18"/>
    </row>
    <row r="970" spans="1:6" x14ac:dyDescent="0.25">
      <c r="A970" s="18"/>
      <c r="B970" s="18"/>
      <c r="C970" s="18"/>
      <c r="D970" s="18"/>
      <c r="E970" s="18"/>
      <c r="F970" s="18"/>
    </row>
    <row r="971" spans="1:6" x14ac:dyDescent="0.25">
      <c r="A971" s="18"/>
      <c r="B971" s="18"/>
      <c r="C971" s="18"/>
      <c r="D971" s="18"/>
      <c r="E971" s="18"/>
      <c r="F971" s="18"/>
    </row>
    <row r="972" spans="1:6" x14ac:dyDescent="0.25">
      <c r="A972" s="18"/>
      <c r="B972" s="18"/>
      <c r="C972" s="18"/>
      <c r="D972" s="18"/>
      <c r="E972" s="18"/>
      <c r="F972" s="18"/>
    </row>
    <row r="973" spans="1:6" x14ac:dyDescent="0.25">
      <c r="A973" s="18"/>
      <c r="B973" s="18"/>
      <c r="C973" s="18"/>
      <c r="D973" s="18"/>
      <c r="E973" s="18"/>
      <c r="F973" s="18"/>
    </row>
    <row r="974" spans="1:6" x14ac:dyDescent="0.25">
      <c r="A974" s="18"/>
      <c r="B974" s="18"/>
      <c r="C974" s="18"/>
      <c r="D974" s="18"/>
      <c r="E974" s="18"/>
      <c r="F974" s="18"/>
    </row>
    <row r="975" spans="1:6" x14ac:dyDescent="0.25">
      <c r="A975" s="18"/>
      <c r="B975" s="18"/>
      <c r="C975" s="18"/>
      <c r="D975" s="18"/>
      <c r="E975" s="18"/>
      <c r="F975" s="18"/>
    </row>
    <row r="976" spans="1:6" x14ac:dyDescent="0.25">
      <c r="A976" s="18"/>
      <c r="B976" s="18"/>
      <c r="C976" s="18"/>
      <c r="D976" s="18"/>
      <c r="E976" s="18"/>
      <c r="F976" s="18"/>
    </row>
    <row r="977" spans="1:6" x14ac:dyDescent="0.25">
      <c r="A977" s="18"/>
      <c r="B977" s="18"/>
      <c r="C977" s="18"/>
      <c r="D977" s="18"/>
      <c r="E977" s="18"/>
      <c r="F977" s="18"/>
    </row>
    <row r="978" spans="1:6" x14ac:dyDescent="0.25">
      <c r="A978" s="18"/>
      <c r="B978" s="18"/>
      <c r="C978" s="18"/>
      <c r="D978" s="18"/>
      <c r="E978" s="18"/>
      <c r="F978" s="18"/>
    </row>
    <row r="979" spans="1:6" x14ac:dyDescent="0.25">
      <c r="A979" s="18"/>
      <c r="B979" s="18"/>
      <c r="C979" s="18"/>
      <c r="D979" s="18"/>
      <c r="E979" s="18"/>
      <c r="F979" s="18"/>
    </row>
    <row r="980" spans="1:6" x14ac:dyDescent="0.25">
      <c r="A980" s="18"/>
      <c r="B980" s="18"/>
      <c r="C980" s="18"/>
      <c r="D980" s="18"/>
      <c r="E980" s="18"/>
      <c r="F980" s="18"/>
    </row>
    <row r="981" spans="1:6" x14ac:dyDescent="0.25">
      <c r="A981" s="18"/>
      <c r="B981" s="18"/>
      <c r="C981" s="18"/>
      <c r="D981" s="18"/>
      <c r="E981" s="18"/>
      <c r="F981" s="18"/>
    </row>
    <row r="982" spans="1:6" x14ac:dyDescent="0.25">
      <c r="A982" s="18"/>
      <c r="B982" s="18"/>
      <c r="C982" s="18"/>
      <c r="D982" s="18"/>
      <c r="E982" s="18"/>
      <c r="F982" s="18"/>
    </row>
    <row r="983" spans="1:6" x14ac:dyDescent="0.25">
      <c r="A983" s="18"/>
      <c r="B983" s="18"/>
      <c r="C983" s="18"/>
      <c r="D983" s="18"/>
      <c r="E983" s="18"/>
      <c r="F983" s="18"/>
    </row>
    <row r="984" spans="1:6" x14ac:dyDescent="0.25">
      <c r="A984" s="18"/>
      <c r="B984" s="18"/>
      <c r="C984" s="18"/>
      <c r="D984" s="18"/>
      <c r="E984" s="18"/>
      <c r="F984" s="18"/>
    </row>
    <row r="985" spans="1:6" x14ac:dyDescent="0.25">
      <c r="A985" s="18"/>
      <c r="B985" s="18"/>
      <c r="C985" s="18"/>
      <c r="D985" s="18"/>
      <c r="E985" s="18"/>
      <c r="F985" s="18"/>
    </row>
    <row r="986" spans="1:6" x14ac:dyDescent="0.25">
      <c r="A986" s="18"/>
      <c r="B986" s="18"/>
      <c r="C986" s="18"/>
      <c r="D986" s="18"/>
      <c r="E986" s="18"/>
      <c r="F986" s="18"/>
    </row>
    <row r="987" spans="1:6" x14ac:dyDescent="0.25">
      <c r="A987" s="18"/>
      <c r="B987" s="18"/>
      <c r="C987" s="18"/>
      <c r="D987" s="18"/>
      <c r="E987" s="18"/>
      <c r="F987" s="18"/>
    </row>
    <row r="988" spans="1:6" x14ac:dyDescent="0.25">
      <c r="A988" s="18"/>
      <c r="B988" s="18"/>
      <c r="C988" s="18"/>
      <c r="D988" s="18"/>
      <c r="E988" s="18"/>
      <c r="F988" s="18"/>
    </row>
    <row r="989" spans="1:6" x14ac:dyDescent="0.25">
      <c r="A989" s="18"/>
      <c r="B989" s="18"/>
      <c r="C989" s="18"/>
      <c r="D989" s="18"/>
      <c r="E989" s="18"/>
      <c r="F989" s="18"/>
    </row>
    <row r="990" spans="1:6" x14ac:dyDescent="0.25">
      <c r="A990" s="18"/>
      <c r="B990" s="18"/>
      <c r="C990" s="18"/>
      <c r="D990" s="18"/>
      <c r="E990" s="18"/>
      <c r="F990" s="18"/>
    </row>
    <row r="991" spans="1:6" x14ac:dyDescent="0.25">
      <c r="A991" s="18"/>
      <c r="B991" s="18"/>
      <c r="C991" s="18"/>
      <c r="D991" s="18"/>
      <c r="E991" s="18"/>
      <c r="F991" s="18"/>
    </row>
    <row r="992" spans="1:6" x14ac:dyDescent="0.25">
      <c r="A992" s="18"/>
      <c r="B992" s="18"/>
      <c r="C992" s="18"/>
      <c r="D992" s="18"/>
      <c r="E992" s="18"/>
      <c r="F992" s="18"/>
    </row>
    <row r="993" spans="1:6" x14ac:dyDescent="0.25">
      <c r="A993" s="18"/>
      <c r="B993" s="18"/>
      <c r="C993" s="18"/>
      <c r="D993" s="18"/>
      <c r="E993" s="18"/>
      <c r="F993" s="18"/>
    </row>
    <row r="994" spans="1:6" x14ac:dyDescent="0.25">
      <c r="A994" s="18"/>
      <c r="B994" s="18"/>
      <c r="C994" s="18"/>
      <c r="D994" s="18"/>
      <c r="E994" s="18"/>
      <c r="F994" s="18"/>
    </row>
    <row r="995" spans="1:6" x14ac:dyDescent="0.25">
      <c r="A995" s="18"/>
      <c r="B995" s="18"/>
      <c r="C995" s="18"/>
      <c r="D995" s="18"/>
      <c r="E995" s="18"/>
      <c r="F995" s="18"/>
    </row>
    <row r="996" spans="1:6" x14ac:dyDescent="0.25">
      <c r="A996" s="18"/>
      <c r="B996" s="18"/>
      <c r="C996" s="18"/>
      <c r="D996" s="18"/>
      <c r="E996" s="18"/>
      <c r="F996" s="18"/>
    </row>
    <row r="997" spans="1:6" x14ac:dyDescent="0.25">
      <c r="A997" s="18"/>
      <c r="B997" s="18"/>
      <c r="C997" s="18"/>
      <c r="D997" s="18"/>
      <c r="E997" s="18"/>
      <c r="F997" s="18"/>
    </row>
    <row r="998" spans="1:6" x14ac:dyDescent="0.25">
      <c r="A998" s="18"/>
      <c r="B998" s="18"/>
      <c r="C998" s="18"/>
      <c r="D998" s="18"/>
      <c r="E998" s="18"/>
      <c r="F998" s="18"/>
    </row>
    <row r="999" spans="1:6" x14ac:dyDescent="0.25">
      <c r="A999" s="18"/>
      <c r="B999" s="18"/>
      <c r="C999" s="18"/>
      <c r="D999" s="18"/>
      <c r="E999" s="18"/>
      <c r="F999" s="18"/>
    </row>
    <row r="1000" spans="1:6" x14ac:dyDescent="0.25">
      <c r="A1000" s="18"/>
      <c r="B1000" s="18"/>
      <c r="C1000" s="18"/>
      <c r="D1000" s="18"/>
      <c r="E1000" s="18"/>
      <c r="F1000" s="18"/>
    </row>
    <row r="1001" spans="1:6" x14ac:dyDescent="0.25">
      <c r="A1001" s="18"/>
      <c r="B1001" s="18"/>
      <c r="C1001" s="18"/>
      <c r="D1001" s="18"/>
      <c r="E1001" s="18"/>
      <c r="F1001" s="18"/>
    </row>
    <row r="1002" spans="1:6" x14ac:dyDescent="0.25">
      <c r="A1002" s="18"/>
      <c r="B1002" s="18"/>
      <c r="C1002" s="18"/>
      <c r="D1002" s="18"/>
      <c r="E1002" s="18"/>
      <c r="F1002" s="18"/>
    </row>
    <row r="1003" spans="1:6" x14ac:dyDescent="0.25">
      <c r="A1003" s="18"/>
      <c r="B1003" s="18"/>
      <c r="C1003" s="18"/>
      <c r="D1003" s="18"/>
      <c r="E1003" s="18"/>
      <c r="F1003" s="18"/>
    </row>
    <row r="1004" spans="1:6" x14ac:dyDescent="0.25">
      <c r="A1004" s="18"/>
      <c r="B1004" s="18"/>
      <c r="C1004" s="18"/>
      <c r="D1004" s="18"/>
      <c r="E1004" s="18"/>
      <c r="F1004" s="18"/>
    </row>
    <row r="1005" spans="1:6" x14ac:dyDescent="0.25">
      <c r="A1005" s="18"/>
      <c r="B1005" s="18"/>
      <c r="C1005" s="18"/>
      <c r="D1005" s="18"/>
      <c r="E1005" s="18"/>
      <c r="F1005" s="18"/>
    </row>
    <row r="1006" spans="1:6" x14ac:dyDescent="0.25">
      <c r="A1006" s="18"/>
      <c r="B1006" s="18"/>
      <c r="C1006" s="18"/>
      <c r="D1006" s="18"/>
      <c r="E1006" s="18"/>
      <c r="F1006" s="18"/>
    </row>
    <row r="1007" spans="1:6" x14ac:dyDescent="0.25">
      <c r="A1007" s="18"/>
      <c r="B1007" s="18"/>
      <c r="C1007" s="18"/>
      <c r="D1007" s="18"/>
      <c r="E1007" s="18"/>
      <c r="F1007" s="18"/>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7">
    <tabColor indexed="41"/>
  </sheetPr>
  <dimension ref="A1:R125"/>
  <sheetViews>
    <sheetView workbookViewId="0">
      <pane ySplit="4" topLeftCell="A5" activePane="bottomLeft" state="frozenSplit"/>
      <selection pane="bottomLeft" activeCell="B16" sqref="B16"/>
    </sheetView>
  </sheetViews>
  <sheetFormatPr defaultColWidth="9.1796875" defaultRowHeight="12.5" x14ac:dyDescent="0.25"/>
  <cols>
    <col min="1" max="1" width="26.26953125" bestFit="1" customWidth="1"/>
    <col min="2" max="2" width="10.81640625" bestFit="1" customWidth="1"/>
  </cols>
  <sheetData>
    <row r="1" spans="1:18" s="2" customFormat="1" x14ac:dyDescent="0.25">
      <c r="A1" s="1"/>
      <c r="R1" s="4"/>
    </row>
    <row r="2" spans="1:18" s="4" customFormat="1" ht="18" x14ac:dyDescent="0.4">
      <c r="A2" s="13" t="s">
        <v>5</v>
      </c>
    </row>
    <row r="3" spans="1:18" s="4" customFormat="1" ht="13" x14ac:dyDescent="0.3">
      <c r="A3" s="24" t="s">
        <v>121</v>
      </c>
    </row>
    <row r="4" spans="1:18" s="9" customFormat="1" x14ac:dyDescent="0.25">
      <c r="A4" s="177"/>
      <c r="B4" s="61"/>
      <c r="E4" s="21" t="s">
        <v>227</v>
      </c>
      <c r="F4" s="21" t="s">
        <v>342</v>
      </c>
      <c r="G4" s="21"/>
      <c r="H4" s="21"/>
      <c r="I4" s="21"/>
      <c r="J4" s="21"/>
    </row>
    <row r="5" spans="1:18" x14ac:dyDescent="0.25">
      <c r="E5">
        <f>Workbench!A5</f>
        <v>0</v>
      </c>
      <c r="F5" s="77">
        <f>Workbench!B5</f>
        <v>0</v>
      </c>
      <c r="G5" s="77"/>
      <c r="H5" s="77"/>
      <c r="J5" s="77"/>
    </row>
    <row r="6" spans="1:18" x14ac:dyDescent="0.25">
      <c r="E6">
        <f>Workbench!A6</f>
        <v>0</v>
      </c>
      <c r="F6" s="77">
        <f>Workbench!B6</f>
        <v>0</v>
      </c>
      <c r="G6" s="77"/>
      <c r="H6" s="77"/>
      <c r="J6" s="77"/>
    </row>
    <row r="7" spans="1:18" x14ac:dyDescent="0.25">
      <c r="E7">
        <f>Workbench!A7</f>
        <v>0</v>
      </c>
      <c r="F7" s="77">
        <f>Workbench!B7</f>
        <v>0</v>
      </c>
      <c r="G7" s="77"/>
      <c r="H7" s="77"/>
      <c r="J7" s="77"/>
    </row>
    <row r="8" spans="1:18" x14ac:dyDescent="0.25">
      <c r="E8">
        <f>Workbench!A8</f>
        <v>0</v>
      </c>
      <c r="F8" s="77">
        <f>Workbench!B8</f>
        <v>0</v>
      </c>
      <c r="G8" s="77"/>
      <c r="H8" s="77"/>
      <c r="J8" s="77"/>
    </row>
    <row r="9" spans="1:18" ht="13" thickBot="1" x14ac:dyDescent="0.3">
      <c r="E9">
        <f>Workbench!A9</f>
        <v>0</v>
      </c>
      <c r="F9" s="77">
        <f>Workbench!B9</f>
        <v>0</v>
      </c>
      <c r="G9" s="77"/>
      <c r="H9" s="77"/>
      <c r="J9" s="77"/>
    </row>
    <row r="10" spans="1:18" ht="13" thickBot="1" x14ac:dyDescent="0.3">
      <c r="A10" s="55" t="s">
        <v>341</v>
      </c>
      <c r="B10" s="178">
        <v>10</v>
      </c>
      <c r="C10" s="55" t="s">
        <v>340</v>
      </c>
      <c r="E10">
        <f>Workbench!A10</f>
        <v>0</v>
      </c>
      <c r="F10" s="77">
        <f>Workbench!B10</f>
        <v>0</v>
      </c>
      <c r="G10" s="77"/>
      <c r="H10" s="77"/>
      <c r="J10" s="77"/>
    </row>
    <row r="11" spans="1:18" ht="13" thickBot="1" x14ac:dyDescent="0.3">
      <c r="A11" s="55" t="s">
        <v>339</v>
      </c>
      <c r="B11" s="178">
        <f>Rng!H8</f>
        <v>0</v>
      </c>
      <c r="C11" s="55" t="s">
        <v>340</v>
      </c>
      <c r="E11">
        <f>Workbench!A11</f>
        <v>0</v>
      </c>
      <c r="F11" s="77">
        <f>Workbench!B11</f>
        <v>0</v>
      </c>
      <c r="G11" s="77"/>
      <c r="H11" s="77"/>
      <c r="J11" s="77"/>
    </row>
    <row r="12" spans="1:18" x14ac:dyDescent="0.25">
      <c r="E12">
        <f>Workbench!A12</f>
        <v>0</v>
      </c>
      <c r="F12" s="77">
        <f>Workbench!B12</f>
        <v>0</v>
      </c>
      <c r="G12" s="77"/>
      <c r="H12" s="77"/>
      <c r="J12" s="77"/>
    </row>
    <row r="13" spans="1:18" x14ac:dyDescent="0.25">
      <c r="E13">
        <f>Workbench!A13</f>
        <v>0</v>
      </c>
      <c r="F13" s="77">
        <f>Workbench!B13</f>
        <v>0</v>
      </c>
      <c r="G13" s="77"/>
      <c r="H13" s="77"/>
      <c r="J13" s="77"/>
    </row>
    <row r="14" spans="1:18" x14ac:dyDescent="0.25">
      <c r="A14" t="s">
        <v>344</v>
      </c>
      <c r="B14" s="77">
        <f>F20</f>
        <v>0</v>
      </c>
      <c r="C14" s="55" t="s">
        <v>348</v>
      </c>
      <c r="E14">
        <f>Workbench!A14</f>
        <v>0</v>
      </c>
      <c r="F14" s="77">
        <f>Workbench!B14</f>
        <v>0</v>
      </c>
      <c r="G14" s="77"/>
      <c r="H14" s="77"/>
      <c r="J14" s="77"/>
    </row>
    <row r="15" spans="1:18" x14ac:dyDescent="0.25">
      <c r="E15">
        <f>Workbench!A15</f>
        <v>0</v>
      </c>
      <c r="F15" s="77">
        <f>Workbench!B15</f>
        <v>0</v>
      </c>
      <c r="G15" s="77"/>
      <c r="H15" s="77"/>
      <c r="J15" s="77"/>
    </row>
    <row r="16" spans="1:18" x14ac:dyDescent="0.25">
      <c r="A16" s="55" t="s">
        <v>349</v>
      </c>
      <c r="B16" cm="1">
        <f t="array" ref="B16">interpolate1d(1500,F5:F125,E5:E125)</f>
        <v>0</v>
      </c>
      <c r="C16" s="55" t="s">
        <v>340</v>
      </c>
      <c r="E16">
        <f>Workbench!A16</f>
        <v>0</v>
      </c>
      <c r="F16" s="77">
        <f>Workbench!B16</f>
        <v>0</v>
      </c>
      <c r="G16" s="77"/>
      <c r="H16" s="77"/>
      <c r="J16" s="77"/>
    </row>
    <row r="17" spans="1:10" x14ac:dyDescent="0.25">
      <c r="E17">
        <f>Workbench!A17</f>
        <v>0</v>
      </c>
      <c r="F17" s="77">
        <f>Workbench!B17</f>
        <v>0</v>
      </c>
      <c r="G17" s="77"/>
      <c r="H17" s="77"/>
      <c r="J17" s="77"/>
    </row>
    <row r="18" spans="1:10" x14ac:dyDescent="0.25">
      <c r="E18">
        <f>Workbench!A18</f>
        <v>0</v>
      </c>
      <c r="F18" s="77">
        <f>Workbench!B18</f>
        <v>0</v>
      </c>
      <c r="G18" s="77"/>
      <c r="H18" s="77"/>
      <c r="J18" s="77"/>
    </row>
    <row r="19" spans="1:10" x14ac:dyDescent="0.25">
      <c r="E19">
        <f>Workbench!A19</f>
        <v>0</v>
      </c>
      <c r="F19" s="77">
        <f>Workbench!B19</f>
        <v>0</v>
      </c>
      <c r="G19" s="77"/>
      <c r="H19" s="77"/>
      <c r="J19" s="77"/>
    </row>
    <row r="20" spans="1:10" x14ac:dyDescent="0.25">
      <c r="E20">
        <f>Workbench!A20</f>
        <v>0</v>
      </c>
      <c r="F20" s="77">
        <f>Workbench!B20</f>
        <v>0</v>
      </c>
      <c r="G20" s="77"/>
      <c r="H20" s="77"/>
      <c r="J20" s="77"/>
    </row>
    <row r="21" spans="1:10" x14ac:dyDescent="0.25">
      <c r="E21">
        <f>Workbench!A21</f>
        <v>0</v>
      </c>
      <c r="F21" s="77">
        <f>Workbench!B21</f>
        <v>0</v>
      </c>
      <c r="G21" s="77"/>
      <c r="H21" s="77"/>
      <c r="J21" s="77"/>
    </row>
    <row r="22" spans="1:10" x14ac:dyDescent="0.25">
      <c r="E22">
        <f>Workbench!A22</f>
        <v>0</v>
      </c>
      <c r="F22" s="77">
        <f>Workbench!B22</f>
        <v>0</v>
      </c>
      <c r="G22" s="77"/>
      <c r="H22" s="77"/>
      <c r="J22" s="77"/>
    </row>
    <row r="23" spans="1:10" x14ac:dyDescent="0.25">
      <c r="E23">
        <f>Workbench!A23</f>
        <v>0</v>
      </c>
      <c r="F23" s="77">
        <f>Workbench!B23</f>
        <v>0</v>
      </c>
      <c r="G23" s="77"/>
      <c r="H23" s="77"/>
      <c r="J23" s="77"/>
    </row>
    <row r="24" spans="1:10" x14ac:dyDescent="0.25">
      <c r="E24">
        <f>Workbench!A24</f>
        <v>0</v>
      </c>
      <c r="F24" s="77">
        <f>Workbench!B24</f>
        <v>0</v>
      </c>
      <c r="G24" s="77"/>
      <c r="H24" s="77"/>
      <c r="J24" s="77"/>
    </row>
    <row r="25" spans="1:10" x14ac:dyDescent="0.25">
      <c r="E25">
        <f>Workbench!A25</f>
        <v>0</v>
      </c>
      <c r="F25" s="77">
        <f>Workbench!B25</f>
        <v>0</v>
      </c>
      <c r="G25" s="77"/>
      <c r="H25" s="77"/>
      <c r="J25" s="77"/>
    </row>
    <row r="26" spans="1:10" x14ac:dyDescent="0.25">
      <c r="E26">
        <f>Workbench!A26</f>
        <v>0</v>
      </c>
      <c r="F26" s="77">
        <f>Workbench!B26</f>
        <v>0</v>
      </c>
      <c r="G26" s="77"/>
      <c r="H26" s="77"/>
      <c r="J26" s="77"/>
    </row>
    <row r="27" spans="1:10" x14ac:dyDescent="0.25">
      <c r="E27">
        <f>Workbench!A27</f>
        <v>0</v>
      </c>
      <c r="F27" s="77">
        <f>Workbench!B27</f>
        <v>0</v>
      </c>
      <c r="G27" s="77"/>
      <c r="H27" s="77"/>
      <c r="J27" s="77"/>
    </row>
    <row r="28" spans="1:10" ht="13" x14ac:dyDescent="0.3">
      <c r="A28" s="147"/>
      <c r="E28">
        <f>Workbench!A28</f>
        <v>0</v>
      </c>
      <c r="F28" s="77">
        <f>Workbench!B28</f>
        <v>0</v>
      </c>
      <c r="G28" s="77"/>
      <c r="H28" s="77"/>
      <c r="J28" s="77"/>
    </row>
    <row r="29" spans="1:10" x14ac:dyDescent="0.25">
      <c r="A29" s="55"/>
      <c r="C29" s="55"/>
      <c r="E29">
        <f>Workbench!A29</f>
        <v>0</v>
      </c>
      <c r="F29" s="77">
        <f>Workbench!B29</f>
        <v>0</v>
      </c>
      <c r="G29" s="77"/>
      <c r="H29" s="77"/>
      <c r="J29" s="77"/>
    </row>
    <row r="30" spans="1:10" x14ac:dyDescent="0.25">
      <c r="A30" s="55"/>
      <c r="C30" s="55"/>
      <c r="E30">
        <f>Workbench!A30</f>
        <v>0</v>
      </c>
      <c r="F30" s="77">
        <f>Workbench!B30</f>
        <v>0</v>
      </c>
      <c r="G30" s="77"/>
      <c r="H30" s="77"/>
      <c r="J30" s="77"/>
    </row>
    <row r="31" spans="1:10" x14ac:dyDescent="0.25">
      <c r="E31">
        <f>Workbench!A31</f>
        <v>0</v>
      </c>
      <c r="F31" s="77">
        <f>Workbench!B31</f>
        <v>0</v>
      </c>
      <c r="G31" s="77"/>
      <c r="H31" s="77"/>
      <c r="J31" s="77"/>
    </row>
    <row r="32" spans="1:10" x14ac:dyDescent="0.25">
      <c r="E32">
        <f>Workbench!A32</f>
        <v>0</v>
      </c>
      <c r="F32" s="77">
        <f>Workbench!B32</f>
        <v>0</v>
      </c>
      <c r="G32" s="77"/>
      <c r="H32" s="77"/>
      <c r="J32" s="77"/>
    </row>
    <row r="33" spans="5:10" x14ac:dyDescent="0.25">
      <c r="E33">
        <f>Workbench!A33</f>
        <v>0</v>
      </c>
      <c r="F33" s="77">
        <f>Workbench!B33</f>
        <v>0</v>
      </c>
      <c r="G33" s="77"/>
      <c r="H33" s="77"/>
      <c r="J33" s="77"/>
    </row>
    <row r="34" spans="5:10" x14ac:dyDescent="0.25">
      <c r="E34">
        <f>Workbench!A34</f>
        <v>0</v>
      </c>
      <c r="F34" s="77">
        <f>Workbench!B34</f>
        <v>0</v>
      </c>
      <c r="G34" s="77"/>
      <c r="H34" s="77"/>
      <c r="J34" s="77"/>
    </row>
    <row r="35" spans="5:10" x14ac:dyDescent="0.25">
      <c r="E35">
        <f>Workbench!A35</f>
        <v>0</v>
      </c>
      <c r="F35" s="77">
        <f>Workbench!B35</f>
        <v>0</v>
      </c>
      <c r="G35" s="77"/>
      <c r="H35" s="77"/>
      <c r="J35" s="77"/>
    </row>
    <row r="36" spans="5:10" x14ac:dyDescent="0.25">
      <c r="E36">
        <f>Workbench!A36</f>
        <v>0</v>
      </c>
      <c r="F36" s="77">
        <f>Workbench!B36</f>
        <v>0</v>
      </c>
      <c r="G36" s="77"/>
      <c r="H36" s="77"/>
      <c r="J36" s="77"/>
    </row>
    <row r="37" spans="5:10" x14ac:dyDescent="0.25">
      <c r="E37">
        <f>Workbench!A37</f>
        <v>0</v>
      </c>
      <c r="F37" s="77">
        <f>Workbench!B37</f>
        <v>0</v>
      </c>
      <c r="G37" s="77"/>
      <c r="H37" s="77"/>
      <c r="J37" s="77"/>
    </row>
    <row r="38" spans="5:10" x14ac:dyDescent="0.25">
      <c r="E38">
        <f>Workbench!A38</f>
        <v>0</v>
      </c>
      <c r="F38" s="77">
        <f>Workbench!B38</f>
        <v>0</v>
      </c>
      <c r="G38" s="77"/>
      <c r="H38" s="77"/>
      <c r="J38" s="77"/>
    </row>
    <row r="39" spans="5:10" x14ac:dyDescent="0.25">
      <c r="E39">
        <f>Workbench!A39</f>
        <v>0</v>
      </c>
      <c r="F39" s="77">
        <f>Workbench!B39</f>
        <v>0</v>
      </c>
      <c r="G39" s="77"/>
      <c r="H39" s="77"/>
      <c r="J39" s="77"/>
    </row>
    <row r="40" spans="5:10" x14ac:dyDescent="0.25">
      <c r="E40">
        <f>Workbench!A40</f>
        <v>0</v>
      </c>
      <c r="F40" s="77">
        <f>Workbench!B40</f>
        <v>0</v>
      </c>
      <c r="G40" s="77"/>
      <c r="H40" s="77"/>
      <c r="J40" s="77"/>
    </row>
    <row r="41" spans="5:10" x14ac:dyDescent="0.25">
      <c r="E41">
        <f>Workbench!A41</f>
        <v>0</v>
      </c>
      <c r="F41" s="77">
        <f>Workbench!B41</f>
        <v>0</v>
      </c>
      <c r="G41" s="77"/>
      <c r="H41" s="77"/>
      <c r="J41" s="77"/>
    </row>
    <row r="42" spans="5:10" x14ac:dyDescent="0.25">
      <c r="E42">
        <f>Workbench!A42</f>
        <v>0</v>
      </c>
      <c r="F42" s="77">
        <f>Workbench!B42</f>
        <v>0</v>
      </c>
      <c r="G42" s="77"/>
      <c r="H42" s="77"/>
      <c r="J42" s="77"/>
    </row>
    <row r="43" spans="5:10" x14ac:dyDescent="0.25">
      <c r="E43">
        <f>Workbench!A43</f>
        <v>0</v>
      </c>
      <c r="F43" s="77">
        <f>Workbench!B43</f>
        <v>0</v>
      </c>
      <c r="G43" s="77"/>
      <c r="H43" s="77"/>
      <c r="J43" s="77"/>
    </row>
    <row r="44" spans="5:10" x14ac:dyDescent="0.25">
      <c r="E44">
        <f>Workbench!A44</f>
        <v>0</v>
      </c>
      <c r="F44" s="77">
        <f>Workbench!B44</f>
        <v>0</v>
      </c>
      <c r="G44" s="77"/>
      <c r="H44" s="77"/>
      <c r="J44" s="77"/>
    </row>
    <row r="45" spans="5:10" x14ac:dyDescent="0.25">
      <c r="E45">
        <f>Workbench!A45</f>
        <v>0</v>
      </c>
      <c r="F45" s="77">
        <f>Workbench!B45</f>
        <v>0</v>
      </c>
      <c r="G45" s="77"/>
      <c r="H45" s="77"/>
      <c r="J45" s="77"/>
    </row>
    <row r="46" spans="5:10" x14ac:dyDescent="0.25">
      <c r="E46">
        <f>Workbench!A46</f>
        <v>0</v>
      </c>
      <c r="F46" s="77">
        <f>Workbench!B46</f>
        <v>0</v>
      </c>
      <c r="G46" s="77"/>
      <c r="H46" s="77"/>
      <c r="J46" s="77"/>
    </row>
    <row r="47" spans="5:10" x14ac:dyDescent="0.25">
      <c r="E47">
        <f>Workbench!A47</f>
        <v>0</v>
      </c>
      <c r="F47" s="77">
        <f>Workbench!B47</f>
        <v>0</v>
      </c>
      <c r="G47" s="77"/>
      <c r="H47" s="77"/>
      <c r="J47" s="77"/>
    </row>
    <row r="48" spans="5:10" x14ac:dyDescent="0.25">
      <c r="E48">
        <f>Workbench!A48</f>
        <v>0</v>
      </c>
      <c r="F48" s="77">
        <f>Workbench!B48</f>
        <v>0</v>
      </c>
      <c r="G48" s="77"/>
      <c r="H48" s="77"/>
      <c r="J48" s="77"/>
    </row>
    <row r="49" spans="5:10" x14ac:dyDescent="0.25">
      <c r="E49">
        <f>Workbench!A49</f>
        <v>0</v>
      </c>
      <c r="F49" s="77">
        <f>Workbench!B49</f>
        <v>0</v>
      </c>
      <c r="G49" s="77"/>
      <c r="H49" s="77"/>
      <c r="J49" s="77"/>
    </row>
    <row r="50" spans="5:10" x14ac:dyDescent="0.25">
      <c r="E50">
        <f>Workbench!A50</f>
        <v>0</v>
      </c>
      <c r="F50" s="77">
        <f>Workbench!B50</f>
        <v>0</v>
      </c>
      <c r="G50" s="77"/>
      <c r="H50" s="77"/>
      <c r="J50" s="77"/>
    </row>
    <row r="51" spans="5:10" x14ac:dyDescent="0.25">
      <c r="E51">
        <f>Workbench!A51</f>
        <v>0</v>
      </c>
      <c r="F51" s="77">
        <f>Workbench!B51</f>
        <v>0</v>
      </c>
      <c r="G51" s="77"/>
      <c r="H51" s="77"/>
      <c r="J51" s="77"/>
    </row>
    <row r="52" spans="5:10" x14ac:dyDescent="0.25">
      <c r="E52">
        <f>Workbench!A52</f>
        <v>0</v>
      </c>
      <c r="F52" s="77">
        <f>Workbench!B52</f>
        <v>0</v>
      </c>
      <c r="G52" s="77"/>
      <c r="H52" s="77"/>
      <c r="J52" s="77"/>
    </row>
    <row r="53" spans="5:10" x14ac:dyDescent="0.25">
      <c r="E53">
        <f>Workbench!A53</f>
        <v>0</v>
      </c>
      <c r="F53" s="77">
        <f>Workbench!B53</f>
        <v>0</v>
      </c>
      <c r="G53" s="77"/>
      <c r="H53" s="77"/>
      <c r="J53" s="77"/>
    </row>
    <row r="54" spans="5:10" x14ac:dyDescent="0.25">
      <c r="E54">
        <f>Workbench!A54</f>
        <v>0</v>
      </c>
      <c r="F54" s="77">
        <f>Workbench!B54</f>
        <v>0</v>
      </c>
      <c r="G54" s="77"/>
      <c r="H54" s="77"/>
      <c r="J54" s="77"/>
    </row>
    <row r="55" spans="5:10" x14ac:dyDescent="0.25">
      <c r="E55">
        <f>Workbench!A55</f>
        <v>0</v>
      </c>
      <c r="F55" s="77">
        <f>Workbench!B55</f>
        <v>0</v>
      </c>
      <c r="G55" s="77"/>
      <c r="H55" s="77"/>
      <c r="J55" s="77"/>
    </row>
    <row r="56" spans="5:10" x14ac:dyDescent="0.25">
      <c r="E56">
        <f>Workbench!A56</f>
        <v>0</v>
      </c>
      <c r="F56" s="77">
        <f>Workbench!B56</f>
        <v>0</v>
      </c>
      <c r="G56" s="77"/>
      <c r="H56" s="77"/>
      <c r="J56" s="77"/>
    </row>
    <row r="57" spans="5:10" x14ac:dyDescent="0.25">
      <c r="E57">
        <f>Workbench!A57</f>
        <v>0</v>
      </c>
      <c r="F57" s="77">
        <f>Workbench!B57</f>
        <v>0</v>
      </c>
      <c r="G57" s="77"/>
      <c r="H57" s="77"/>
      <c r="J57" s="77"/>
    </row>
    <row r="58" spans="5:10" x14ac:dyDescent="0.25">
      <c r="E58">
        <f>Workbench!A58</f>
        <v>0</v>
      </c>
      <c r="F58" s="77">
        <f>Workbench!B58</f>
        <v>0</v>
      </c>
      <c r="G58" s="77"/>
      <c r="H58" s="77"/>
      <c r="J58" s="77"/>
    </row>
    <row r="59" spans="5:10" x14ac:dyDescent="0.25">
      <c r="E59">
        <f>Workbench!A59</f>
        <v>0</v>
      </c>
      <c r="F59" s="77">
        <f>Workbench!B59</f>
        <v>0</v>
      </c>
      <c r="G59" s="77"/>
      <c r="H59" s="77"/>
      <c r="J59" s="77"/>
    </row>
    <row r="60" spans="5:10" x14ac:dyDescent="0.25">
      <c r="E60">
        <f>Workbench!A60</f>
        <v>0</v>
      </c>
      <c r="F60" s="77">
        <f>Workbench!B60</f>
        <v>0</v>
      </c>
      <c r="G60" s="77"/>
      <c r="H60" s="77"/>
      <c r="J60" s="77"/>
    </row>
    <row r="61" spans="5:10" x14ac:dyDescent="0.25">
      <c r="E61">
        <f>Workbench!A61</f>
        <v>0</v>
      </c>
      <c r="F61" s="77">
        <f>Workbench!B61</f>
        <v>0</v>
      </c>
      <c r="G61" s="77"/>
      <c r="H61" s="77"/>
      <c r="J61" s="77"/>
    </row>
    <row r="62" spans="5:10" x14ac:dyDescent="0.25">
      <c r="E62">
        <f>Workbench!A62</f>
        <v>0</v>
      </c>
      <c r="F62" s="77">
        <f>Workbench!B62</f>
        <v>0</v>
      </c>
      <c r="G62" s="77"/>
      <c r="H62" s="77"/>
      <c r="J62" s="77"/>
    </row>
    <row r="63" spans="5:10" x14ac:dyDescent="0.25">
      <c r="E63">
        <f>Workbench!A63</f>
        <v>0</v>
      </c>
      <c r="F63" s="77">
        <f>Workbench!B63</f>
        <v>0</v>
      </c>
      <c r="G63" s="77"/>
      <c r="H63" s="77"/>
      <c r="J63" s="77"/>
    </row>
    <row r="64" spans="5:10" x14ac:dyDescent="0.25">
      <c r="E64">
        <f>Workbench!A64</f>
        <v>0</v>
      </c>
      <c r="F64" s="77">
        <f>Workbench!B64</f>
        <v>0</v>
      </c>
      <c r="G64" s="77"/>
      <c r="H64" s="77"/>
      <c r="J64" s="77"/>
    </row>
    <row r="65" spans="5:10" x14ac:dyDescent="0.25">
      <c r="E65">
        <f>Workbench!A65</f>
        <v>0</v>
      </c>
      <c r="F65" s="77">
        <f>Workbench!B65</f>
        <v>0</v>
      </c>
      <c r="G65" s="77"/>
      <c r="H65" s="77"/>
      <c r="J65" s="77"/>
    </row>
    <row r="66" spans="5:10" x14ac:dyDescent="0.25">
      <c r="E66">
        <f>Workbench!A66</f>
        <v>0</v>
      </c>
      <c r="F66" s="77">
        <f>Workbench!B66</f>
        <v>0</v>
      </c>
      <c r="G66" s="77"/>
      <c r="H66" s="77"/>
      <c r="J66" s="77"/>
    </row>
    <row r="67" spans="5:10" x14ac:dyDescent="0.25">
      <c r="E67">
        <f>Workbench!A67</f>
        <v>0</v>
      </c>
      <c r="F67" s="77">
        <f>Workbench!B67</f>
        <v>0</v>
      </c>
      <c r="G67" s="77"/>
      <c r="H67" s="77"/>
      <c r="J67" s="77"/>
    </row>
    <row r="68" spans="5:10" x14ac:dyDescent="0.25">
      <c r="E68">
        <f>Workbench!A68</f>
        <v>0</v>
      </c>
      <c r="F68" s="77">
        <f>Workbench!B68</f>
        <v>0</v>
      </c>
      <c r="G68" s="77"/>
      <c r="H68" s="77"/>
      <c r="J68" s="77"/>
    </row>
    <row r="69" spans="5:10" x14ac:dyDescent="0.25">
      <c r="E69">
        <f>Workbench!A69</f>
        <v>0</v>
      </c>
      <c r="F69" s="77">
        <f>Workbench!B69</f>
        <v>0</v>
      </c>
      <c r="G69" s="77"/>
      <c r="H69" s="77"/>
      <c r="J69" s="77"/>
    </row>
    <row r="70" spans="5:10" x14ac:dyDescent="0.25">
      <c r="E70">
        <f>Workbench!A70</f>
        <v>0</v>
      </c>
      <c r="F70" s="77">
        <f>Workbench!B70</f>
        <v>0</v>
      </c>
      <c r="G70" s="77"/>
      <c r="H70" s="77"/>
      <c r="J70" s="77"/>
    </row>
    <row r="71" spans="5:10" x14ac:dyDescent="0.25">
      <c r="E71">
        <f>Workbench!A71</f>
        <v>0</v>
      </c>
      <c r="F71" s="77">
        <f>Workbench!B71</f>
        <v>0</v>
      </c>
      <c r="G71" s="77"/>
      <c r="H71" s="77"/>
      <c r="J71" s="77"/>
    </row>
    <row r="72" spans="5:10" x14ac:dyDescent="0.25">
      <c r="E72">
        <f>Workbench!A72</f>
        <v>0</v>
      </c>
      <c r="F72" s="77">
        <f>Workbench!B72</f>
        <v>0</v>
      </c>
      <c r="G72" s="77"/>
      <c r="H72" s="77"/>
      <c r="J72" s="77"/>
    </row>
    <row r="73" spans="5:10" x14ac:dyDescent="0.25">
      <c r="E73">
        <f>Workbench!A73</f>
        <v>0</v>
      </c>
      <c r="F73" s="77">
        <f>Workbench!B73</f>
        <v>0</v>
      </c>
      <c r="G73" s="77"/>
      <c r="H73" s="77"/>
      <c r="J73" s="77"/>
    </row>
    <row r="74" spans="5:10" x14ac:dyDescent="0.25">
      <c r="E74">
        <f>Workbench!A74</f>
        <v>0</v>
      </c>
      <c r="F74" s="77">
        <f>Workbench!B74</f>
        <v>0</v>
      </c>
      <c r="G74" s="77"/>
      <c r="H74" s="77"/>
      <c r="J74" s="77"/>
    </row>
    <row r="75" spans="5:10" x14ac:dyDescent="0.25">
      <c r="E75">
        <f>Workbench!A75</f>
        <v>0</v>
      </c>
      <c r="F75" s="77">
        <f>Workbench!B75</f>
        <v>0</v>
      </c>
      <c r="G75" s="77"/>
      <c r="H75" s="77"/>
      <c r="J75" s="77"/>
    </row>
    <row r="76" spans="5:10" x14ac:dyDescent="0.25">
      <c r="E76">
        <f>Workbench!A76</f>
        <v>0</v>
      </c>
      <c r="F76" s="77">
        <f>Workbench!B76</f>
        <v>0</v>
      </c>
      <c r="G76" s="77"/>
      <c r="H76" s="77"/>
      <c r="J76" s="77"/>
    </row>
    <row r="77" spans="5:10" x14ac:dyDescent="0.25">
      <c r="E77">
        <f>Workbench!A77</f>
        <v>0</v>
      </c>
      <c r="F77" s="77">
        <f>Workbench!B77</f>
        <v>0</v>
      </c>
      <c r="G77" s="77"/>
      <c r="H77" s="77"/>
      <c r="J77" s="77"/>
    </row>
    <row r="78" spans="5:10" x14ac:dyDescent="0.25">
      <c r="E78">
        <f>Workbench!A78</f>
        <v>0</v>
      </c>
      <c r="F78" s="77">
        <f>Workbench!B78</f>
        <v>0</v>
      </c>
      <c r="G78" s="77"/>
      <c r="H78" s="77"/>
      <c r="J78" s="77"/>
    </row>
    <row r="79" spans="5:10" x14ac:dyDescent="0.25">
      <c r="E79">
        <f>Workbench!A79</f>
        <v>0</v>
      </c>
      <c r="F79" s="77">
        <f>Workbench!B79</f>
        <v>0</v>
      </c>
      <c r="G79" s="77"/>
      <c r="H79" s="77"/>
      <c r="J79" s="77"/>
    </row>
    <row r="80" spans="5:10" x14ac:dyDescent="0.25">
      <c r="E80">
        <f>Workbench!A80</f>
        <v>0</v>
      </c>
      <c r="F80" s="77">
        <f>Workbench!B80</f>
        <v>0</v>
      </c>
      <c r="G80" s="77"/>
      <c r="H80" s="77"/>
      <c r="J80" s="77"/>
    </row>
    <row r="81" spans="5:10" x14ac:dyDescent="0.25">
      <c r="E81">
        <f>Workbench!A81</f>
        <v>0</v>
      </c>
      <c r="F81" s="77">
        <f>Workbench!B81</f>
        <v>0</v>
      </c>
      <c r="G81" s="77"/>
      <c r="H81" s="77"/>
      <c r="J81" s="77"/>
    </row>
    <row r="82" spans="5:10" x14ac:dyDescent="0.25">
      <c r="E82">
        <f>Workbench!A82</f>
        <v>0</v>
      </c>
      <c r="F82" s="77">
        <f>Workbench!B82</f>
        <v>0</v>
      </c>
      <c r="G82" s="77"/>
      <c r="H82" s="77"/>
      <c r="J82" s="77"/>
    </row>
    <row r="83" spans="5:10" x14ac:dyDescent="0.25">
      <c r="E83">
        <f>Workbench!A83</f>
        <v>0</v>
      </c>
      <c r="F83" s="77">
        <f>Workbench!B83</f>
        <v>0</v>
      </c>
      <c r="G83" s="77"/>
      <c r="H83" s="77"/>
      <c r="J83" s="77"/>
    </row>
    <row r="84" spans="5:10" x14ac:dyDescent="0.25">
      <c r="E84">
        <f>Workbench!A84</f>
        <v>0</v>
      </c>
      <c r="F84" s="77">
        <f>Workbench!B84</f>
        <v>0</v>
      </c>
      <c r="G84" s="77"/>
      <c r="H84" s="77"/>
      <c r="J84" s="77"/>
    </row>
    <row r="85" spans="5:10" x14ac:dyDescent="0.25">
      <c r="E85">
        <f>Workbench!A85</f>
        <v>0</v>
      </c>
      <c r="F85" s="77">
        <f>Workbench!B85</f>
        <v>0</v>
      </c>
      <c r="G85" s="77"/>
      <c r="H85" s="77"/>
      <c r="J85" s="77"/>
    </row>
    <row r="86" spans="5:10" x14ac:dyDescent="0.25">
      <c r="E86">
        <f>Workbench!A86</f>
        <v>0</v>
      </c>
      <c r="F86" s="77">
        <f>Workbench!B86</f>
        <v>0</v>
      </c>
      <c r="G86" s="77"/>
      <c r="H86" s="77"/>
      <c r="J86" s="77"/>
    </row>
    <row r="87" spans="5:10" x14ac:dyDescent="0.25">
      <c r="E87">
        <f>Workbench!A87</f>
        <v>0</v>
      </c>
      <c r="F87" s="77">
        <f>Workbench!B87</f>
        <v>0</v>
      </c>
      <c r="G87" s="77"/>
      <c r="H87" s="77"/>
      <c r="J87" s="77"/>
    </row>
    <row r="88" spans="5:10" x14ac:dyDescent="0.25">
      <c r="E88">
        <f>Workbench!A88</f>
        <v>0</v>
      </c>
      <c r="F88" s="77">
        <f>Workbench!B88</f>
        <v>0</v>
      </c>
      <c r="G88" s="77"/>
      <c r="H88" s="77"/>
      <c r="J88" s="77"/>
    </row>
    <row r="89" spans="5:10" x14ac:dyDescent="0.25">
      <c r="E89">
        <f>Workbench!A89</f>
        <v>0</v>
      </c>
      <c r="F89" s="77">
        <f>Workbench!B89</f>
        <v>0</v>
      </c>
      <c r="G89" s="77"/>
      <c r="H89" s="77"/>
      <c r="J89" s="77"/>
    </row>
    <row r="90" spans="5:10" x14ac:dyDescent="0.25">
      <c r="E90">
        <f>Workbench!A90</f>
        <v>0</v>
      </c>
      <c r="F90" s="77">
        <f>Workbench!B90</f>
        <v>0</v>
      </c>
      <c r="G90" s="77"/>
      <c r="H90" s="77"/>
      <c r="J90" s="77"/>
    </row>
    <row r="91" spans="5:10" x14ac:dyDescent="0.25">
      <c r="E91">
        <f>Workbench!A91</f>
        <v>0</v>
      </c>
      <c r="F91" s="77">
        <f>Workbench!B91</f>
        <v>0</v>
      </c>
      <c r="G91" s="77"/>
      <c r="H91" s="77"/>
      <c r="J91" s="77"/>
    </row>
    <row r="92" spans="5:10" x14ac:dyDescent="0.25">
      <c r="E92">
        <f>Workbench!A92</f>
        <v>0</v>
      </c>
      <c r="F92" s="77">
        <f>Workbench!B92</f>
        <v>0</v>
      </c>
      <c r="G92" s="77"/>
      <c r="H92" s="77"/>
      <c r="J92" s="77"/>
    </row>
    <row r="93" spans="5:10" x14ac:dyDescent="0.25">
      <c r="E93">
        <f>Workbench!A93</f>
        <v>0</v>
      </c>
      <c r="F93" s="77">
        <f>Workbench!B93</f>
        <v>0</v>
      </c>
      <c r="G93" s="77"/>
      <c r="H93" s="77"/>
      <c r="J93" s="77"/>
    </row>
    <row r="94" spans="5:10" x14ac:dyDescent="0.25">
      <c r="E94">
        <f>Workbench!A94</f>
        <v>0</v>
      </c>
      <c r="F94" s="77">
        <f>Workbench!B94</f>
        <v>0</v>
      </c>
      <c r="G94" s="77"/>
      <c r="H94" s="77"/>
      <c r="J94" s="77"/>
    </row>
    <row r="95" spans="5:10" x14ac:dyDescent="0.25">
      <c r="E95">
        <f>Workbench!A95</f>
        <v>0</v>
      </c>
      <c r="F95" s="77">
        <f>Workbench!B95</f>
        <v>0</v>
      </c>
      <c r="G95" s="77"/>
      <c r="H95" s="77"/>
      <c r="J95" s="77"/>
    </row>
    <row r="96" spans="5:10" x14ac:dyDescent="0.25">
      <c r="E96">
        <f>Workbench!A96</f>
        <v>0</v>
      </c>
      <c r="F96" s="77">
        <f>Workbench!B96</f>
        <v>0</v>
      </c>
      <c r="G96" s="77"/>
      <c r="H96" s="77"/>
      <c r="J96" s="77"/>
    </row>
    <row r="97" spans="5:10" x14ac:dyDescent="0.25">
      <c r="E97">
        <f>Workbench!A97</f>
        <v>0</v>
      </c>
      <c r="F97" s="77">
        <f>Workbench!B97</f>
        <v>0</v>
      </c>
      <c r="G97" s="77"/>
      <c r="H97" s="77"/>
      <c r="J97" s="77"/>
    </row>
    <row r="98" spans="5:10" x14ac:dyDescent="0.25">
      <c r="E98">
        <f>Workbench!A98</f>
        <v>0</v>
      </c>
      <c r="F98" s="77">
        <f>Workbench!B98</f>
        <v>0</v>
      </c>
      <c r="G98" s="77"/>
      <c r="H98" s="77"/>
      <c r="J98" s="77"/>
    </row>
    <row r="99" spans="5:10" x14ac:dyDescent="0.25">
      <c r="E99">
        <f>Workbench!A99</f>
        <v>0</v>
      </c>
      <c r="F99" s="77">
        <f>Workbench!B99</f>
        <v>0</v>
      </c>
      <c r="G99" s="77"/>
      <c r="H99" s="77"/>
      <c r="J99" s="77"/>
    </row>
    <row r="100" spans="5:10" x14ac:dyDescent="0.25">
      <c r="E100">
        <f>Workbench!A100</f>
        <v>0</v>
      </c>
      <c r="F100" s="77">
        <f>Workbench!B100</f>
        <v>0</v>
      </c>
      <c r="G100" s="77"/>
      <c r="H100" s="77"/>
      <c r="J100" s="77"/>
    </row>
    <row r="101" spans="5:10" x14ac:dyDescent="0.25">
      <c r="E101">
        <f>Workbench!A101</f>
        <v>0</v>
      </c>
      <c r="F101" s="77">
        <f>Workbench!B101</f>
        <v>0</v>
      </c>
      <c r="G101" s="77"/>
      <c r="H101" s="77"/>
      <c r="J101" s="77"/>
    </row>
    <row r="102" spans="5:10" x14ac:dyDescent="0.25">
      <c r="E102">
        <f>Workbench!A102</f>
        <v>0</v>
      </c>
      <c r="F102" s="77">
        <f>Workbench!B102</f>
        <v>0</v>
      </c>
      <c r="G102" s="77"/>
      <c r="H102" s="77"/>
      <c r="J102" s="77"/>
    </row>
    <row r="103" spans="5:10" x14ac:dyDescent="0.25">
      <c r="E103">
        <f>Workbench!A103</f>
        <v>0</v>
      </c>
      <c r="F103" s="77">
        <f>Workbench!B103</f>
        <v>0</v>
      </c>
      <c r="G103" s="77"/>
      <c r="H103" s="77"/>
      <c r="J103" s="77"/>
    </row>
    <row r="104" spans="5:10" x14ac:dyDescent="0.25">
      <c r="E104">
        <f>Workbench!A104</f>
        <v>0</v>
      </c>
      <c r="F104" s="77">
        <f>Workbench!B104</f>
        <v>0</v>
      </c>
      <c r="G104" s="77"/>
      <c r="H104" s="77"/>
      <c r="J104" s="77"/>
    </row>
    <row r="105" spans="5:10" x14ac:dyDescent="0.25">
      <c r="E105">
        <f>Workbench!A105</f>
        <v>0</v>
      </c>
      <c r="F105" s="77">
        <f>Workbench!B105</f>
        <v>0</v>
      </c>
      <c r="G105" s="77"/>
      <c r="H105" s="77"/>
      <c r="J105" s="77"/>
    </row>
    <row r="106" spans="5:10" x14ac:dyDescent="0.25">
      <c r="E106">
        <f>Workbench!A106</f>
        <v>0</v>
      </c>
      <c r="F106" s="77">
        <f>Workbench!B106</f>
        <v>0</v>
      </c>
      <c r="G106" s="77"/>
      <c r="H106" s="77"/>
      <c r="J106" s="77"/>
    </row>
    <row r="107" spans="5:10" x14ac:dyDescent="0.25">
      <c r="E107">
        <f>Workbench!A107</f>
        <v>0</v>
      </c>
      <c r="F107" s="77">
        <f>Workbench!B107</f>
        <v>0</v>
      </c>
      <c r="G107" s="77"/>
      <c r="H107" s="77"/>
      <c r="J107" s="77"/>
    </row>
    <row r="108" spans="5:10" x14ac:dyDescent="0.25">
      <c r="E108">
        <f>Workbench!A108</f>
        <v>0</v>
      </c>
      <c r="F108" s="77">
        <f>Workbench!B108</f>
        <v>0</v>
      </c>
      <c r="G108" s="77"/>
      <c r="H108" s="77"/>
      <c r="J108" s="77"/>
    </row>
    <row r="109" spans="5:10" x14ac:dyDescent="0.25">
      <c r="E109">
        <f>Workbench!A109</f>
        <v>0</v>
      </c>
      <c r="F109" s="77">
        <f>Workbench!B109</f>
        <v>0</v>
      </c>
      <c r="G109" s="77"/>
      <c r="H109" s="77"/>
      <c r="J109" s="77"/>
    </row>
    <row r="110" spans="5:10" x14ac:dyDescent="0.25">
      <c r="E110">
        <f>Workbench!A110</f>
        <v>0</v>
      </c>
      <c r="F110" s="77">
        <f>Workbench!B110</f>
        <v>0</v>
      </c>
      <c r="G110" s="77"/>
      <c r="H110" s="77"/>
      <c r="J110" s="77"/>
    </row>
    <row r="111" spans="5:10" x14ac:dyDescent="0.25">
      <c r="E111">
        <f>Workbench!A111</f>
        <v>0</v>
      </c>
      <c r="F111" s="77">
        <f>Workbench!B111</f>
        <v>0</v>
      </c>
      <c r="G111" s="77"/>
      <c r="H111" s="77"/>
      <c r="J111" s="77"/>
    </row>
    <row r="112" spans="5:10" x14ac:dyDescent="0.25">
      <c r="E112">
        <f>Workbench!A112</f>
        <v>0</v>
      </c>
      <c r="F112" s="77">
        <f>Workbench!B112</f>
        <v>0</v>
      </c>
      <c r="G112" s="77"/>
      <c r="H112" s="77"/>
      <c r="J112" s="77"/>
    </row>
    <row r="113" spans="5:10" x14ac:dyDescent="0.25">
      <c r="E113">
        <f>Workbench!A113</f>
        <v>0</v>
      </c>
      <c r="F113" s="77">
        <f>Workbench!B113</f>
        <v>0</v>
      </c>
      <c r="G113" s="77"/>
      <c r="H113" s="77"/>
      <c r="J113" s="77"/>
    </row>
    <row r="114" spans="5:10" x14ac:dyDescent="0.25">
      <c r="E114">
        <f>Workbench!A114</f>
        <v>0</v>
      </c>
      <c r="F114" s="77">
        <f>Workbench!B114</f>
        <v>0</v>
      </c>
      <c r="G114" s="77"/>
      <c r="H114" s="77"/>
      <c r="J114" s="77"/>
    </row>
    <row r="115" spans="5:10" x14ac:dyDescent="0.25">
      <c r="E115">
        <f>Workbench!A115</f>
        <v>0</v>
      </c>
      <c r="F115" s="77">
        <f>Workbench!B115</f>
        <v>0</v>
      </c>
      <c r="G115" s="77"/>
      <c r="H115" s="77"/>
      <c r="J115" s="77"/>
    </row>
    <row r="116" spans="5:10" x14ac:dyDescent="0.25">
      <c r="E116">
        <f>Workbench!A116</f>
        <v>0</v>
      </c>
      <c r="F116" s="77">
        <f>Workbench!B116</f>
        <v>0</v>
      </c>
      <c r="G116" s="77"/>
      <c r="H116" s="77"/>
      <c r="J116" s="77"/>
    </row>
    <row r="117" spans="5:10" x14ac:dyDescent="0.25">
      <c r="E117">
        <f>Workbench!A117</f>
        <v>0</v>
      </c>
      <c r="F117" s="77">
        <f>Workbench!B117</f>
        <v>0</v>
      </c>
      <c r="G117" s="77"/>
      <c r="H117" s="77"/>
      <c r="J117" s="77"/>
    </row>
    <row r="118" spans="5:10" x14ac:dyDescent="0.25">
      <c r="E118">
        <f>Workbench!A118</f>
        <v>0</v>
      </c>
      <c r="F118" s="77">
        <f>Workbench!B118</f>
        <v>0</v>
      </c>
      <c r="G118" s="77"/>
      <c r="H118" s="77"/>
      <c r="J118" s="77"/>
    </row>
    <row r="119" spans="5:10" x14ac:dyDescent="0.25">
      <c r="E119">
        <f>Workbench!A119</f>
        <v>0</v>
      </c>
      <c r="F119" s="77">
        <f>Workbench!B119</f>
        <v>0</v>
      </c>
      <c r="G119" s="77"/>
      <c r="H119" s="77"/>
      <c r="J119" s="77"/>
    </row>
    <row r="120" spans="5:10" x14ac:dyDescent="0.25">
      <c r="E120">
        <f>Workbench!A120</f>
        <v>0</v>
      </c>
      <c r="F120" s="77">
        <f>Workbench!B120</f>
        <v>0</v>
      </c>
      <c r="G120" s="77"/>
      <c r="H120" s="77"/>
      <c r="J120" s="77"/>
    </row>
    <row r="121" spans="5:10" x14ac:dyDescent="0.25">
      <c r="E121">
        <f>Workbench!A121</f>
        <v>0</v>
      </c>
      <c r="F121" s="77">
        <f>Workbench!B121</f>
        <v>0</v>
      </c>
      <c r="G121" s="77"/>
      <c r="H121" s="77"/>
      <c r="J121" s="77"/>
    </row>
    <row r="122" spans="5:10" x14ac:dyDescent="0.25">
      <c r="E122">
        <f>Workbench!A122</f>
        <v>0</v>
      </c>
      <c r="F122" s="77">
        <f>Workbench!B122</f>
        <v>0</v>
      </c>
      <c r="G122" s="77"/>
      <c r="H122" s="77"/>
      <c r="J122" s="77"/>
    </row>
    <row r="123" spans="5:10" x14ac:dyDescent="0.25">
      <c r="E123">
        <f>Workbench!A123</f>
        <v>0</v>
      </c>
      <c r="F123" s="77">
        <f>Workbench!B123</f>
        <v>0</v>
      </c>
      <c r="G123" s="77"/>
      <c r="H123" s="77"/>
      <c r="J123" s="77"/>
    </row>
    <row r="124" spans="5:10" x14ac:dyDescent="0.25">
      <c r="E124">
        <f>Workbench!A124</f>
        <v>0</v>
      </c>
      <c r="F124" s="77">
        <f>Workbench!B124</f>
        <v>0</v>
      </c>
      <c r="G124" s="77"/>
      <c r="H124" s="77"/>
      <c r="J124" s="77"/>
    </row>
    <row r="125" spans="5:10" x14ac:dyDescent="0.25">
      <c r="E125">
        <f>Workbench!A125</f>
        <v>0</v>
      </c>
      <c r="F125" s="77">
        <f>Workbench!B125</f>
        <v>0</v>
      </c>
      <c r="G125" s="77"/>
      <c r="H125" s="77"/>
      <c r="J125" s="77"/>
    </row>
  </sheetData>
  <phoneticPr fontId="2" type="noConversion"/>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0">
    <tabColor indexed="41"/>
  </sheetPr>
  <dimension ref="A1:AF56"/>
  <sheetViews>
    <sheetView tabSelected="1" topLeftCell="G1" zoomScale="85" zoomScaleNormal="85" workbookViewId="0">
      <pane ySplit="4" topLeftCell="A5" activePane="bottomLeft" state="frozenSplit"/>
      <selection pane="bottomLeft" activeCell="S30" sqref="S30"/>
    </sheetView>
  </sheetViews>
  <sheetFormatPr defaultRowHeight="12.5" x14ac:dyDescent="0.25"/>
  <cols>
    <col min="10" max="10" width="9.1796875" bestFit="1" customWidth="1"/>
    <col min="12" max="12" width="17.1796875" bestFit="1" customWidth="1"/>
    <col min="13" max="13" width="7.6328125" bestFit="1" customWidth="1"/>
    <col min="14" max="14" width="12.26953125" bestFit="1" customWidth="1"/>
    <col min="18" max="18" width="9.1796875"/>
    <col min="26" max="26" width="11.453125" bestFit="1" customWidth="1"/>
  </cols>
  <sheetData>
    <row r="1" spans="1:28" s="2" customFormat="1" x14ac:dyDescent="0.25">
      <c r="A1" s="1"/>
      <c r="R1" s="4"/>
    </row>
    <row r="2" spans="1:28" s="4" customFormat="1" ht="18" x14ac:dyDescent="0.4">
      <c r="A2" s="13" t="s">
        <v>119</v>
      </c>
    </row>
    <row r="3" spans="1:28" s="4" customFormat="1" ht="13" x14ac:dyDescent="0.3">
      <c r="A3" s="24" t="s">
        <v>131</v>
      </c>
    </row>
    <row r="4" spans="1:28" s="9" customFormat="1" ht="13" thickBot="1" x14ac:dyDescent="0.3">
      <c r="A4" s="14"/>
      <c r="B4" s="61"/>
      <c r="D4" s="2"/>
      <c r="E4" s="2"/>
      <c r="F4" s="2"/>
      <c r="G4" s="2"/>
    </row>
    <row r="5" spans="1:28" ht="13.5" thickBot="1" x14ac:dyDescent="0.35">
      <c r="D5" s="276" t="s">
        <v>597</v>
      </c>
      <c r="E5" s="290"/>
      <c r="F5" s="290"/>
      <c r="G5" s="291"/>
      <c r="I5" s="55" t="s">
        <v>624</v>
      </c>
      <c r="J5" s="147" t="s">
        <v>600</v>
      </c>
    </row>
    <row r="6" spans="1:28" ht="13.5" thickBot="1" x14ac:dyDescent="0.35">
      <c r="A6" t="s">
        <v>488</v>
      </c>
      <c r="B6" t="s">
        <v>489</v>
      </c>
      <c r="C6" t="s">
        <v>490</v>
      </c>
      <c r="D6" s="292" t="s">
        <v>598</v>
      </c>
      <c r="E6" s="289" t="s">
        <v>599</v>
      </c>
      <c r="F6" s="288" t="s">
        <v>491</v>
      </c>
      <c r="G6" s="293" t="s">
        <v>492</v>
      </c>
      <c r="H6" t="s">
        <v>493</v>
      </c>
      <c r="J6" s="298" t="s">
        <v>494</v>
      </c>
      <c r="K6" s="298" t="s">
        <v>625</v>
      </c>
      <c r="L6" s="299" t="s">
        <v>601</v>
      </c>
      <c r="M6" s="301" t="s">
        <v>495</v>
      </c>
      <c r="N6" s="305" t="s">
        <v>496</v>
      </c>
      <c r="O6" s="291" t="s">
        <v>497</v>
      </c>
      <c r="T6" s="55"/>
      <c r="U6" s="311" t="s">
        <v>603</v>
      </c>
      <c r="Z6" t="s">
        <v>606</v>
      </c>
      <c r="AA6" t="s">
        <v>608</v>
      </c>
      <c r="AB6" t="s">
        <v>609</v>
      </c>
    </row>
    <row r="7" spans="1:28" ht="13.5" thickBot="1" x14ac:dyDescent="0.35">
      <c r="A7" s="273">
        <v>1</v>
      </c>
      <c r="B7" s="273" t="s">
        <v>498</v>
      </c>
      <c r="C7" s="273">
        <v>1</v>
      </c>
      <c r="D7" s="294">
        <v>2.8</v>
      </c>
      <c r="E7" s="288">
        <v>0.35</v>
      </c>
      <c r="F7" s="288">
        <v>1.2</v>
      </c>
      <c r="G7" s="293">
        <v>268</v>
      </c>
      <c r="H7" s="274">
        <f>E7/SQRT(C7)</f>
        <v>0.35</v>
      </c>
      <c r="I7">
        <v>0.5</v>
      </c>
      <c r="J7" s="300">
        <v>0.3</v>
      </c>
      <c r="K7" s="313">
        <v>0.5</v>
      </c>
      <c r="L7" s="293">
        <f>J$7*(2*C7*100000/1000)^K$7</f>
        <v>4.2426406871192848</v>
      </c>
      <c r="M7" s="302">
        <v>50</v>
      </c>
      <c r="N7" s="300">
        <v>350</v>
      </c>
      <c r="O7" s="306">
        <f>N7*(1/C7)^(1/3)</f>
        <v>350</v>
      </c>
      <c r="S7" s="77"/>
      <c r="U7" t="s">
        <v>604</v>
      </c>
      <c r="V7">
        <v>0.3</v>
      </c>
      <c r="W7">
        <v>50</v>
      </c>
      <c r="X7">
        <v>300</v>
      </c>
      <c r="Z7" s="55" t="s">
        <v>614</v>
      </c>
    </row>
    <row r="8" spans="1:28" ht="13" x14ac:dyDescent="0.3">
      <c r="A8" s="273">
        <f t="shared" ref="A8:A29" si="0">A7+1</f>
        <v>2</v>
      </c>
      <c r="B8" s="273" t="s">
        <v>498</v>
      </c>
      <c r="C8" s="273">
        <v>2</v>
      </c>
      <c r="D8" s="294">
        <v>5.2</v>
      </c>
      <c r="E8" s="288">
        <v>0.55000000000000004</v>
      </c>
      <c r="F8" s="288">
        <v>0.9</v>
      </c>
      <c r="G8" s="293">
        <v>175</v>
      </c>
      <c r="H8" s="274">
        <f t="shared" ref="H8:H30" si="1">E8/SQRT(C8)</f>
        <v>0.38890872965260115</v>
      </c>
      <c r="J8" s="294"/>
      <c r="K8" s="288"/>
      <c r="L8" s="293">
        <f>J$7*(2*C8*100000/1000)^K$7</f>
        <v>6</v>
      </c>
      <c r="M8" s="303">
        <f>M7</f>
        <v>50</v>
      </c>
      <c r="N8" s="294">
        <f>N7</f>
        <v>350</v>
      </c>
      <c r="O8" s="306">
        <f>N8*(1/C8)^(1/3)</f>
        <v>277.79518409443494</v>
      </c>
      <c r="S8" s="77"/>
      <c r="U8" t="s">
        <v>605</v>
      </c>
      <c r="V8">
        <v>0.45</v>
      </c>
      <c r="W8">
        <v>50</v>
      </c>
      <c r="X8">
        <v>450</v>
      </c>
      <c r="Z8" t="s">
        <v>607</v>
      </c>
      <c r="AA8" t="s">
        <v>607</v>
      </c>
      <c r="AB8" t="s">
        <v>610</v>
      </c>
    </row>
    <row r="9" spans="1:28" ht="13" x14ac:dyDescent="0.3">
      <c r="A9" s="273">
        <f t="shared" si="0"/>
        <v>3</v>
      </c>
      <c r="B9" s="273" t="s">
        <v>498</v>
      </c>
      <c r="C9" s="273">
        <v>3</v>
      </c>
      <c r="D9" s="294">
        <v>6.9</v>
      </c>
      <c r="E9" s="288">
        <v>0.625</v>
      </c>
      <c r="F9" s="288">
        <v>1.7</v>
      </c>
      <c r="G9" s="293">
        <v>110</v>
      </c>
      <c r="H9" s="274">
        <f t="shared" si="1"/>
        <v>0.36084391824351614</v>
      </c>
      <c r="J9" s="294"/>
      <c r="K9" s="288"/>
      <c r="L9" s="293">
        <f>J$7*(2*C9*100000/1000)^K$7</f>
        <v>7.3484692283495336</v>
      </c>
      <c r="M9" s="303">
        <f>M8</f>
        <v>50</v>
      </c>
      <c r="N9" s="294">
        <f>N8</f>
        <v>350</v>
      </c>
      <c r="O9" s="306">
        <f>N9*(1/C9)^(1/3)</f>
        <v>242.67644602272213</v>
      </c>
      <c r="S9" s="77"/>
      <c r="V9">
        <v>0.25</v>
      </c>
      <c r="W9">
        <v>50</v>
      </c>
      <c r="X9">
        <v>550</v>
      </c>
    </row>
    <row r="10" spans="1:28" ht="13" x14ac:dyDescent="0.3">
      <c r="A10" s="273">
        <f t="shared" si="0"/>
        <v>4</v>
      </c>
      <c r="B10" s="273" t="s">
        <v>498</v>
      </c>
      <c r="C10" s="273">
        <v>4</v>
      </c>
      <c r="D10" s="294">
        <v>9.1999999999999993</v>
      </c>
      <c r="E10" s="288">
        <v>0.7</v>
      </c>
      <c r="F10" s="288">
        <v>1.5</v>
      </c>
      <c r="G10" s="293">
        <v>104</v>
      </c>
      <c r="H10" s="274">
        <f t="shared" si="1"/>
        <v>0.35</v>
      </c>
      <c r="J10" s="294"/>
      <c r="K10" s="288"/>
      <c r="L10" s="293">
        <f>J$7*(2*C10*100000/1000)^K$7</f>
        <v>8.4852813742385695</v>
      </c>
      <c r="M10" s="303">
        <f>M9</f>
        <v>50</v>
      </c>
      <c r="N10" s="294">
        <f>N9</f>
        <v>350</v>
      </c>
      <c r="O10" s="306">
        <f>N10*(1/C10)^(1/3)</f>
        <v>220.48618373160281</v>
      </c>
      <c r="S10" s="77"/>
    </row>
    <row r="11" spans="1:28" ht="13" x14ac:dyDescent="0.3">
      <c r="A11" s="273">
        <f t="shared" si="0"/>
        <v>5</v>
      </c>
      <c r="B11" s="273" t="s">
        <v>498</v>
      </c>
      <c r="C11" s="273">
        <v>5</v>
      </c>
      <c r="D11" s="294">
        <v>10.6</v>
      </c>
      <c r="E11" s="288">
        <v>0.75</v>
      </c>
      <c r="F11" s="288">
        <v>2</v>
      </c>
      <c r="G11" s="293">
        <v>102</v>
      </c>
      <c r="H11" s="274">
        <f t="shared" si="1"/>
        <v>0.33541019662496846</v>
      </c>
      <c r="J11" s="294"/>
      <c r="K11" s="288"/>
      <c r="L11" s="293">
        <f t="shared" ref="L11:L15" si="2">J$7*(2*C11*100000/1000)^K$7</f>
        <v>9.4868329805051381</v>
      </c>
      <c r="M11" s="303">
        <f>M10</f>
        <v>50</v>
      </c>
      <c r="N11" s="294">
        <f>N10</f>
        <v>350</v>
      </c>
      <c r="O11" s="306">
        <f>N11*(1/C11)^(1/3)</f>
        <v>204.68124167490063</v>
      </c>
      <c r="S11" s="77"/>
      <c r="U11" t="s">
        <v>605</v>
      </c>
      <c r="V11">
        <v>0.3</v>
      </c>
      <c r="W11" s="147">
        <v>55</v>
      </c>
      <c r="X11">
        <v>300</v>
      </c>
      <c r="Z11" s="55" t="s">
        <v>613</v>
      </c>
      <c r="AA11" s="55" t="s">
        <v>612</v>
      </c>
      <c r="AB11" s="55" t="s">
        <v>611</v>
      </c>
    </row>
    <row r="12" spans="1:28" ht="13" x14ac:dyDescent="0.3">
      <c r="A12" s="273">
        <f t="shared" si="0"/>
        <v>6</v>
      </c>
      <c r="B12" s="273" t="s">
        <v>498</v>
      </c>
      <c r="C12" s="273">
        <v>6</v>
      </c>
      <c r="D12" s="294">
        <v>12.4</v>
      </c>
      <c r="E12" s="288">
        <v>0.875</v>
      </c>
      <c r="F12" s="288">
        <v>1.8</v>
      </c>
      <c r="G12" s="293">
        <v>102</v>
      </c>
      <c r="H12" s="274">
        <f t="shared" si="1"/>
        <v>0.35721725415588018</v>
      </c>
      <c r="J12" s="294"/>
      <c r="K12" s="288"/>
      <c r="L12" s="293">
        <f t="shared" si="2"/>
        <v>10.392304845413264</v>
      </c>
      <c r="M12" s="303">
        <f>M11</f>
        <v>50</v>
      </c>
      <c r="N12" s="294">
        <f>N11</f>
        <v>350</v>
      </c>
      <c r="O12" s="306">
        <f>N12*(1/C12)^(1/3)</f>
        <v>192.61242285218657</v>
      </c>
      <c r="S12" s="77"/>
      <c r="V12">
        <v>0.45</v>
      </c>
      <c r="W12" s="147">
        <v>55</v>
      </c>
      <c r="X12">
        <v>450</v>
      </c>
    </row>
    <row r="13" spans="1:28" ht="13" x14ac:dyDescent="0.3">
      <c r="A13" s="273">
        <f t="shared" si="0"/>
        <v>7</v>
      </c>
      <c r="B13" s="273" t="s">
        <v>498</v>
      </c>
      <c r="C13" s="273">
        <v>7</v>
      </c>
      <c r="D13" s="294">
        <v>11.1</v>
      </c>
      <c r="E13" s="288">
        <v>0.95</v>
      </c>
      <c r="F13" s="288">
        <v>2.2999999999999998</v>
      </c>
      <c r="G13" s="293">
        <v>93</v>
      </c>
      <c r="H13" s="274">
        <f t="shared" si="1"/>
        <v>0.35906624935876585</v>
      </c>
      <c r="J13" s="294"/>
      <c r="K13" s="288"/>
      <c r="L13" s="293">
        <f t="shared" si="2"/>
        <v>11.224972160321824</v>
      </c>
      <c r="M13" s="303">
        <f>M12</f>
        <v>50</v>
      </c>
      <c r="N13" s="294">
        <f>N12</f>
        <v>350</v>
      </c>
      <c r="O13" s="306">
        <f>N13*(1/C13)^(1/3)</f>
        <v>182.96528550114857</v>
      </c>
      <c r="S13" s="77"/>
      <c r="V13">
        <v>0.25</v>
      </c>
      <c r="W13" s="147">
        <v>55</v>
      </c>
      <c r="X13">
        <v>550</v>
      </c>
    </row>
    <row r="14" spans="1:28" ht="13.5" thickBot="1" x14ac:dyDescent="0.35">
      <c r="A14" s="273">
        <f t="shared" si="0"/>
        <v>8</v>
      </c>
      <c r="B14" s="273" t="s">
        <v>498</v>
      </c>
      <c r="C14" s="273">
        <v>8</v>
      </c>
      <c r="D14" s="294">
        <v>13.9</v>
      </c>
      <c r="E14" s="288">
        <v>1</v>
      </c>
      <c r="F14" s="288">
        <v>1.8</v>
      </c>
      <c r="G14" s="293">
        <v>126</v>
      </c>
      <c r="H14" s="274">
        <f t="shared" si="1"/>
        <v>0.35355339059327373</v>
      </c>
      <c r="J14" s="294"/>
      <c r="K14" s="288"/>
      <c r="L14" s="293">
        <f t="shared" si="2"/>
        <v>12</v>
      </c>
      <c r="M14" s="303">
        <f>M13</f>
        <v>50</v>
      </c>
      <c r="N14" s="294">
        <f>N13</f>
        <v>350</v>
      </c>
      <c r="O14" s="306">
        <f>N14*(1/C14)^(1/3)</f>
        <v>175.00000000000003</v>
      </c>
      <c r="S14" s="77"/>
    </row>
    <row r="15" spans="1:28" ht="13.5" thickBot="1" x14ac:dyDescent="0.35">
      <c r="A15" s="275">
        <f t="shared" si="0"/>
        <v>9</v>
      </c>
      <c r="B15" s="275" t="s">
        <v>499</v>
      </c>
      <c r="C15" s="275">
        <v>1</v>
      </c>
      <c r="D15" s="294">
        <v>3.6</v>
      </c>
      <c r="E15" s="288">
        <v>1.4</v>
      </c>
      <c r="F15" s="288">
        <v>1.9</v>
      </c>
      <c r="G15" s="293">
        <v>392</v>
      </c>
      <c r="H15" s="274">
        <f t="shared" si="1"/>
        <v>1.4</v>
      </c>
      <c r="I15" s="312">
        <v>0.9</v>
      </c>
      <c r="J15" s="300">
        <v>0.5</v>
      </c>
      <c r="K15" s="313">
        <v>0.6</v>
      </c>
      <c r="L15" s="293">
        <f>J$15*(2*C15*100000/1000)^K$15</f>
        <v>12.011244339814308</v>
      </c>
      <c r="M15" s="302">
        <v>70</v>
      </c>
      <c r="N15" s="300">
        <v>500</v>
      </c>
      <c r="O15" s="306">
        <f>N15*(1/C15)^(1/3)</f>
        <v>500</v>
      </c>
      <c r="S15" s="77"/>
      <c r="U15" s="55" t="s">
        <v>615</v>
      </c>
      <c r="Z15" s="55" t="s">
        <v>618</v>
      </c>
      <c r="AA15" s="55" t="s">
        <v>612</v>
      </c>
      <c r="AB15" s="55" t="s">
        <v>619</v>
      </c>
    </row>
    <row r="16" spans="1:28" ht="13" x14ac:dyDescent="0.3">
      <c r="A16" s="275">
        <f t="shared" si="0"/>
        <v>10</v>
      </c>
      <c r="B16" s="275" t="s">
        <v>499</v>
      </c>
      <c r="C16" s="275">
        <v>2</v>
      </c>
      <c r="D16" s="294">
        <v>6.3</v>
      </c>
      <c r="E16" s="288">
        <v>1.825</v>
      </c>
      <c r="F16" s="288">
        <v>2.2000000000000002</v>
      </c>
      <c r="G16" s="293">
        <v>266</v>
      </c>
      <c r="H16" s="274">
        <f t="shared" si="1"/>
        <v>1.2904698756654491</v>
      </c>
      <c r="J16" s="294"/>
      <c r="K16" s="288"/>
      <c r="L16" s="293">
        <f t="shared" ref="L16:L23" si="3">J$15*(2*C16*100000/1000)^K$15</f>
        <v>18.205642030260798</v>
      </c>
      <c r="M16" s="303">
        <f>M15</f>
        <v>70</v>
      </c>
      <c r="N16" s="294">
        <f>N15</f>
        <v>500</v>
      </c>
      <c r="O16" s="306">
        <f>N16*(1/C16)^(1/3)</f>
        <v>396.85026299204992</v>
      </c>
      <c r="S16" s="77"/>
    </row>
    <row r="17" spans="1:28" ht="13" x14ac:dyDescent="0.3">
      <c r="A17" s="275">
        <f t="shared" si="0"/>
        <v>11</v>
      </c>
      <c r="B17" s="275" t="s">
        <v>499</v>
      </c>
      <c r="C17" s="275">
        <v>3</v>
      </c>
      <c r="D17" s="294">
        <v>7.7</v>
      </c>
      <c r="E17" s="288">
        <v>2</v>
      </c>
      <c r="F17" s="288">
        <v>2.9</v>
      </c>
      <c r="G17" s="293">
        <v>167</v>
      </c>
      <c r="H17" s="274">
        <f t="shared" si="1"/>
        <v>1.1547005383792517</v>
      </c>
      <c r="J17" s="294"/>
      <c r="K17" s="288"/>
      <c r="L17" s="293">
        <f t="shared" si="3"/>
        <v>23.219921895017286</v>
      </c>
      <c r="M17" s="303">
        <f>M16</f>
        <v>70</v>
      </c>
      <c r="N17" s="294">
        <f>N16</f>
        <v>500</v>
      </c>
      <c r="O17" s="306">
        <f>N17*(1/C17)^(1/3)</f>
        <v>346.68063717531732</v>
      </c>
      <c r="S17" s="77"/>
    </row>
    <row r="18" spans="1:28" ht="13" x14ac:dyDescent="0.3">
      <c r="A18" s="275">
        <f t="shared" si="0"/>
        <v>12</v>
      </c>
      <c r="B18" s="275" t="s">
        <v>499</v>
      </c>
      <c r="C18" s="275">
        <v>4</v>
      </c>
      <c r="D18" s="294">
        <v>9.5</v>
      </c>
      <c r="E18" s="288">
        <v>2.25</v>
      </c>
      <c r="F18" s="288">
        <v>3.5</v>
      </c>
      <c r="G18" s="293">
        <v>162</v>
      </c>
      <c r="H18" s="274">
        <f t="shared" si="1"/>
        <v>1.125</v>
      </c>
      <c r="J18" s="294"/>
      <c r="K18" s="288"/>
      <c r="L18" s="293">
        <f t="shared" si="3"/>
        <v>27.59459322922428</v>
      </c>
      <c r="M18" s="303">
        <f>M17</f>
        <v>70</v>
      </c>
      <c r="N18" s="294">
        <f>N17</f>
        <v>500</v>
      </c>
      <c r="O18" s="306">
        <f>N18*(1/C18)^(1/3)</f>
        <v>314.98026247371831</v>
      </c>
      <c r="S18" s="77"/>
      <c r="U18" t="s">
        <v>605</v>
      </c>
      <c r="V18">
        <v>0.3</v>
      </c>
      <c r="W18" s="147">
        <v>55</v>
      </c>
      <c r="X18">
        <v>350</v>
      </c>
      <c r="AA18" t="s">
        <v>621</v>
      </c>
      <c r="AB18" t="s">
        <v>620</v>
      </c>
    </row>
    <row r="19" spans="1:28" ht="13" x14ac:dyDescent="0.3">
      <c r="A19" s="275">
        <f t="shared" si="0"/>
        <v>13</v>
      </c>
      <c r="B19" s="275" t="s">
        <v>499</v>
      </c>
      <c r="C19" s="275">
        <v>5</v>
      </c>
      <c r="D19" s="294">
        <v>11.5</v>
      </c>
      <c r="E19" s="288">
        <v>2.5</v>
      </c>
      <c r="F19" s="288">
        <v>4.5999999999999996</v>
      </c>
      <c r="G19" s="293">
        <v>115</v>
      </c>
      <c r="H19" s="274">
        <f t="shared" si="1"/>
        <v>1.1180339887498949</v>
      </c>
      <c r="J19" s="294"/>
      <c r="K19" s="288"/>
      <c r="L19" s="293">
        <f t="shared" si="3"/>
        <v>31.547867224009654</v>
      </c>
      <c r="M19" s="303">
        <f>M18</f>
        <v>70</v>
      </c>
      <c r="N19" s="294">
        <f>N18</f>
        <v>500</v>
      </c>
      <c r="O19" s="306">
        <f>N19*(1/C19)^(1/3)</f>
        <v>292.40177382128661</v>
      </c>
      <c r="S19" s="77"/>
      <c r="V19">
        <v>0.45</v>
      </c>
      <c r="W19" s="147">
        <v>55</v>
      </c>
      <c r="X19">
        <v>500</v>
      </c>
    </row>
    <row r="20" spans="1:28" ht="13" x14ac:dyDescent="0.3">
      <c r="A20" s="275">
        <f t="shared" si="0"/>
        <v>14</v>
      </c>
      <c r="B20" s="275" t="s">
        <v>499</v>
      </c>
      <c r="C20" s="275">
        <v>6</v>
      </c>
      <c r="D20" s="294">
        <v>12.2</v>
      </c>
      <c r="E20" s="288">
        <v>2.75</v>
      </c>
      <c r="F20" s="288">
        <v>5</v>
      </c>
      <c r="G20" s="293">
        <v>126</v>
      </c>
      <c r="H20" s="274">
        <f t="shared" si="1"/>
        <v>1.1226827987756234</v>
      </c>
      <c r="J20" s="294"/>
      <c r="K20" s="288"/>
      <c r="L20" s="293">
        <f t="shared" si="3"/>
        <v>35.194820289355235</v>
      </c>
      <c r="M20" s="303">
        <f>M19</f>
        <v>70</v>
      </c>
      <c r="N20" s="294">
        <f>N19</f>
        <v>500</v>
      </c>
      <c r="O20" s="306">
        <f>N20*(1/C20)^(1/3)</f>
        <v>275.16060407455223</v>
      </c>
      <c r="S20" s="77"/>
      <c r="V20">
        <v>0.25</v>
      </c>
      <c r="W20" s="147">
        <v>55</v>
      </c>
      <c r="X20">
        <v>600</v>
      </c>
    </row>
    <row r="21" spans="1:28" ht="13" x14ac:dyDescent="0.3">
      <c r="A21" s="275">
        <f t="shared" si="0"/>
        <v>15</v>
      </c>
      <c r="B21" s="275" t="s">
        <v>499</v>
      </c>
      <c r="C21" s="275">
        <v>7</v>
      </c>
      <c r="D21" s="294">
        <v>13.6</v>
      </c>
      <c r="E21" s="288">
        <v>3</v>
      </c>
      <c r="F21" s="288">
        <v>5.5</v>
      </c>
      <c r="G21" s="293">
        <v>156</v>
      </c>
      <c r="H21" s="274">
        <f t="shared" si="1"/>
        <v>1.1338934190276817</v>
      </c>
      <c r="J21" s="294"/>
      <c r="K21" s="288"/>
      <c r="L21" s="293">
        <f t="shared" si="3"/>
        <v>38.605290582522436</v>
      </c>
      <c r="M21" s="303">
        <f>M20</f>
        <v>70</v>
      </c>
      <c r="N21" s="294">
        <f>N20</f>
        <v>500</v>
      </c>
      <c r="O21" s="306">
        <f>N21*(1/C21)^(1/3)</f>
        <v>261.37897928735509</v>
      </c>
      <c r="S21" s="77"/>
    </row>
    <row r="22" spans="1:28" ht="13.5" thickBot="1" x14ac:dyDescent="0.35">
      <c r="A22" s="275">
        <f t="shared" si="0"/>
        <v>16</v>
      </c>
      <c r="B22" s="275" t="s">
        <v>499</v>
      </c>
      <c r="C22" s="275">
        <v>8</v>
      </c>
      <c r="D22" s="294">
        <v>14.9</v>
      </c>
      <c r="E22" s="288">
        <v>3.25</v>
      </c>
      <c r="F22" s="288">
        <v>3.6</v>
      </c>
      <c r="G22" s="293">
        <v>148</v>
      </c>
      <c r="H22" s="274">
        <f t="shared" si="1"/>
        <v>1.1490485194281397</v>
      </c>
      <c r="J22" s="294"/>
      <c r="K22" s="288"/>
      <c r="L22" s="293">
        <f t="shared" si="3"/>
        <v>41.825582103650902</v>
      </c>
      <c r="M22" s="303">
        <f>M21</f>
        <v>70</v>
      </c>
      <c r="N22" s="294">
        <f>N21</f>
        <v>500</v>
      </c>
      <c r="O22" s="306">
        <f>N22*(1/C22)^(1/3)</f>
        <v>250.00000000000006</v>
      </c>
      <c r="S22" s="77"/>
      <c r="U22" t="s">
        <v>605</v>
      </c>
      <c r="V22" t="s">
        <v>622</v>
      </c>
      <c r="Z22" t="s">
        <v>623</v>
      </c>
    </row>
    <row r="23" spans="1:28" ht="13.5" thickBot="1" x14ac:dyDescent="0.35">
      <c r="A23" s="147">
        <f t="shared" si="0"/>
        <v>17</v>
      </c>
      <c r="B23" s="147" t="s">
        <v>500</v>
      </c>
      <c r="C23" s="147">
        <v>1</v>
      </c>
      <c r="D23" s="294">
        <v>6.1</v>
      </c>
      <c r="E23" s="288">
        <v>2.6</v>
      </c>
      <c r="F23" s="288">
        <v>1</v>
      </c>
      <c r="G23" s="293">
        <v>691</v>
      </c>
      <c r="H23" s="274">
        <f t="shared" si="1"/>
        <v>2.6</v>
      </c>
      <c r="I23">
        <v>0.5</v>
      </c>
      <c r="J23" s="300">
        <v>0.05</v>
      </c>
      <c r="K23" s="313">
        <v>0.8</v>
      </c>
      <c r="L23" s="293">
        <f>J$23*(2*C23*100000/1000)^K$23</f>
        <v>3.4657242157757318</v>
      </c>
      <c r="M23" s="302">
        <v>75</v>
      </c>
      <c r="N23" s="300">
        <v>600</v>
      </c>
      <c r="O23" s="306">
        <f>N23*(1/C23)^(1/3)</f>
        <v>600</v>
      </c>
      <c r="S23" s="77"/>
      <c r="U23" s="55" t="s">
        <v>626</v>
      </c>
      <c r="V23" s="55" t="s">
        <v>627</v>
      </c>
    </row>
    <row r="24" spans="1:28" ht="13" x14ac:dyDescent="0.3">
      <c r="A24" s="147">
        <f t="shared" si="0"/>
        <v>18</v>
      </c>
      <c r="B24" s="147" t="s">
        <v>500</v>
      </c>
      <c r="C24" s="147">
        <v>2</v>
      </c>
      <c r="D24" s="294">
        <v>11</v>
      </c>
      <c r="E24" s="288">
        <v>3.75</v>
      </c>
      <c r="F24" s="288">
        <v>1.3</v>
      </c>
      <c r="G24" s="293">
        <v>753</v>
      </c>
      <c r="H24" s="274">
        <f t="shared" si="1"/>
        <v>2.6516504294495529</v>
      </c>
      <c r="J24" s="294"/>
      <c r="K24" s="288"/>
      <c r="L24" s="293">
        <f t="shared" ref="L24:L30" si="4">J$23*(2*C24*100000/1000)^K$23</f>
        <v>6.0341763365451628</v>
      </c>
      <c r="M24" s="303">
        <f>M23</f>
        <v>75</v>
      </c>
      <c r="N24" s="294">
        <f>N23</f>
        <v>600</v>
      </c>
      <c r="O24" s="306">
        <f>N24*(1/C24)^(1/3)</f>
        <v>476.22031559045985</v>
      </c>
      <c r="S24" s="77"/>
      <c r="U24" s="147">
        <v>0.9</v>
      </c>
      <c r="V24">
        <v>0.5</v>
      </c>
      <c r="W24">
        <v>55</v>
      </c>
      <c r="X24">
        <v>350</v>
      </c>
      <c r="Z24" t="s">
        <v>628</v>
      </c>
    </row>
    <row r="25" spans="1:28" ht="13" x14ac:dyDescent="0.3">
      <c r="A25" s="147">
        <f t="shared" si="0"/>
        <v>19</v>
      </c>
      <c r="B25" s="147" t="s">
        <v>500</v>
      </c>
      <c r="C25" s="147">
        <v>3</v>
      </c>
      <c r="D25" s="294">
        <v>16</v>
      </c>
      <c r="E25" s="288">
        <v>4.5</v>
      </c>
      <c r="F25" s="288">
        <v>1.6</v>
      </c>
      <c r="G25" s="293">
        <v>794</v>
      </c>
      <c r="H25" s="274">
        <f t="shared" si="1"/>
        <v>2.598076211353316</v>
      </c>
      <c r="J25" s="294"/>
      <c r="K25" s="288"/>
      <c r="L25" s="293">
        <f t="shared" si="4"/>
        <v>8.3462426088061896</v>
      </c>
      <c r="M25" s="303">
        <f>M24</f>
        <v>75</v>
      </c>
      <c r="N25" s="294">
        <f>N24</f>
        <v>600</v>
      </c>
      <c r="O25" s="306">
        <f>N25*(1/C25)^(1/3)</f>
        <v>416.01676461038079</v>
      </c>
      <c r="S25" s="77"/>
      <c r="U25" s="147">
        <v>0.9</v>
      </c>
      <c r="V25">
        <v>0.5</v>
      </c>
      <c r="W25">
        <v>55</v>
      </c>
      <c r="X25">
        <v>500</v>
      </c>
      <c r="Z25" t="s">
        <v>629</v>
      </c>
      <c r="AB25" t="s">
        <v>630</v>
      </c>
    </row>
    <row r="26" spans="1:28" ht="13" x14ac:dyDescent="0.3">
      <c r="A26" s="147">
        <f t="shared" si="0"/>
        <v>20</v>
      </c>
      <c r="B26" s="147" t="s">
        <v>500</v>
      </c>
      <c r="C26" s="147">
        <v>4</v>
      </c>
      <c r="D26" s="294">
        <v>20.5</v>
      </c>
      <c r="E26" s="288">
        <v>5</v>
      </c>
      <c r="F26" s="288">
        <v>2.4</v>
      </c>
      <c r="G26" s="293">
        <v>638</v>
      </c>
      <c r="H26" s="274">
        <f t="shared" si="1"/>
        <v>2.5</v>
      </c>
      <c r="J26" s="294"/>
      <c r="K26" s="288"/>
      <c r="L26" s="293">
        <f t="shared" si="4"/>
        <v>10.50611121761507</v>
      </c>
      <c r="M26" s="303">
        <f>M25</f>
        <v>75</v>
      </c>
      <c r="N26" s="294">
        <f>N25</f>
        <v>600</v>
      </c>
      <c r="O26" s="306">
        <f>N26*(1/C26)^(1/3)</f>
        <v>377.97631496846196</v>
      </c>
      <c r="S26" s="77"/>
      <c r="U26" s="147">
        <v>0.9</v>
      </c>
      <c r="V26">
        <v>0.5</v>
      </c>
      <c r="W26">
        <v>55</v>
      </c>
      <c r="X26">
        <v>600</v>
      </c>
    </row>
    <row r="27" spans="1:28" ht="13" x14ac:dyDescent="0.3">
      <c r="A27" s="147">
        <f t="shared" si="0"/>
        <v>21</v>
      </c>
      <c r="B27" s="147" t="s">
        <v>500</v>
      </c>
      <c r="C27" s="147">
        <v>5</v>
      </c>
      <c r="D27" s="294">
        <v>24.7</v>
      </c>
      <c r="E27" s="288">
        <v>5.75</v>
      </c>
      <c r="F27" s="288">
        <v>2.9</v>
      </c>
      <c r="G27" s="293">
        <v>550</v>
      </c>
      <c r="H27" s="274">
        <f t="shared" si="1"/>
        <v>2.5714781741247581</v>
      </c>
      <c r="J27" s="294"/>
      <c r="K27" s="288"/>
      <c r="L27" s="293">
        <f t="shared" si="4"/>
        <v>12.559432157547903</v>
      </c>
      <c r="M27" s="303">
        <f>M26</f>
        <v>75</v>
      </c>
      <c r="N27" s="294">
        <f>N26</f>
        <v>600</v>
      </c>
      <c r="O27" s="306">
        <f>N27*(1/C27)^(1/3)</f>
        <v>350.88212858554397</v>
      </c>
      <c r="S27" s="77"/>
    </row>
    <row r="28" spans="1:28" ht="13" x14ac:dyDescent="0.3">
      <c r="A28" s="147">
        <f>A27+1</f>
        <v>22</v>
      </c>
      <c r="B28" s="147" t="s">
        <v>500</v>
      </c>
      <c r="C28" s="147">
        <v>6</v>
      </c>
      <c r="D28" s="294">
        <v>27.3</v>
      </c>
      <c r="E28" s="288">
        <v>6</v>
      </c>
      <c r="F28" s="288">
        <v>3.7</v>
      </c>
      <c r="G28" s="293">
        <v>182</v>
      </c>
      <c r="H28" s="274">
        <f t="shared" si="1"/>
        <v>2.4494897427831783</v>
      </c>
      <c r="J28" s="294"/>
      <c r="K28" s="288"/>
      <c r="L28" s="293">
        <f t="shared" si="4"/>
        <v>14.531652409004685</v>
      </c>
      <c r="M28" s="303">
        <f>M27</f>
        <v>75</v>
      </c>
      <c r="N28" s="294">
        <f>N27</f>
        <v>600</v>
      </c>
      <c r="O28" s="306">
        <f>N28*(1/C28)^(1/3)</f>
        <v>330.19272488946268</v>
      </c>
      <c r="S28" s="77"/>
    </row>
    <row r="29" spans="1:28" ht="13" x14ac:dyDescent="0.3">
      <c r="A29" s="147">
        <f t="shared" si="0"/>
        <v>23</v>
      </c>
      <c r="B29" s="147" t="s">
        <v>500</v>
      </c>
      <c r="C29" s="147">
        <v>7</v>
      </c>
      <c r="D29" s="294">
        <v>35.4</v>
      </c>
      <c r="E29" s="288">
        <v>6.75</v>
      </c>
      <c r="F29" s="288">
        <v>4.2</v>
      </c>
      <c r="G29" s="293">
        <v>178</v>
      </c>
      <c r="H29" s="274">
        <f t="shared" si="1"/>
        <v>2.5512601928122836</v>
      </c>
      <c r="J29" s="294"/>
      <c r="K29" s="288"/>
      <c r="L29" s="293">
        <f t="shared" si="4"/>
        <v>16.438887860121714</v>
      </c>
      <c r="M29" s="303">
        <f>M28</f>
        <v>75</v>
      </c>
      <c r="N29" s="294">
        <f>N28</f>
        <v>600</v>
      </c>
      <c r="O29" s="306">
        <f>N29*(1/C29)^(1/3)</f>
        <v>313.65477514482609</v>
      </c>
      <c r="S29" s="77"/>
      <c r="U29" s="147">
        <v>0.9</v>
      </c>
      <c r="V29">
        <v>0.5</v>
      </c>
      <c r="W29">
        <v>55</v>
      </c>
      <c r="X29">
        <v>350</v>
      </c>
      <c r="Z29" t="s">
        <v>631</v>
      </c>
    </row>
    <row r="30" spans="1:28" ht="13.5" thickBot="1" x14ac:dyDescent="0.35">
      <c r="A30" s="147">
        <f>A29+1</f>
        <v>24</v>
      </c>
      <c r="B30" s="147" t="s">
        <v>500</v>
      </c>
      <c r="C30" s="147">
        <v>8</v>
      </c>
      <c r="D30" s="295">
        <v>35.5</v>
      </c>
      <c r="E30" s="296">
        <v>7.5</v>
      </c>
      <c r="F30" s="296">
        <v>4.8</v>
      </c>
      <c r="G30" s="297">
        <v>160</v>
      </c>
      <c r="H30" s="274">
        <f t="shared" si="1"/>
        <v>2.6516504294495529</v>
      </c>
      <c r="J30" s="295"/>
      <c r="K30" s="296"/>
      <c r="L30" s="297">
        <f t="shared" si="4"/>
        <v>18.292202077093055</v>
      </c>
      <c r="M30" s="304">
        <f>M29</f>
        <v>75</v>
      </c>
      <c r="N30" s="295">
        <f>N29</f>
        <v>600</v>
      </c>
      <c r="O30" s="307">
        <f>N30*(1/C30)^(1/3)</f>
        <v>300.00000000000006</v>
      </c>
      <c r="S30" s="77"/>
      <c r="U30" s="147">
        <v>0.5</v>
      </c>
      <c r="V30">
        <v>0.6</v>
      </c>
      <c r="W30">
        <v>55</v>
      </c>
      <c r="X30">
        <v>500</v>
      </c>
      <c r="Z30" t="s">
        <v>632</v>
      </c>
    </row>
    <row r="31" spans="1:28" ht="13" x14ac:dyDescent="0.3">
      <c r="U31" s="147">
        <v>0.1</v>
      </c>
      <c r="V31">
        <v>0.7</v>
      </c>
      <c r="W31">
        <v>55</v>
      </c>
      <c r="X31">
        <v>600</v>
      </c>
    </row>
    <row r="32" spans="1:28" ht="13" thickBot="1" x14ac:dyDescent="0.3">
      <c r="S32" s="77"/>
    </row>
    <row r="33" spans="1:32" ht="13" x14ac:dyDescent="0.3">
      <c r="A33" s="276" t="s">
        <v>501</v>
      </c>
      <c r="B33" s="277"/>
      <c r="C33" s="277"/>
      <c r="D33" s="277"/>
      <c r="E33" s="277"/>
      <c r="F33" s="277"/>
      <c r="G33" s="277"/>
      <c r="H33" s="277"/>
      <c r="I33" s="277"/>
      <c r="J33" s="277"/>
      <c r="K33" s="276"/>
      <c r="L33" s="277"/>
      <c r="M33" s="277"/>
      <c r="N33" s="277"/>
      <c r="O33" s="278"/>
      <c r="W33" s="314">
        <v>30</v>
      </c>
      <c r="X33" s="314"/>
      <c r="Y33" s="314"/>
      <c r="Z33" s="314" t="s">
        <v>633</v>
      </c>
      <c r="AA33" s="314"/>
      <c r="AB33" s="314"/>
      <c r="AC33" s="314"/>
      <c r="AD33" s="314"/>
      <c r="AE33" s="314"/>
      <c r="AF33" s="314"/>
    </row>
    <row r="34" spans="1:32" ht="13.5" thickBot="1" x14ac:dyDescent="0.35">
      <c r="A34" s="279">
        <f>Setup!B4</f>
        <v>24</v>
      </c>
      <c r="B34" s="280" t="str">
        <f>VLOOKUP($A34,$A7:$C30,COLUMN())</f>
        <v>D</v>
      </c>
      <c r="C34" s="280">
        <f>VLOOKUP($A34,$A7:$C30,COLUMN())</f>
        <v>8</v>
      </c>
      <c r="D34" s="280"/>
      <c r="E34" s="280"/>
      <c r="F34" s="281">
        <f>VLOOKUP($A34,$A7:$H30,COLUMN())</f>
        <v>4.8</v>
      </c>
      <c r="G34" s="281">
        <f>VLOOKUP($A34,$A7:$H30,COLUMN())</f>
        <v>160</v>
      </c>
      <c r="H34" s="280">
        <f>VLOOKUP($A34,$A7:$H30,COLUMN())</f>
        <v>2.6516504294495529</v>
      </c>
      <c r="I34" s="280"/>
      <c r="J34" s="280"/>
      <c r="K34" s="279"/>
      <c r="L34" s="280">
        <f>VLOOKUP($A34,$A7:$L30,COLUMN())</f>
        <v>18.292202077093055</v>
      </c>
      <c r="M34" s="280">
        <f>VLOOKUP($A34,$A7:$M30,COLUMN())</f>
        <v>75</v>
      </c>
      <c r="N34" s="296"/>
      <c r="O34" s="282">
        <f>VLOOKUP($A34,$A7:$O30,COLUMN())</f>
        <v>300.00000000000006</v>
      </c>
      <c r="W34" s="314">
        <v>30</v>
      </c>
      <c r="X34" s="314"/>
      <c r="Y34" s="314"/>
      <c r="Z34" s="314" t="s">
        <v>634</v>
      </c>
      <c r="AA34" s="314"/>
      <c r="AB34" s="314"/>
      <c r="AC34" s="314"/>
      <c r="AD34" s="314"/>
      <c r="AE34" s="314"/>
      <c r="AF34" s="314"/>
    </row>
    <row r="35" spans="1:32" ht="13" x14ac:dyDescent="0.3">
      <c r="A35" s="147"/>
      <c r="B35" s="147"/>
      <c r="C35" s="147"/>
      <c r="D35" s="147"/>
      <c r="E35" s="147"/>
      <c r="F35" s="147"/>
      <c r="G35" s="147"/>
      <c r="H35" s="147"/>
      <c r="I35" s="147"/>
      <c r="J35" s="147"/>
      <c r="K35" s="147"/>
      <c r="L35" s="147"/>
      <c r="M35" s="147"/>
      <c r="N35" s="147"/>
      <c r="O35" s="147"/>
      <c r="P35" s="147"/>
      <c r="Q35" s="147"/>
      <c r="W35" s="314">
        <v>30</v>
      </c>
      <c r="X35" s="314"/>
      <c r="Y35" s="314"/>
      <c r="Z35" s="314" t="s">
        <v>635</v>
      </c>
      <c r="AA35" s="314"/>
      <c r="AB35" s="314"/>
      <c r="AC35" s="314"/>
      <c r="AD35" s="314"/>
      <c r="AE35" s="314"/>
      <c r="AF35" s="314"/>
    </row>
    <row r="36" spans="1:32" ht="13" x14ac:dyDescent="0.3">
      <c r="A36" s="147"/>
      <c r="B36" s="147"/>
      <c r="C36" s="147"/>
      <c r="D36" s="147"/>
      <c r="E36" s="147"/>
      <c r="F36" s="147"/>
      <c r="G36" s="147"/>
      <c r="H36" s="147"/>
      <c r="I36" s="147"/>
      <c r="J36" s="147"/>
      <c r="K36" s="147"/>
      <c r="L36" s="147"/>
      <c r="M36" s="147"/>
      <c r="N36" s="147"/>
      <c r="O36" s="147"/>
      <c r="P36" s="147"/>
      <c r="Q36" s="147"/>
      <c r="W36" s="314"/>
      <c r="X36" s="314"/>
      <c r="Y36" s="314"/>
      <c r="Z36" s="314" t="s">
        <v>636</v>
      </c>
      <c r="AA36" s="314"/>
      <c r="AB36" s="314"/>
      <c r="AC36" s="314"/>
      <c r="AD36" s="314"/>
      <c r="AE36" s="314"/>
      <c r="AF36" s="314"/>
    </row>
    <row r="37" spans="1:32" ht="13" x14ac:dyDescent="0.3">
      <c r="A37" s="147" t="s">
        <v>502</v>
      </c>
      <c r="B37" s="147"/>
      <c r="C37" s="147"/>
      <c r="D37" s="147"/>
      <c r="E37" s="147"/>
      <c r="F37" s="147"/>
      <c r="G37" s="147"/>
      <c r="H37" s="147"/>
      <c r="I37" s="147"/>
      <c r="J37" s="147"/>
      <c r="K37" s="147"/>
      <c r="L37" s="147"/>
      <c r="M37" s="147"/>
      <c r="N37" s="147"/>
      <c r="O37" s="147"/>
      <c r="P37" s="147"/>
      <c r="Q37" s="147"/>
      <c r="W37" s="315">
        <v>70</v>
      </c>
      <c r="X37" s="315"/>
      <c r="Y37" s="315"/>
      <c r="Z37" s="316" t="s">
        <v>633</v>
      </c>
      <c r="AA37" s="315"/>
      <c r="AB37" s="315"/>
      <c r="AC37" s="315"/>
      <c r="AD37" s="315"/>
      <c r="AE37" s="315"/>
      <c r="AF37" s="315"/>
    </row>
    <row r="38" spans="1:32" x14ac:dyDescent="0.25">
      <c r="A38" t="s">
        <v>503</v>
      </c>
      <c r="G38" t="s">
        <v>504</v>
      </c>
      <c r="W38" s="315">
        <v>70</v>
      </c>
      <c r="X38" s="315"/>
      <c r="Y38" s="315"/>
      <c r="Z38" s="316" t="s">
        <v>637</v>
      </c>
      <c r="AA38" s="315"/>
      <c r="AB38" s="315"/>
      <c r="AC38" s="315"/>
      <c r="AD38" s="315"/>
      <c r="AE38" s="315"/>
      <c r="AF38" s="315"/>
    </row>
    <row r="39" spans="1:32" x14ac:dyDescent="0.25">
      <c r="A39" t="s">
        <v>505</v>
      </c>
      <c r="G39" t="s">
        <v>506</v>
      </c>
      <c r="W39" s="315">
        <v>70</v>
      </c>
      <c r="X39" s="315"/>
      <c r="Y39" s="315"/>
      <c r="Z39" s="316" t="s">
        <v>638</v>
      </c>
      <c r="AA39" s="315"/>
      <c r="AB39" s="315"/>
      <c r="AC39" s="315"/>
      <c r="AD39" s="315"/>
      <c r="AE39" s="315"/>
      <c r="AF39" s="315"/>
    </row>
    <row r="40" spans="1:32" x14ac:dyDescent="0.25">
      <c r="A40" s="55" t="s">
        <v>507</v>
      </c>
      <c r="G40" t="s">
        <v>508</v>
      </c>
      <c r="W40" s="315"/>
      <c r="X40" s="315"/>
      <c r="Y40" s="315"/>
      <c r="Z40" s="315"/>
      <c r="AA40" s="315"/>
      <c r="AB40" s="315"/>
      <c r="AC40" s="315"/>
      <c r="AD40" s="315"/>
      <c r="AE40" s="315"/>
      <c r="AF40" s="315"/>
    </row>
    <row r="41" spans="1:32" x14ac:dyDescent="0.25">
      <c r="H41" s="20"/>
    </row>
    <row r="42" spans="1:32" x14ac:dyDescent="0.25">
      <c r="H42" s="20"/>
      <c r="U42">
        <v>0.5</v>
      </c>
      <c r="V42">
        <v>0.5</v>
      </c>
      <c r="W42">
        <v>70</v>
      </c>
      <c r="X42">
        <v>350</v>
      </c>
      <c r="Z42" s="315" t="s">
        <v>639</v>
      </c>
    </row>
    <row r="43" spans="1:32" x14ac:dyDescent="0.25">
      <c r="H43" s="20"/>
      <c r="U43">
        <v>0.5</v>
      </c>
      <c r="V43">
        <v>0.6</v>
      </c>
      <c r="W43">
        <v>70</v>
      </c>
      <c r="X43">
        <v>500</v>
      </c>
    </row>
    <row r="44" spans="1:32" x14ac:dyDescent="0.25">
      <c r="H44" s="20"/>
      <c r="U44">
        <v>0.06</v>
      </c>
      <c r="V44">
        <v>0.8</v>
      </c>
      <c r="W44">
        <v>75</v>
      </c>
      <c r="X44">
        <v>600</v>
      </c>
    </row>
    <row r="45" spans="1:32" x14ac:dyDescent="0.25">
      <c r="H45" s="20"/>
    </row>
    <row r="46" spans="1:32" x14ac:dyDescent="0.25">
      <c r="H46" s="20"/>
      <c r="U46">
        <v>0.25</v>
      </c>
      <c r="V46">
        <v>0.5</v>
      </c>
      <c r="W46">
        <v>70</v>
      </c>
      <c r="X46">
        <v>350</v>
      </c>
      <c r="Z46" t="s">
        <v>640</v>
      </c>
    </row>
    <row r="47" spans="1:32" x14ac:dyDescent="0.25">
      <c r="U47">
        <v>0.5</v>
      </c>
      <c r="V47">
        <v>0.6</v>
      </c>
      <c r="W47">
        <v>70</v>
      </c>
      <c r="X47">
        <v>500</v>
      </c>
    </row>
    <row r="48" spans="1:32" x14ac:dyDescent="0.25">
      <c r="U48">
        <v>0.06</v>
      </c>
      <c r="V48">
        <v>0.8</v>
      </c>
      <c r="W48">
        <v>75</v>
      </c>
      <c r="X48">
        <v>600</v>
      </c>
    </row>
    <row r="50" spans="21:26" x14ac:dyDescent="0.25">
      <c r="U50">
        <v>0.25</v>
      </c>
      <c r="V50">
        <v>0.5</v>
      </c>
      <c r="W50">
        <v>55</v>
      </c>
      <c r="X50">
        <v>350</v>
      </c>
      <c r="Z50" t="s">
        <v>641</v>
      </c>
    </row>
    <row r="51" spans="21:26" x14ac:dyDescent="0.25">
      <c r="U51">
        <v>0.5</v>
      </c>
      <c r="V51">
        <v>0.6</v>
      </c>
      <c r="W51">
        <v>70</v>
      </c>
      <c r="X51">
        <v>500</v>
      </c>
      <c r="Z51" t="s">
        <v>642</v>
      </c>
    </row>
    <row r="52" spans="21:26" x14ac:dyDescent="0.25">
      <c r="U52">
        <v>0.05</v>
      </c>
      <c r="V52">
        <v>0.8</v>
      </c>
      <c r="W52">
        <v>75</v>
      </c>
      <c r="X52">
        <v>600</v>
      </c>
    </row>
    <row r="54" spans="21:26" ht="13" x14ac:dyDescent="0.3">
      <c r="U54" s="147">
        <v>0.3</v>
      </c>
      <c r="V54">
        <v>0.5</v>
      </c>
      <c r="W54" s="147">
        <v>50</v>
      </c>
      <c r="X54">
        <v>350</v>
      </c>
    </row>
    <row r="55" spans="21:26" x14ac:dyDescent="0.25">
      <c r="U55">
        <v>0.5</v>
      </c>
      <c r="V55">
        <v>0.6</v>
      </c>
      <c r="W55">
        <v>70</v>
      </c>
      <c r="X55">
        <v>500</v>
      </c>
    </row>
    <row r="56" spans="21:26" x14ac:dyDescent="0.25">
      <c r="U56">
        <v>0.05</v>
      </c>
      <c r="V56">
        <v>0.8</v>
      </c>
      <c r="W56">
        <v>75</v>
      </c>
      <c r="X56">
        <v>600</v>
      </c>
    </row>
  </sheetData>
  <phoneticPr fontId="2" type="noConversion"/>
  <pageMargins left="0.75" right="0.75" top="1" bottom="1" header="0.5" footer="0.5"/>
  <pageSetup paperSize="9" orientation="portrait" r:id="rId1"/>
  <headerFooter alignWithMargins="0"/>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tabColor indexed="31"/>
  </sheetPr>
  <dimension ref="A1:K207"/>
  <sheetViews>
    <sheetView workbookViewId="0">
      <pane ySplit="4" topLeftCell="A5" activePane="bottomLeft" state="frozenSplit"/>
      <selection pane="bottomLeft" activeCell="J4" sqref="J4:K4"/>
    </sheetView>
  </sheetViews>
  <sheetFormatPr defaultRowHeight="12.5" x14ac:dyDescent="0.25"/>
  <cols>
    <col min="1" max="1" width="9.26953125" customWidth="1"/>
    <col min="2" max="2" width="9" customWidth="1"/>
  </cols>
  <sheetData>
    <row r="1" spans="1:11" s="2" customFormat="1" x14ac:dyDescent="0.25">
      <c r="A1" s="1"/>
    </row>
    <row r="2" spans="1:11" s="4" customFormat="1" ht="18" x14ac:dyDescent="0.4">
      <c r="A2" s="12" t="s">
        <v>108</v>
      </c>
    </row>
    <row r="3" spans="1:11" s="4" customFormat="1" ht="12.75" customHeight="1" x14ac:dyDescent="0.3">
      <c r="A3" s="54" t="s">
        <v>104</v>
      </c>
    </row>
    <row r="4" spans="1:11" s="9" customFormat="1" x14ac:dyDescent="0.25">
      <c r="A4" s="11" t="s">
        <v>0</v>
      </c>
      <c r="B4" s="265" t="str">
        <f>CONCATENATE(Setup!$D$7,"_A",$E$4)</f>
        <v>BRE_Spray_A24</v>
      </c>
      <c r="C4" s="212"/>
      <c r="D4" s="15" t="s">
        <v>4</v>
      </c>
      <c r="E4" s="23">
        <f>Setup!B4</f>
        <v>24</v>
      </c>
      <c r="F4" s="10" t="s">
        <v>2</v>
      </c>
      <c r="G4" s="262" t="str">
        <f>Setup!D8</f>
        <v>C:\Users\hostiks1\Temp\BRE_spray</v>
      </c>
      <c r="H4" s="212"/>
      <c r="I4" s="9" t="s">
        <v>6</v>
      </c>
      <c r="J4" s="262" t="str">
        <f>CONCATENATE(B4,"_devc.csv")</f>
        <v>BRE_Spray_A24_devc.csv</v>
      </c>
      <c r="K4" s="212"/>
    </row>
    <row r="7" spans="1:11" x14ac:dyDescent="0.25">
      <c r="A7" s="18"/>
      <c r="B7" s="18"/>
    </row>
    <row r="8" spans="1:11" x14ac:dyDescent="0.25">
      <c r="A8" s="18"/>
      <c r="B8" s="18"/>
    </row>
    <row r="9" spans="1:11" x14ac:dyDescent="0.25">
      <c r="A9" s="18"/>
      <c r="B9" s="18"/>
    </row>
    <row r="10" spans="1:11" x14ac:dyDescent="0.25">
      <c r="A10" s="18"/>
      <c r="B10" s="18"/>
    </row>
    <row r="11" spans="1:11" x14ac:dyDescent="0.25">
      <c r="A11" s="18"/>
      <c r="B11" s="18"/>
    </row>
    <row r="12" spans="1:11" x14ac:dyDescent="0.25">
      <c r="A12" s="18"/>
      <c r="B12" s="18"/>
    </row>
    <row r="13" spans="1:11" x14ac:dyDescent="0.25">
      <c r="A13" s="18"/>
      <c r="B13" s="18"/>
    </row>
    <row r="14" spans="1:11" x14ac:dyDescent="0.25">
      <c r="A14" s="18"/>
      <c r="B14" s="18"/>
    </row>
    <row r="15" spans="1:11" x14ac:dyDescent="0.25">
      <c r="A15" s="18"/>
      <c r="B15" s="18"/>
    </row>
    <row r="16" spans="1:11" x14ac:dyDescent="0.25">
      <c r="A16" s="18"/>
      <c r="B16" s="18"/>
    </row>
    <row r="17" spans="1:2" x14ac:dyDescent="0.25">
      <c r="A17" s="18"/>
      <c r="B17" s="18"/>
    </row>
    <row r="18" spans="1:2" x14ac:dyDescent="0.25">
      <c r="A18" s="18"/>
      <c r="B18" s="18"/>
    </row>
    <row r="19" spans="1:2" x14ac:dyDescent="0.25">
      <c r="A19" s="18"/>
      <c r="B19" s="18"/>
    </row>
    <row r="20" spans="1:2" x14ac:dyDescent="0.25">
      <c r="A20" s="18"/>
      <c r="B20" s="18"/>
    </row>
    <row r="21" spans="1:2" x14ac:dyDescent="0.25">
      <c r="A21" s="18"/>
      <c r="B21" s="18"/>
    </row>
    <row r="22" spans="1:2" x14ac:dyDescent="0.25">
      <c r="A22" s="18"/>
      <c r="B22" s="18"/>
    </row>
    <row r="23" spans="1:2" x14ac:dyDescent="0.25">
      <c r="A23" s="18"/>
      <c r="B23" s="18"/>
    </row>
    <row r="24" spans="1:2" x14ac:dyDescent="0.25">
      <c r="A24" s="18"/>
      <c r="B24" s="18"/>
    </row>
    <row r="25" spans="1:2" x14ac:dyDescent="0.25">
      <c r="A25" s="18"/>
      <c r="B25" s="18"/>
    </row>
    <row r="26" spans="1:2" x14ac:dyDescent="0.25">
      <c r="A26" s="18"/>
      <c r="B26" s="18"/>
    </row>
    <row r="27" spans="1:2" x14ac:dyDescent="0.25">
      <c r="A27" s="18"/>
      <c r="B27" s="18"/>
    </row>
    <row r="28" spans="1:2" x14ac:dyDescent="0.25">
      <c r="A28" s="18"/>
      <c r="B28" s="18"/>
    </row>
    <row r="29" spans="1:2" x14ac:dyDescent="0.25">
      <c r="A29" s="18"/>
      <c r="B29" s="18"/>
    </row>
    <row r="30" spans="1:2" x14ac:dyDescent="0.25">
      <c r="A30" s="18"/>
      <c r="B30" s="18"/>
    </row>
    <row r="31" spans="1:2" x14ac:dyDescent="0.25">
      <c r="A31" s="18"/>
      <c r="B31" s="18"/>
    </row>
    <row r="32" spans="1:2" x14ac:dyDescent="0.25">
      <c r="A32" s="18"/>
      <c r="B32" s="18"/>
    </row>
    <row r="33" spans="1:2" x14ac:dyDescent="0.25">
      <c r="A33" s="18"/>
      <c r="B33" s="18"/>
    </row>
    <row r="34" spans="1:2" x14ac:dyDescent="0.25">
      <c r="A34" s="18"/>
      <c r="B34" s="18"/>
    </row>
    <row r="35" spans="1:2" x14ac:dyDescent="0.25">
      <c r="A35" s="18"/>
      <c r="B35" s="18"/>
    </row>
    <row r="36" spans="1:2" x14ac:dyDescent="0.25">
      <c r="A36" s="18"/>
      <c r="B36" s="18"/>
    </row>
    <row r="37" spans="1:2" x14ac:dyDescent="0.25">
      <c r="A37" s="18"/>
      <c r="B37" s="18"/>
    </row>
    <row r="38" spans="1:2" x14ac:dyDescent="0.25">
      <c r="A38" s="18"/>
      <c r="B38" s="18"/>
    </row>
    <row r="39" spans="1:2" x14ac:dyDescent="0.25">
      <c r="A39" s="18"/>
      <c r="B39" s="18"/>
    </row>
    <row r="40" spans="1:2" x14ac:dyDescent="0.25">
      <c r="A40" s="18"/>
      <c r="B40" s="18"/>
    </row>
    <row r="41" spans="1:2" x14ac:dyDescent="0.25">
      <c r="A41" s="18"/>
      <c r="B41" s="18"/>
    </row>
    <row r="42" spans="1:2" x14ac:dyDescent="0.25">
      <c r="A42" s="18"/>
      <c r="B42" s="18"/>
    </row>
    <row r="43" spans="1:2" x14ac:dyDescent="0.25">
      <c r="A43" s="18"/>
      <c r="B43" s="18"/>
    </row>
    <row r="44" spans="1:2" x14ac:dyDescent="0.25">
      <c r="A44" s="18"/>
      <c r="B44" s="18"/>
    </row>
    <row r="45" spans="1:2" x14ac:dyDescent="0.25">
      <c r="A45" s="18"/>
      <c r="B45" s="18"/>
    </row>
    <row r="46" spans="1:2" x14ac:dyDescent="0.25">
      <c r="A46" s="18"/>
      <c r="B46" s="18"/>
    </row>
    <row r="47" spans="1:2" x14ac:dyDescent="0.25">
      <c r="A47" s="18"/>
      <c r="B47" s="18"/>
    </row>
    <row r="48" spans="1:2" x14ac:dyDescent="0.25">
      <c r="A48" s="18"/>
      <c r="B48" s="18"/>
    </row>
    <row r="49" spans="1:2" x14ac:dyDescent="0.25">
      <c r="A49" s="18"/>
      <c r="B49" s="18"/>
    </row>
    <row r="50" spans="1:2" x14ac:dyDescent="0.25">
      <c r="A50" s="18"/>
      <c r="B50" s="18"/>
    </row>
    <row r="51" spans="1:2" x14ac:dyDescent="0.25">
      <c r="A51" s="18"/>
      <c r="B51" s="18"/>
    </row>
    <row r="52" spans="1:2" x14ac:dyDescent="0.25">
      <c r="A52" s="18"/>
      <c r="B52" s="18"/>
    </row>
    <row r="53" spans="1:2" x14ac:dyDescent="0.25">
      <c r="A53" s="18"/>
      <c r="B53" s="18"/>
    </row>
    <row r="54" spans="1:2" x14ac:dyDescent="0.25">
      <c r="A54" s="18"/>
      <c r="B54" s="18"/>
    </row>
    <row r="55" spans="1:2" x14ac:dyDescent="0.25">
      <c r="A55" s="18"/>
      <c r="B55" s="18"/>
    </row>
    <row r="56" spans="1:2" x14ac:dyDescent="0.25">
      <c r="A56" s="18"/>
      <c r="B56" s="18"/>
    </row>
    <row r="57" spans="1:2" x14ac:dyDescent="0.25">
      <c r="A57" s="18"/>
      <c r="B57" s="18"/>
    </row>
    <row r="58" spans="1:2" x14ac:dyDescent="0.25">
      <c r="A58" s="18"/>
      <c r="B58" s="18"/>
    </row>
    <row r="59" spans="1:2" x14ac:dyDescent="0.25">
      <c r="A59" s="18"/>
      <c r="B59" s="18"/>
    </row>
    <row r="60" spans="1:2" x14ac:dyDescent="0.25">
      <c r="A60" s="18"/>
      <c r="B60" s="18"/>
    </row>
    <row r="61" spans="1:2" x14ac:dyDescent="0.25">
      <c r="A61" s="18"/>
      <c r="B61" s="18"/>
    </row>
    <row r="62" spans="1:2" x14ac:dyDescent="0.25">
      <c r="A62" s="18"/>
      <c r="B62" s="18"/>
    </row>
    <row r="63" spans="1:2" x14ac:dyDescent="0.25">
      <c r="A63" s="18"/>
      <c r="B63" s="18"/>
    </row>
    <row r="64" spans="1:2" x14ac:dyDescent="0.25">
      <c r="A64" s="18"/>
      <c r="B64" s="18"/>
    </row>
    <row r="65" spans="1:2" x14ac:dyDescent="0.25">
      <c r="A65" s="18"/>
      <c r="B65" s="18"/>
    </row>
    <row r="66" spans="1:2" x14ac:dyDescent="0.25">
      <c r="A66" s="18"/>
      <c r="B66" s="18"/>
    </row>
    <row r="67" spans="1:2" x14ac:dyDescent="0.25">
      <c r="A67" s="18"/>
      <c r="B67" s="18"/>
    </row>
    <row r="68" spans="1:2" x14ac:dyDescent="0.25">
      <c r="A68" s="18"/>
      <c r="B68" s="18"/>
    </row>
    <row r="69" spans="1:2" x14ac:dyDescent="0.25">
      <c r="A69" s="18"/>
      <c r="B69" s="18"/>
    </row>
    <row r="70" spans="1:2" x14ac:dyDescent="0.25">
      <c r="A70" s="18"/>
      <c r="B70" s="18"/>
    </row>
    <row r="71" spans="1:2" x14ac:dyDescent="0.25">
      <c r="A71" s="18"/>
      <c r="B71" s="18"/>
    </row>
    <row r="72" spans="1:2" x14ac:dyDescent="0.25">
      <c r="A72" s="18"/>
      <c r="B72" s="18"/>
    </row>
    <row r="73" spans="1:2" x14ac:dyDescent="0.25">
      <c r="A73" s="18"/>
      <c r="B73" s="18"/>
    </row>
    <row r="74" spans="1:2" x14ac:dyDescent="0.25">
      <c r="A74" s="18"/>
      <c r="B74" s="18"/>
    </row>
    <row r="75" spans="1:2" x14ac:dyDescent="0.25">
      <c r="A75" s="18"/>
      <c r="B75" s="18"/>
    </row>
    <row r="76" spans="1:2" x14ac:dyDescent="0.25">
      <c r="A76" s="18"/>
      <c r="B76" s="18"/>
    </row>
    <row r="77" spans="1:2" x14ac:dyDescent="0.25">
      <c r="A77" s="18"/>
      <c r="B77" s="18"/>
    </row>
    <row r="78" spans="1:2" x14ac:dyDescent="0.25">
      <c r="A78" s="18"/>
      <c r="B78" s="18"/>
    </row>
    <row r="79" spans="1:2" x14ac:dyDescent="0.25">
      <c r="A79" s="18"/>
      <c r="B79" s="18"/>
    </row>
    <row r="80" spans="1:2" x14ac:dyDescent="0.25">
      <c r="A80" s="18"/>
      <c r="B80" s="18"/>
    </row>
    <row r="81" spans="1:2" x14ac:dyDescent="0.25">
      <c r="A81" s="18"/>
      <c r="B81" s="18"/>
    </row>
    <row r="82" spans="1:2" x14ac:dyDescent="0.25">
      <c r="A82" s="18"/>
      <c r="B82" s="18"/>
    </row>
    <row r="83" spans="1:2" x14ac:dyDescent="0.25">
      <c r="A83" s="18"/>
      <c r="B83" s="18"/>
    </row>
    <row r="84" spans="1:2" x14ac:dyDescent="0.25">
      <c r="A84" s="18"/>
      <c r="B84" s="18"/>
    </row>
    <row r="85" spans="1:2" x14ac:dyDescent="0.25">
      <c r="A85" s="18"/>
      <c r="B85" s="18"/>
    </row>
    <row r="86" spans="1:2" x14ac:dyDescent="0.25">
      <c r="A86" s="18"/>
      <c r="B86" s="18"/>
    </row>
    <row r="87" spans="1:2" x14ac:dyDescent="0.25">
      <c r="A87" s="18"/>
      <c r="B87" s="18"/>
    </row>
    <row r="88" spans="1:2" x14ac:dyDescent="0.25">
      <c r="A88" s="18"/>
      <c r="B88" s="18"/>
    </row>
    <row r="89" spans="1:2" x14ac:dyDescent="0.25">
      <c r="A89" s="18"/>
      <c r="B89" s="18"/>
    </row>
    <row r="90" spans="1:2" x14ac:dyDescent="0.25">
      <c r="A90" s="18"/>
      <c r="B90" s="18"/>
    </row>
    <row r="91" spans="1:2" x14ac:dyDescent="0.25">
      <c r="A91" s="18"/>
      <c r="B91" s="18"/>
    </row>
    <row r="92" spans="1:2" x14ac:dyDescent="0.25">
      <c r="A92" s="18"/>
      <c r="B92" s="18"/>
    </row>
    <row r="93" spans="1:2" x14ac:dyDescent="0.25">
      <c r="A93" s="18"/>
      <c r="B93" s="18"/>
    </row>
    <row r="94" spans="1:2" x14ac:dyDescent="0.25">
      <c r="A94" s="18"/>
      <c r="B94" s="18"/>
    </row>
    <row r="95" spans="1:2" x14ac:dyDescent="0.25">
      <c r="A95" s="18"/>
      <c r="B95" s="18"/>
    </row>
    <row r="96" spans="1:2" x14ac:dyDescent="0.25">
      <c r="A96" s="18"/>
      <c r="B96" s="18"/>
    </row>
    <row r="97" spans="1:2" x14ac:dyDescent="0.25">
      <c r="A97" s="18"/>
      <c r="B97" s="18"/>
    </row>
    <row r="98" spans="1:2" x14ac:dyDescent="0.25">
      <c r="A98" s="18"/>
      <c r="B98" s="18"/>
    </row>
    <row r="99" spans="1:2" x14ac:dyDescent="0.25">
      <c r="A99" s="18"/>
      <c r="B99" s="18"/>
    </row>
    <row r="100" spans="1:2" x14ac:dyDescent="0.25">
      <c r="A100" s="18"/>
      <c r="B100" s="18"/>
    </row>
    <row r="101" spans="1:2" x14ac:dyDescent="0.25">
      <c r="A101" s="18"/>
      <c r="B101" s="18"/>
    </row>
    <row r="102" spans="1:2" x14ac:dyDescent="0.25">
      <c r="A102" s="18"/>
      <c r="B102" s="18"/>
    </row>
    <row r="103" spans="1:2" x14ac:dyDescent="0.25">
      <c r="A103" s="18"/>
      <c r="B103" s="18"/>
    </row>
    <row r="104" spans="1:2" x14ac:dyDescent="0.25">
      <c r="A104" s="18"/>
      <c r="B104" s="18"/>
    </row>
    <row r="105" spans="1:2" x14ac:dyDescent="0.25">
      <c r="A105" s="18"/>
      <c r="B105" s="18"/>
    </row>
    <row r="106" spans="1:2" x14ac:dyDescent="0.25">
      <c r="A106" s="18"/>
      <c r="B106" s="18"/>
    </row>
    <row r="107" spans="1:2" x14ac:dyDescent="0.25">
      <c r="A107" s="18"/>
      <c r="B107" s="18"/>
    </row>
    <row r="108" spans="1:2" x14ac:dyDescent="0.25">
      <c r="A108" s="18"/>
      <c r="B108" s="18"/>
    </row>
    <row r="109" spans="1:2" x14ac:dyDescent="0.25">
      <c r="A109" s="18"/>
      <c r="B109" s="18"/>
    </row>
    <row r="110" spans="1:2" x14ac:dyDescent="0.25">
      <c r="A110" s="18"/>
      <c r="B110" s="18"/>
    </row>
    <row r="111" spans="1:2" x14ac:dyDescent="0.25">
      <c r="A111" s="18"/>
      <c r="B111" s="18"/>
    </row>
    <row r="112" spans="1:2" x14ac:dyDescent="0.25">
      <c r="A112" s="18"/>
      <c r="B112" s="18"/>
    </row>
    <row r="113" spans="1:2" x14ac:dyDescent="0.25">
      <c r="A113" s="18"/>
      <c r="B113" s="18"/>
    </row>
    <row r="114" spans="1:2" x14ac:dyDescent="0.25">
      <c r="A114" s="18"/>
      <c r="B114" s="18"/>
    </row>
    <row r="115" spans="1:2" x14ac:dyDescent="0.25">
      <c r="A115" s="18"/>
      <c r="B115" s="18"/>
    </row>
    <row r="116" spans="1:2" x14ac:dyDescent="0.25">
      <c r="A116" s="18"/>
      <c r="B116" s="18"/>
    </row>
    <row r="117" spans="1:2" x14ac:dyDescent="0.25">
      <c r="A117" s="18"/>
      <c r="B117" s="18"/>
    </row>
    <row r="118" spans="1:2" x14ac:dyDescent="0.25">
      <c r="A118" s="18"/>
      <c r="B118" s="18"/>
    </row>
    <row r="119" spans="1:2" x14ac:dyDescent="0.25">
      <c r="A119" s="18"/>
      <c r="B119" s="18"/>
    </row>
    <row r="120" spans="1:2" x14ac:dyDescent="0.25">
      <c r="A120" s="18"/>
      <c r="B120" s="18"/>
    </row>
    <row r="121" spans="1:2" x14ac:dyDescent="0.25">
      <c r="A121" s="18"/>
      <c r="B121" s="18"/>
    </row>
    <row r="122" spans="1:2" x14ac:dyDescent="0.25">
      <c r="A122" s="18"/>
      <c r="B122" s="18"/>
    </row>
    <row r="123" spans="1:2" x14ac:dyDescent="0.25">
      <c r="A123" s="18"/>
      <c r="B123" s="18"/>
    </row>
    <row r="124" spans="1:2" x14ac:dyDescent="0.25">
      <c r="A124" s="18"/>
      <c r="B124" s="18"/>
    </row>
    <row r="125" spans="1:2" x14ac:dyDescent="0.25">
      <c r="A125" s="18"/>
      <c r="B125" s="18"/>
    </row>
    <row r="126" spans="1:2" x14ac:dyDescent="0.25">
      <c r="A126" s="18"/>
      <c r="B126" s="18"/>
    </row>
    <row r="127" spans="1:2" x14ac:dyDescent="0.25">
      <c r="A127" s="18"/>
      <c r="B127" s="18"/>
    </row>
    <row r="128" spans="1:2" x14ac:dyDescent="0.25">
      <c r="A128" s="18"/>
      <c r="B128" s="18"/>
    </row>
    <row r="129" spans="1:2" x14ac:dyDescent="0.25">
      <c r="A129" s="18"/>
      <c r="B129" s="18"/>
    </row>
    <row r="130" spans="1:2" x14ac:dyDescent="0.25">
      <c r="A130" s="18"/>
      <c r="B130" s="18"/>
    </row>
    <row r="131" spans="1:2" x14ac:dyDescent="0.25">
      <c r="A131" s="18"/>
      <c r="B131" s="18"/>
    </row>
    <row r="132" spans="1:2" x14ac:dyDescent="0.25">
      <c r="A132" s="18"/>
      <c r="B132" s="18"/>
    </row>
    <row r="133" spans="1:2" x14ac:dyDescent="0.25">
      <c r="A133" s="18"/>
      <c r="B133" s="18"/>
    </row>
    <row r="134" spans="1:2" x14ac:dyDescent="0.25">
      <c r="A134" s="18"/>
      <c r="B134" s="18"/>
    </row>
    <row r="135" spans="1:2" x14ac:dyDescent="0.25">
      <c r="A135" s="18"/>
      <c r="B135" s="18"/>
    </row>
    <row r="136" spans="1:2" x14ac:dyDescent="0.25">
      <c r="A136" s="18"/>
      <c r="B136" s="18"/>
    </row>
    <row r="137" spans="1:2" x14ac:dyDescent="0.25">
      <c r="A137" s="18"/>
      <c r="B137" s="18"/>
    </row>
    <row r="138" spans="1:2" x14ac:dyDescent="0.25">
      <c r="A138" s="18"/>
      <c r="B138" s="18"/>
    </row>
    <row r="139" spans="1:2" x14ac:dyDescent="0.25">
      <c r="A139" s="18"/>
      <c r="B139" s="18"/>
    </row>
    <row r="140" spans="1:2" x14ac:dyDescent="0.25">
      <c r="A140" s="18"/>
      <c r="B140" s="18"/>
    </row>
    <row r="141" spans="1:2" x14ac:dyDescent="0.25">
      <c r="A141" s="18"/>
      <c r="B141" s="18"/>
    </row>
    <row r="142" spans="1:2" x14ac:dyDescent="0.25">
      <c r="A142" s="18"/>
      <c r="B142" s="18"/>
    </row>
    <row r="143" spans="1:2" x14ac:dyDescent="0.25">
      <c r="A143" s="18"/>
      <c r="B143" s="18"/>
    </row>
    <row r="144" spans="1:2" x14ac:dyDescent="0.25">
      <c r="A144" s="18"/>
      <c r="B144" s="18"/>
    </row>
    <row r="145" spans="1:2" x14ac:dyDescent="0.25">
      <c r="A145" s="18"/>
      <c r="B145" s="18"/>
    </row>
    <row r="146" spans="1:2" x14ac:dyDescent="0.25">
      <c r="A146" s="18"/>
      <c r="B146" s="18"/>
    </row>
    <row r="147" spans="1:2" x14ac:dyDescent="0.25">
      <c r="A147" s="18"/>
      <c r="B147" s="18"/>
    </row>
    <row r="148" spans="1:2" x14ac:dyDescent="0.25">
      <c r="A148" s="18"/>
      <c r="B148" s="18"/>
    </row>
    <row r="149" spans="1:2" x14ac:dyDescent="0.25">
      <c r="A149" s="18"/>
      <c r="B149" s="18"/>
    </row>
    <row r="150" spans="1:2" x14ac:dyDescent="0.25">
      <c r="A150" s="18"/>
      <c r="B150" s="18"/>
    </row>
    <row r="151" spans="1:2" x14ac:dyDescent="0.25">
      <c r="A151" s="18"/>
      <c r="B151" s="18"/>
    </row>
    <row r="152" spans="1:2"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170" spans="1:2" x14ac:dyDescent="0.25">
      <c r="A170" s="18"/>
      <c r="B170" s="18"/>
    </row>
    <row r="171" spans="1:2" x14ac:dyDescent="0.25">
      <c r="A171" s="18"/>
      <c r="B171" s="18"/>
    </row>
    <row r="172" spans="1:2" x14ac:dyDescent="0.25">
      <c r="A172" s="18"/>
      <c r="B172" s="18"/>
    </row>
    <row r="173" spans="1:2" x14ac:dyDescent="0.25">
      <c r="A173" s="18"/>
      <c r="B173" s="18"/>
    </row>
    <row r="174" spans="1:2" x14ac:dyDescent="0.25">
      <c r="A174" s="18"/>
      <c r="B174" s="18"/>
    </row>
    <row r="175" spans="1:2" x14ac:dyDescent="0.25">
      <c r="A175" s="18"/>
      <c r="B175" s="18"/>
    </row>
    <row r="176" spans="1:2" x14ac:dyDescent="0.25">
      <c r="A176" s="18"/>
      <c r="B176" s="18"/>
    </row>
    <row r="177" spans="1:2" x14ac:dyDescent="0.25">
      <c r="A177" s="18"/>
      <c r="B177" s="18"/>
    </row>
    <row r="178" spans="1:2" x14ac:dyDescent="0.25">
      <c r="A178" s="18"/>
      <c r="B178" s="18"/>
    </row>
    <row r="179" spans="1:2" x14ac:dyDescent="0.25">
      <c r="A179" s="18"/>
      <c r="B179" s="18"/>
    </row>
    <row r="180" spans="1:2" x14ac:dyDescent="0.25">
      <c r="A180" s="18"/>
      <c r="B180" s="18"/>
    </row>
    <row r="181" spans="1:2" x14ac:dyDescent="0.25">
      <c r="A181" s="18"/>
      <c r="B181" s="18"/>
    </row>
    <row r="182" spans="1:2" x14ac:dyDescent="0.25">
      <c r="A182" s="18"/>
      <c r="B182" s="18"/>
    </row>
    <row r="183" spans="1:2" x14ac:dyDescent="0.25">
      <c r="A183" s="18"/>
      <c r="B183" s="18"/>
    </row>
    <row r="184" spans="1:2" x14ac:dyDescent="0.25">
      <c r="A184" s="18"/>
      <c r="B184" s="18"/>
    </row>
    <row r="185" spans="1:2" x14ac:dyDescent="0.25">
      <c r="A185" s="18"/>
      <c r="B185" s="18"/>
    </row>
    <row r="186" spans="1:2" x14ac:dyDescent="0.25">
      <c r="A186" s="18"/>
      <c r="B186" s="18"/>
    </row>
    <row r="187" spans="1:2" x14ac:dyDescent="0.25">
      <c r="A187" s="18"/>
      <c r="B187" s="18"/>
    </row>
    <row r="188" spans="1:2" x14ac:dyDescent="0.25">
      <c r="A188" s="18"/>
      <c r="B188" s="18"/>
    </row>
    <row r="189" spans="1:2" x14ac:dyDescent="0.25">
      <c r="A189" s="18"/>
      <c r="B189" s="18"/>
    </row>
    <row r="190" spans="1:2" x14ac:dyDescent="0.25">
      <c r="A190" s="18"/>
      <c r="B190" s="18"/>
    </row>
    <row r="191" spans="1:2" x14ac:dyDescent="0.25">
      <c r="A191" s="18"/>
      <c r="B191" s="18"/>
    </row>
    <row r="192" spans="1:2" x14ac:dyDescent="0.25">
      <c r="A192" s="18"/>
      <c r="B192" s="18"/>
    </row>
    <row r="193" spans="1:2" x14ac:dyDescent="0.25">
      <c r="A193" s="18"/>
      <c r="B193" s="18"/>
    </row>
    <row r="194" spans="1:2" x14ac:dyDescent="0.25">
      <c r="A194" s="18"/>
      <c r="B194" s="18"/>
    </row>
    <row r="195" spans="1:2" x14ac:dyDescent="0.25">
      <c r="A195" s="18"/>
      <c r="B195" s="18"/>
    </row>
    <row r="196" spans="1:2" x14ac:dyDescent="0.25">
      <c r="A196" s="18"/>
      <c r="B196" s="18"/>
    </row>
    <row r="197" spans="1:2" x14ac:dyDescent="0.25">
      <c r="A197" s="18"/>
      <c r="B197" s="18"/>
    </row>
    <row r="198" spans="1:2" x14ac:dyDescent="0.25">
      <c r="A198" s="18"/>
      <c r="B198" s="18"/>
    </row>
    <row r="199" spans="1:2" x14ac:dyDescent="0.25">
      <c r="A199" s="18"/>
      <c r="B199" s="18"/>
    </row>
    <row r="200" spans="1:2" x14ac:dyDescent="0.25">
      <c r="A200" s="18"/>
      <c r="B200" s="18"/>
    </row>
    <row r="201" spans="1:2" x14ac:dyDescent="0.25">
      <c r="A201" s="18"/>
      <c r="B201" s="18"/>
    </row>
    <row r="202" spans="1:2" x14ac:dyDescent="0.25">
      <c r="A202" s="18"/>
      <c r="B202" s="18"/>
    </row>
    <row r="203" spans="1:2" x14ac:dyDescent="0.25">
      <c r="A203" s="18"/>
      <c r="B203" s="18"/>
    </row>
    <row r="204" spans="1:2" x14ac:dyDescent="0.25">
      <c r="A204" s="18"/>
      <c r="B204" s="18"/>
    </row>
    <row r="205" spans="1:2" x14ac:dyDescent="0.25">
      <c r="A205" s="18"/>
      <c r="B205" s="18"/>
    </row>
    <row r="206" spans="1:2" x14ac:dyDescent="0.25">
      <c r="A206" s="18"/>
      <c r="B206" s="18"/>
    </row>
    <row r="207" spans="1:2" x14ac:dyDescent="0.25">
      <c r="A207" s="18"/>
      <c r="B207" s="18"/>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50">
    <tabColor rgb="FFCCFFCC"/>
  </sheetPr>
  <dimension ref="A1:C1007"/>
  <sheetViews>
    <sheetView workbookViewId="0">
      <pane ySplit="4" topLeftCell="A5" activePane="bottomLeft" state="frozenSplit"/>
      <selection pane="bottomLeft" activeCell="G28" sqref="G28"/>
    </sheetView>
  </sheetViews>
  <sheetFormatPr defaultRowHeight="12.75" customHeight="1" x14ac:dyDescent="0.25"/>
  <cols>
    <col min="1" max="1" width="61" bestFit="1" customWidth="1"/>
    <col min="2" max="2" width="13.26953125" customWidth="1"/>
    <col min="3" max="3" width="13.7265625" customWidth="1"/>
    <col min="5" max="5" width="12.08984375" bestFit="1" customWidth="1"/>
  </cols>
  <sheetData>
    <row r="1" spans="1:2" s="4" customFormat="1" ht="58" customHeight="1" x14ac:dyDescent="0.25"/>
    <row r="2" spans="1:2" s="4" customFormat="1" ht="18" x14ac:dyDescent="0.4">
      <c r="A2" s="12" t="s">
        <v>304</v>
      </c>
      <c r="B2" s="65"/>
    </row>
    <row r="3" spans="1:2" s="4" customFormat="1" ht="12.75" customHeight="1" x14ac:dyDescent="0.3">
      <c r="A3" s="24" t="s">
        <v>305</v>
      </c>
      <c r="B3" s="181"/>
    </row>
    <row r="4" spans="1:2" s="9" customFormat="1" ht="12.75" customHeight="1" x14ac:dyDescent="0.25">
      <c r="A4" s="11" t="s">
        <v>227</v>
      </c>
      <c r="B4" s="21"/>
    </row>
    <row r="5" spans="1:2" ht="12.75" customHeight="1" x14ac:dyDescent="0.25">
      <c r="A5" s="18"/>
      <c r="B5" s="77"/>
    </row>
    <row r="6" spans="1:2" ht="12.75" customHeight="1" x14ac:dyDescent="0.25">
      <c r="A6" s="18"/>
      <c r="B6" s="77"/>
    </row>
    <row r="7" spans="1:2" ht="12.75" customHeight="1" x14ac:dyDescent="0.25">
      <c r="A7" s="18"/>
      <c r="B7" s="77"/>
    </row>
    <row r="8" spans="1:2" ht="12.75" customHeight="1" x14ac:dyDescent="0.25">
      <c r="A8" s="18"/>
      <c r="B8" s="77"/>
    </row>
    <row r="9" spans="1:2" ht="12.75" customHeight="1" x14ac:dyDescent="0.25">
      <c r="A9" s="18"/>
      <c r="B9" s="77"/>
    </row>
    <row r="10" spans="1:2" ht="12.75" customHeight="1" x14ac:dyDescent="0.25">
      <c r="A10" s="18"/>
      <c r="B10" s="77"/>
    </row>
    <row r="11" spans="1:2" ht="12.75" customHeight="1" x14ac:dyDescent="0.25">
      <c r="A11" s="18"/>
      <c r="B11" s="77"/>
    </row>
    <row r="12" spans="1:2" ht="12.75" customHeight="1" x14ac:dyDescent="0.25">
      <c r="A12" s="18"/>
      <c r="B12" s="77"/>
    </row>
    <row r="13" spans="1:2" ht="12.75" customHeight="1" x14ac:dyDescent="0.25">
      <c r="A13" s="18"/>
      <c r="B13" s="77"/>
    </row>
    <row r="14" spans="1:2" ht="12.75" customHeight="1" x14ac:dyDescent="0.25">
      <c r="A14" s="18"/>
      <c r="B14" s="77"/>
    </row>
    <row r="15" spans="1:2" ht="12.75" customHeight="1" x14ac:dyDescent="0.25">
      <c r="A15" s="18"/>
      <c r="B15" s="77"/>
    </row>
    <row r="16" spans="1:2" ht="12.75" customHeight="1" x14ac:dyDescent="0.25">
      <c r="A16" s="18"/>
      <c r="B16" s="77"/>
    </row>
    <row r="17" spans="1:3" ht="12.75" customHeight="1" x14ac:dyDescent="0.25">
      <c r="A17" s="18"/>
      <c r="B17" s="77"/>
    </row>
    <row r="18" spans="1:3" ht="12.75" customHeight="1" x14ac:dyDescent="0.25">
      <c r="A18" s="18"/>
      <c r="B18" s="77"/>
    </row>
    <row r="19" spans="1:3" ht="12.75" customHeight="1" x14ac:dyDescent="0.25">
      <c r="A19" s="18"/>
      <c r="B19" s="77"/>
    </row>
    <row r="20" spans="1:3" ht="12.75" customHeight="1" x14ac:dyDescent="0.25">
      <c r="A20" s="18"/>
      <c r="B20" s="77"/>
    </row>
    <row r="21" spans="1:3" ht="12.75" customHeight="1" x14ac:dyDescent="0.25">
      <c r="A21" s="18"/>
      <c r="B21" s="77"/>
    </row>
    <row r="22" spans="1:3" ht="12.75" customHeight="1" x14ac:dyDescent="0.25">
      <c r="A22" s="18"/>
      <c r="B22" s="77"/>
    </row>
    <row r="23" spans="1:3" ht="12.75" customHeight="1" x14ac:dyDescent="0.25">
      <c r="A23" s="18"/>
      <c r="B23" s="77"/>
    </row>
    <row r="24" spans="1:3" ht="12.75" customHeight="1" x14ac:dyDescent="0.25">
      <c r="A24" s="18"/>
      <c r="B24" s="77"/>
    </row>
    <row r="25" spans="1:3" ht="12.75" customHeight="1" x14ac:dyDescent="0.25">
      <c r="A25" s="18"/>
      <c r="B25" s="77"/>
    </row>
    <row r="26" spans="1:3" ht="12.75" customHeight="1" x14ac:dyDescent="0.25">
      <c r="A26" s="18"/>
      <c r="B26" s="77"/>
    </row>
    <row r="27" spans="1:3" ht="12.75" customHeight="1" x14ac:dyDescent="0.25">
      <c r="A27" s="18"/>
      <c r="B27" s="77"/>
    </row>
    <row r="28" spans="1:3" ht="12.75" customHeight="1" x14ac:dyDescent="0.25">
      <c r="A28" s="18"/>
      <c r="B28" s="77"/>
      <c r="C28" s="18"/>
    </row>
    <row r="29" spans="1:3" ht="12.75" customHeight="1" x14ac:dyDescent="0.25">
      <c r="A29" s="18"/>
      <c r="B29" s="77"/>
      <c r="C29" s="18"/>
    </row>
    <row r="30" spans="1:3" ht="12.75" customHeight="1" x14ac:dyDescent="0.25">
      <c r="A30" s="18"/>
      <c r="B30" s="77"/>
      <c r="C30" s="18"/>
    </row>
    <row r="31" spans="1:3" ht="12.75" customHeight="1" x14ac:dyDescent="0.25">
      <c r="A31" s="18"/>
      <c r="B31" s="77"/>
      <c r="C31" s="18"/>
    </row>
    <row r="32" spans="1:3" ht="12.75" customHeight="1" x14ac:dyDescent="0.25">
      <c r="A32" s="18"/>
      <c r="B32" s="77"/>
      <c r="C32" s="18"/>
    </row>
    <row r="33" spans="1:3" ht="12.75" customHeight="1" x14ac:dyDescent="0.25">
      <c r="A33" s="18"/>
      <c r="B33" s="77"/>
      <c r="C33" s="18"/>
    </row>
    <row r="34" spans="1:3" ht="12.75" customHeight="1" x14ac:dyDescent="0.25">
      <c r="A34" s="18"/>
      <c r="B34" s="77"/>
      <c r="C34" s="18"/>
    </row>
    <row r="35" spans="1:3" ht="12.75" customHeight="1" x14ac:dyDescent="0.25">
      <c r="A35" s="18"/>
      <c r="B35" s="77"/>
      <c r="C35" s="18"/>
    </row>
    <row r="36" spans="1:3" ht="12.75" customHeight="1" x14ac:dyDescent="0.25">
      <c r="A36" s="18"/>
      <c r="B36" s="77"/>
      <c r="C36" s="18"/>
    </row>
    <row r="37" spans="1:3" ht="12.75" customHeight="1" x14ac:dyDescent="0.25">
      <c r="A37" s="18"/>
      <c r="B37" s="77"/>
      <c r="C37" s="18"/>
    </row>
    <row r="38" spans="1:3" ht="12.75" customHeight="1" x14ac:dyDescent="0.25">
      <c r="A38" s="18"/>
      <c r="B38" s="77"/>
      <c r="C38" s="18"/>
    </row>
    <row r="39" spans="1:3" ht="12.75" customHeight="1" x14ac:dyDescent="0.25">
      <c r="A39" s="18"/>
      <c r="B39" s="77"/>
      <c r="C39" s="18"/>
    </row>
    <row r="40" spans="1:3" ht="12.75" customHeight="1" x14ac:dyDescent="0.25">
      <c r="A40" s="18"/>
      <c r="B40" s="77"/>
      <c r="C40" s="18"/>
    </row>
    <row r="41" spans="1:3" ht="12.75" customHeight="1" x14ac:dyDescent="0.25">
      <c r="A41" s="18"/>
      <c r="B41" s="77"/>
      <c r="C41" s="18"/>
    </row>
    <row r="42" spans="1:3" ht="12.75" customHeight="1" x14ac:dyDescent="0.25">
      <c r="A42" s="18"/>
      <c r="B42" s="77"/>
      <c r="C42" s="18"/>
    </row>
    <row r="43" spans="1:3" ht="12.75" customHeight="1" x14ac:dyDescent="0.25">
      <c r="A43" s="18"/>
      <c r="B43" s="77"/>
      <c r="C43" s="18"/>
    </row>
    <row r="44" spans="1:3" ht="12.75" customHeight="1" x14ac:dyDescent="0.25">
      <c r="A44" s="18"/>
      <c r="B44" s="77"/>
      <c r="C44" s="18"/>
    </row>
    <row r="45" spans="1:3" ht="12.75" customHeight="1" x14ac:dyDescent="0.25">
      <c r="A45" s="18"/>
      <c r="B45" s="77"/>
      <c r="C45" s="18"/>
    </row>
    <row r="46" spans="1:3" ht="12.75" customHeight="1" x14ac:dyDescent="0.25">
      <c r="A46" s="18"/>
      <c r="B46" s="77"/>
      <c r="C46" s="18"/>
    </row>
    <row r="47" spans="1:3" ht="12.75" customHeight="1" x14ac:dyDescent="0.25">
      <c r="A47" s="18"/>
      <c r="B47" s="77"/>
      <c r="C47" s="18"/>
    </row>
    <row r="48" spans="1:3" ht="12.75" customHeight="1" x14ac:dyDescent="0.25">
      <c r="A48" s="18"/>
      <c r="B48" s="77"/>
      <c r="C48" s="18"/>
    </row>
    <row r="49" spans="1:3" ht="12.75" customHeight="1" x14ac:dyDescent="0.25">
      <c r="A49" s="18"/>
      <c r="B49" s="77"/>
      <c r="C49" s="18"/>
    </row>
    <row r="50" spans="1:3" ht="12.75" customHeight="1" x14ac:dyDescent="0.25">
      <c r="A50" s="18"/>
      <c r="B50" s="77"/>
      <c r="C50" s="18"/>
    </row>
    <row r="51" spans="1:3" ht="12.75" customHeight="1" x14ac:dyDescent="0.25">
      <c r="A51" s="18"/>
      <c r="B51" s="77"/>
      <c r="C51" s="18"/>
    </row>
    <row r="52" spans="1:3" ht="12.75" customHeight="1" x14ac:dyDescent="0.25">
      <c r="A52" s="18"/>
      <c r="B52" s="77"/>
      <c r="C52" s="18"/>
    </row>
    <row r="53" spans="1:3" ht="12.75" customHeight="1" x14ac:dyDescent="0.25">
      <c r="A53" s="18"/>
      <c r="B53" s="77"/>
      <c r="C53" s="18"/>
    </row>
    <row r="54" spans="1:3" ht="12.75" customHeight="1" x14ac:dyDescent="0.25">
      <c r="A54" s="18"/>
      <c r="B54" s="77"/>
      <c r="C54" s="18"/>
    </row>
    <row r="55" spans="1:3" ht="12.75" customHeight="1" x14ac:dyDescent="0.25">
      <c r="A55" s="18"/>
      <c r="B55" s="77"/>
      <c r="C55" s="18"/>
    </row>
    <row r="56" spans="1:3" ht="12.75" customHeight="1" x14ac:dyDescent="0.25">
      <c r="A56" s="18"/>
      <c r="B56" s="77"/>
      <c r="C56" s="18"/>
    </row>
    <row r="57" spans="1:3" ht="12.75" customHeight="1" x14ac:dyDescent="0.25">
      <c r="A57" s="18"/>
      <c r="B57" s="77"/>
      <c r="C57" s="18"/>
    </row>
    <row r="58" spans="1:3" ht="12.75" customHeight="1" x14ac:dyDescent="0.25">
      <c r="A58" s="18"/>
      <c r="B58" s="77"/>
      <c r="C58" s="18"/>
    </row>
    <row r="59" spans="1:3" ht="12.75" customHeight="1" x14ac:dyDescent="0.25">
      <c r="A59" s="18"/>
      <c r="B59" s="77"/>
      <c r="C59" s="18"/>
    </row>
    <row r="60" spans="1:3" ht="12.75" customHeight="1" x14ac:dyDescent="0.25">
      <c r="A60" s="18"/>
      <c r="B60" s="77"/>
      <c r="C60" s="18"/>
    </row>
    <row r="61" spans="1:3" ht="12.75" customHeight="1" x14ac:dyDescent="0.25">
      <c r="A61" s="18"/>
      <c r="B61" s="77"/>
      <c r="C61" s="18"/>
    </row>
    <row r="62" spans="1:3" ht="12.75" customHeight="1" x14ac:dyDescent="0.25">
      <c r="A62" s="18"/>
      <c r="B62" s="77"/>
      <c r="C62" s="18"/>
    </row>
    <row r="63" spans="1:3" ht="12.75" customHeight="1" x14ac:dyDescent="0.25">
      <c r="A63" s="18"/>
      <c r="B63" s="77"/>
      <c r="C63" s="18"/>
    </row>
    <row r="64" spans="1:3" ht="12.75" customHeight="1" x14ac:dyDescent="0.25">
      <c r="A64" s="18"/>
      <c r="B64" s="77"/>
      <c r="C64" s="18"/>
    </row>
    <row r="65" spans="1:3" ht="12.75" customHeight="1" x14ac:dyDescent="0.25">
      <c r="A65" s="18"/>
      <c r="B65" s="77"/>
      <c r="C65" s="18"/>
    </row>
    <row r="66" spans="1:3" ht="12.75" customHeight="1" x14ac:dyDescent="0.25">
      <c r="A66" s="18"/>
      <c r="B66" s="77"/>
      <c r="C66" s="18"/>
    </row>
    <row r="67" spans="1:3" ht="12.75" customHeight="1" x14ac:dyDescent="0.25">
      <c r="A67" s="18"/>
      <c r="B67" s="77"/>
      <c r="C67" s="18"/>
    </row>
    <row r="68" spans="1:3" ht="12.75" customHeight="1" x14ac:dyDescent="0.25">
      <c r="A68" s="18"/>
      <c r="B68" s="77"/>
      <c r="C68" s="18"/>
    </row>
    <row r="69" spans="1:3" ht="12.75" customHeight="1" x14ac:dyDescent="0.25">
      <c r="A69" s="18"/>
      <c r="B69" s="77"/>
      <c r="C69" s="18"/>
    </row>
    <row r="70" spans="1:3" ht="12.75" customHeight="1" x14ac:dyDescent="0.25">
      <c r="A70" s="18"/>
      <c r="B70" s="77"/>
      <c r="C70" s="18"/>
    </row>
    <row r="71" spans="1:3" ht="12.75" customHeight="1" x14ac:dyDescent="0.25">
      <c r="A71" s="18"/>
      <c r="B71" s="77"/>
      <c r="C71" s="18"/>
    </row>
    <row r="72" spans="1:3" ht="12.75" customHeight="1" x14ac:dyDescent="0.25">
      <c r="A72" s="18"/>
      <c r="B72" s="77"/>
      <c r="C72" s="18"/>
    </row>
    <row r="73" spans="1:3" ht="12.75" customHeight="1" x14ac:dyDescent="0.25">
      <c r="A73" s="18"/>
      <c r="B73" s="77"/>
      <c r="C73" s="18"/>
    </row>
    <row r="74" spans="1:3" ht="12.75" customHeight="1" x14ac:dyDescent="0.25">
      <c r="A74" s="18"/>
      <c r="B74" s="77"/>
      <c r="C74" s="18"/>
    </row>
    <row r="75" spans="1:3" ht="12.75" customHeight="1" x14ac:dyDescent="0.25">
      <c r="A75" s="18"/>
      <c r="B75" s="77"/>
      <c r="C75" s="18"/>
    </row>
    <row r="76" spans="1:3" ht="12.75" customHeight="1" x14ac:dyDescent="0.25">
      <c r="A76" s="18"/>
      <c r="B76" s="77"/>
      <c r="C76" s="18"/>
    </row>
    <row r="77" spans="1:3" ht="12.75" customHeight="1" x14ac:dyDescent="0.25">
      <c r="A77" s="18"/>
      <c r="B77" s="77"/>
      <c r="C77" s="18"/>
    </row>
    <row r="78" spans="1:3" ht="12.75" customHeight="1" x14ac:dyDescent="0.25">
      <c r="A78" s="18"/>
      <c r="B78" s="77"/>
      <c r="C78" s="18"/>
    </row>
    <row r="79" spans="1:3" ht="12.75" customHeight="1" x14ac:dyDescent="0.25">
      <c r="A79" s="18"/>
      <c r="B79" s="77"/>
      <c r="C79" s="18"/>
    </row>
    <row r="80" spans="1:3" ht="12.75" customHeight="1" x14ac:dyDescent="0.25">
      <c r="A80" s="18"/>
      <c r="B80" s="77"/>
      <c r="C80" s="18"/>
    </row>
    <row r="81" spans="1:3" ht="12.75" customHeight="1" x14ac:dyDescent="0.25">
      <c r="A81" s="18"/>
      <c r="B81" s="77"/>
      <c r="C81" s="18"/>
    </row>
    <row r="82" spans="1:3" ht="12.75" customHeight="1" x14ac:dyDescent="0.25">
      <c r="A82" s="18"/>
      <c r="B82" s="77"/>
      <c r="C82" s="18"/>
    </row>
    <row r="83" spans="1:3" ht="12.75" customHeight="1" x14ac:dyDescent="0.25">
      <c r="A83" s="18"/>
      <c r="B83" s="77"/>
      <c r="C83" s="18"/>
    </row>
    <row r="84" spans="1:3" ht="12.75" customHeight="1" x14ac:dyDescent="0.25">
      <c r="A84" s="18"/>
      <c r="B84" s="77"/>
      <c r="C84" s="18"/>
    </row>
    <row r="85" spans="1:3" ht="12.75" customHeight="1" x14ac:dyDescent="0.25">
      <c r="A85" s="18"/>
      <c r="B85" s="77"/>
      <c r="C85" s="18"/>
    </row>
    <row r="86" spans="1:3" ht="12.75" customHeight="1" x14ac:dyDescent="0.25">
      <c r="A86" s="18"/>
      <c r="B86" s="77"/>
      <c r="C86" s="18"/>
    </row>
    <row r="87" spans="1:3" ht="12.75" customHeight="1" x14ac:dyDescent="0.25">
      <c r="A87" s="18"/>
      <c r="B87" s="77"/>
      <c r="C87" s="18"/>
    </row>
    <row r="88" spans="1:3" ht="12.75" customHeight="1" x14ac:dyDescent="0.25">
      <c r="A88" s="18"/>
      <c r="B88" s="77"/>
      <c r="C88" s="18"/>
    </row>
    <row r="89" spans="1:3" ht="12.75" customHeight="1" x14ac:dyDescent="0.25">
      <c r="A89" s="18"/>
      <c r="B89" s="77"/>
      <c r="C89" s="18"/>
    </row>
    <row r="90" spans="1:3" ht="12.75" customHeight="1" x14ac:dyDescent="0.25">
      <c r="A90" s="18"/>
      <c r="B90" s="77"/>
      <c r="C90" s="18"/>
    </row>
    <row r="91" spans="1:3" ht="12.75" customHeight="1" x14ac:dyDescent="0.25">
      <c r="A91" s="18"/>
      <c r="B91" s="77"/>
      <c r="C91" s="18"/>
    </row>
    <row r="92" spans="1:3" ht="12.75" customHeight="1" x14ac:dyDescent="0.25">
      <c r="A92" s="18"/>
      <c r="B92" s="77"/>
      <c r="C92" s="18"/>
    </row>
    <row r="93" spans="1:3" ht="12.75" customHeight="1" x14ac:dyDescent="0.25">
      <c r="A93" s="18"/>
      <c r="B93" s="77"/>
      <c r="C93" s="18"/>
    </row>
    <row r="94" spans="1:3" ht="12.75" customHeight="1" x14ac:dyDescent="0.25">
      <c r="A94" s="18"/>
      <c r="B94" s="77"/>
      <c r="C94" s="18"/>
    </row>
    <row r="95" spans="1:3" ht="12.75" customHeight="1" x14ac:dyDescent="0.25">
      <c r="A95" s="18"/>
      <c r="B95" s="77"/>
      <c r="C95" s="18"/>
    </row>
    <row r="96" spans="1:3" ht="12.75" customHeight="1" x14ac:dyDescent="0.25">
      <c r="A96" s="18"/>
      <c r="B96" s="77"/>
      <c r="C96" s="18"/>
    </row>
    <row r="97" spans="1:3" ht="12.75" customHeight="1" x14ac:dyDescent="0.25">
      <c r="A97" s="18"/>
      <c r="B97" s="77"/>
      <c r="C97" s="18"/>
    </row>
    <row r="98" spans="1:3" ht="12.75" customHeight="1" x14ac:dyDescent="0.25">
      <c r="A98" s="18"/>
      <c r="B98" s="77"/>
      <c r="C98" s="18"/>
    </row>
    <row r="99" spans="1:3" ht="12.75" customHeight="1" x14ac:dyDescent="0.25">
      <c r="A99" s="18"/>
      <c r="B99" s="77"/>
      <c r="C99" s="18"/>
    </row>
    <row r="100" spans="1:3" ht="12.75" customHeight="1" x14ac:dyDescent="0.25">
      <c r="A100" s="18"/>
      <c r="B100" s="77"/>
      <c r="C100" s="18"/>
    </row>
    <row r="101" spans="1:3" ht="12.75" customHeight="1" x14ac:dyDescent="0.25">
      <c r="A101" s="18"/>
      <c r="B101" s="77"/>
      <c r="C101" s="18"/>
    </row>
    <row r="102" spans="1:3" ht="12.75" customHeight="1" x14ac:dyDescent="0.25">
      <c r="A102" s="18"/>
      <c r="B102" s="77"/>
      <c r="C102" s="18"/>
    </row>
    <row r="103" spans="1:3" ht="12.75" customHeight="1" x14ac:dyDescent="0.25">
      <c r="A103" s="18"/>
      <c r="B103" s="77"/>
      <c r="C103" s="18"/>
    </row>
    <row r="104" spans="1:3" ht="12.75" customHeight="1" x14ac:dyDescent="0.25">
      <c r="A104" s="18"/>
      <c r="B104" s="77"/>
      <c r="C104" s="18"/>
    </row>
    <row r="105" spans="1:3" ht="12.75" customHeight="1" x14ac:dyDescent="0.25">
      <c r="A105" s="18"/>
      <c r="B105" s="77"/>
      <c r="C105" s="18"/>
    </row>
    <row r="106" spans="1:3" ht="12.75" customHeight="1" x14ac:dyDescent="0.25">
      <c r="A106" s="18"/>
      <c r="B106" s="77"/>
      <c r="C106" s="18"/>
    </row>
    <row r="107" spans="1:3" ht="12.75" customHeight="1" x14ac:dyDescent="0.25">
      <c r="A107" s="18"/>
      <c r="B107" s="77"/>
      <c r="C107" s="18"/>
    </row>
    <row r="108" spans="1:3" ht="12.75" customHeight="1" x14ac:dyDescent="0.25">
      <c r="A108" s="18"/>
      <c r="B108" s="77"/>
      <c r="C108" s="18"/>
    </row>
    <row r="109" spans="1:3" ht="12.75" customHeight="1" x14ac:dyDescent="0.25">
      <c r="A109" s="18"/>
      <c r="B109" s="77"/>
      <c r="C109" s="18"/>
    </row>
    <row r="110" spans="1:3" ht="12.75" customHeight="1" x14ac:dyDescent="0.25">
      <c r="A110" s="18"/>
      <c r="B110" s="77"/>
      <c r="C110" s="18"/>
    </row>
    <row r="111" spans="1:3" ht="12.75" customHeight="1" x14ac:dyDescent="0.25">
      <c r="A111" s="18"/>
      <c r="B111" s="77"/>
      <c r="C111" s="18"/>
    </row>
    <row r="112" spans="1:3" ht="12.75" customHeight="1" x14ac:dyDescent="0.25">
      <c r="A112" s="18"/>
      <c r="B112" s="77"/>
      <c r="C112" s="18"/>
    </row>
    <row r="113" spans="1:3" ht="12.75" customHeight="1" x14ac:dyDescent="0.25">
      <c r="A113" s="18"/>
      <c r="B113" s="77"/>
      <c r="C113" s="18"/>
    </row>
    <row r="114" spans="1:3" ht="12.75" customHeight="1" x14ac:dyDescent="0.25">
      <c r="A114" s="18"/>
      <c r="B114" s="77"/>
      <c r="C114" s="18"/>
    </row>
    <row r="115" spans="1:3" ht="12.75" customHeight="1" x14ac:dyDescent="0.25">
      <c r="A115" s="18"/>
      <c r="B115" s="77"/>
      <c r="C115" s="18"/>
    </row>
    <row r="116" spans="1:3" ht="12.75" customHeight="1" x14ac:dyDescent="0.25">
      <c r="A116" s="18"/>
      <c r="B116" s="77"/>
      <c r="C116" s="18"/>
    </row>
    <row r="117" spans="1:3" ht="12.75" customHeight="1" x14ac:dyDescent="0.25">
      <c r="A117" s="18"/>
      <c r="B117" s="77"/>
      <c r="C117" s="18"/>
    </row>
    <row r="118" spans="1:3" ht="12.75" customHeight="1" x14ac:dyDescent="0.25">
      <c r="A118" s="18"/>
      <c r="B118" s="77"/>
      <c r="C118" s="18"/>
    </row>
    <row r="119" spans="1:3" ht="12.75" customHeight="1" x14ac:dyDescent="0.25">
      <c r="A119" s="18"/>
      <c r="B119" s="77"/>
      <c r="C119" s="18"/>
    </row>
    <row r="120" spans="1:3" ht="12.75" customHeight="1" x14ac:dyDescent="0.25">
      <c r="A120" s="18"/>
      <c r="B120" s="77"/>
      <c r="C120" s="18"/>
    </row>
    <row r="121" spans="1:3" ht="12.75" customHeight="1" x14ac:dyDescent="0.25">
      <c r="A121" s="18"/>
      <c r="B121" s="77"/>
      <c r="C121" s="18"/>
    </row>
    <row r="122" spans="1:3" ht="12.75" customHeight="1" x14ac:dyDescent="0.25">
      <c r="A122" s="18"/>
      <c r="B122" s="77"/>
      <c r="C122" s="18"/>
    </row>
    <row r="123" spans="1:3" ht="12.75" customHeight="1" x14ac:dyDescent="0.25">
      <c r="A123" s="18"/>
      <c r="B123" s="77"/>
      <c r="C123" s="18"/>
    </row>
    <row r="124" spans="1:3" ht="12.75" customHeight="1" x14ac:dyDescent="0.25">
      <c r="A124" s="18"/>
      <c r="B124" s="77"/>
      <c r="C124" s="18"/>
    </row>
    <row r="125" spans="1:3" ht="12.75" customHeight="1" x14ac:dyDescent="0.25">
      <c r="A125" s="18"/>
      <c r="B125" s="77"/>
      <c r="C125" s="18"/>
    </row>
    <row r="126" spans="1:3" ht="12.75" customHeight="1" x14ac:dyDescent="0.25">
      <c r="A126" s="18"/>
      <c r="B126" s="77"/>
      <c r="C126" s="18"/>
    </row>
    <row r="127" spans="1:3" ht="12.75" customHeight="1" x14ac:dyDescent="0.25">
      <c r="A127" s="18"/>
      <c r="B127" s="77"/>
      <c r="C127" s="18"/>
    </row>
    <row r="128" spans="1:3" ht="12.75" customHeight="1" x14ac:dyDescent="0.25">
      <c r="A128" s="18"/>
      <c r="B128" s="77"/>
      <c r="C128" s="18"/>
    </row>
    <row r="129" spans="1:3" ht="12.75" customHeight="1" x14ac:dyDescent="0.25">
      <c r="A129" s="18"/>
      <c r="B129" s="77"/>
      <c r="C129" s="18"/>
    </row>
    <row r="130" spans="1:3" ht="12.75" customHeight="1" x14ac:dyDescent="0.25">
      <c r="A130" s="18"/>
      <c r="B130" s="77"/>
      <c r="C130" s="18"/>
    </row>
    <row r="131" spans="1:3" ht="12.75" customHeight="1" x14ac:dyDescent="0.25">
      <c r="A131" s="18"/>
      <c r="B131" s="77"/>
      <c r="C131" s="18"/>
    </row>
    <row r="132" spans="1:3" ht="12.75" customHeight="1" x14ac:dyDescent="0.25">
      <c r="A132" s="18"/>
      <c r="B132" s="77"/>
      <c r="C132" s="18"/>
    </row>
    <row r="133" spans="1:3" ht="12.75" customHeight="1" x14ac:dyDescent="0.25">
      <c r="A133" s="18"/>
      <c r="B133" s="77"/>
      <c r="C133" s="18"/>
    </row>
    <row r="134" spans="1:3" ht="12.75" customHeight="1" x14ac:dyDescent="0.25">
      <c r="A134" s="18"/>
      <c r="B134" s="77"/>
      <c r="C134" s="18"/>
    </row>
    <row r="135" spans="1:3" ht="12.75" customHeight="1" x14ac:dyDescent="0.25">
      <c r="A135" s="18"/>
      <c r="B135" s="77"/>
      <c r="C135" s="18"/>
    </row>
    <row r="136" spans="1:3" ht="12.75" customHeight="1" x14ac:dyDescent="0.25">
      <c r="A136" s="18"/>
      <c r="B136" s="77"/>
      <c r="C136" s="18"/>
    </row>
    <row r="137" spans="1:3" ht="12.75" customHeight="1" x14ac:dyDescent="0.25">
      <c r="A137" s="18"/>
      <c r="B137" s="77"/>
      <c r="C137" s="18"/>
    </row>
    <row r="138" spans="1:3" ht="12.75" customHeight="1" x14ac:dyDescent="0.25">
      <c r="A138" s="18"/>
      <c r="B138" s="77"/>
      <c r="C138" s="18"/>
    </row>
    <row r="139" spans="1:3" ht="12.75" customHeight="1" x14ac:dyDescent="0.25">
      <c r="A139" s="18"/>
      <c r="B139" s="77"/>
      <c r="C139" s="18"/>
    </row>
    <row r="140" spans="1:3" ht="12.75" customHeight="1" x14ac:dyDescent="0.25">
      <c r="A140" s="18"/>
      <c r="B140" s="77"/>
      <c r="C140" s="18"/>
    </row>
    <row r="141" spans="1:3" ht="12.75" customHeight="1" x14ac:dyDescent="0.25">
      <c r="A141" s="18"/>
      <c r="B141" s="77"/>
      <c r="C141" s="18"/>
    </row>
    <row r="142" spans="1:3" ht="12.75" customHeight="1" x14ac:dyDescent="0.25">
      <c r="A142" s="18"/>
      <c r="B142" s="77"/>
      <c r="C142" s="18"/>
    </row>
    <row r="143" spans="1:3" ht="12.75" customHeight="1" x14ac:dyDescent="0.25">
      <c r="A143" s="18"/>
      <c r="B143" s="77"/>
      <c r="C143" s="18"/>
    </row>
    <row r="144" spans="1:3" ht="12.75" customHeight="1" x14ac:dyDescent="0.25">
      <c r="A144" s="18"/>
      <c r="B144" s="77"/>
      <c r="C144" s="18"/>
    </row>
    <row r="145" spans="1:3" ht="12.75" customHeight="1" x14ac:dyDescent="0.25">
      <c r="A145" s="18"/>
      <c r="B145" s="77"/>
      <c r="C145" s="18"/>
    </row>
    <row r="146" spans="1:3" ht="12.75" customHeight="1" x14ac:dyDescent="0.25">
      <c r="A146" s="18"/>
      <c r="B146" s="77"/>
      <c r="C146" s="18"/>
    </row>
    <row r="147" spans="1:3" ht="12.75" customHeight="1" x14ac:dyDescent="0.25">
      <c r="A147" s="18"/>
      <c r="B147" s="77"/>
      <c r="C147" s="18"/>
    </row>
    <row r="148" spans="1:3" ht="12.75" customHeight="1" x14ac:dyDescent="0.25">
      <c r="A148" s="18"/>
      <c r="B148" s="77"/>
      <c r="C148" s="18"/>
    </row>
    <row r="149" spans="1:3" ht="12.75" customHeight="1" x14ac:dyDescent="0.25">
      <c r="A149" s="18"/>
      <c r="B149" s="77"/>
      <c r="C149" s="18"/>
    </row>
    <row r="150" spans="1:3" ht="12.75" customHeight="1" x14ac:dyDescent="0.25">
      <c r="A150" s="18"/>
      <c r="B150" s="77"/>
      <c r="C150" s="18"/>
    </row>
    <row r="151" spans="1:3" ht="12.75" customHeight="1" x14ac:dyDescent="0.25">
      <c r="A151" s="18"/>
      <c r="B151" s="77"/>
      <c r="C151" s="18"/>
    </row>
    <row r="152" spans="1:3" ht="12.75" customHeight="1" x14ac:dyDescent="0.25">
      <c r="A152" s="18"/>
      <c r="B152" s="77"/>
      <c r="C152" s="18"/>
    </row>
    <row r="153" spans="1:3" ht="12.75" customHeight="1" x14ac:dyDescent="0.25">
      <c r="A153" s="18"/>
      <c r="B153" s="77"/>
      <c r="C153" s="18"/>
    </row>
    <row r="154" spans="1:3" ht="12.75" customHeight="1" x14ac:dyDescent="0.25">
      <c r="A154" s="18"/>
      <c r="B154" s="77"/>
      <c r="C154" s="18"/>
    </row>
    <row r="155" spans="1:3" ht="12.75" customHeight="1" x14ac:dyDescent="0.25">
      <c r="A155" s="18"/>
      <c r="B155" s="77"/>
      <c r="C155" s="18"/>
    </row>
    <row r="156" spans="1:3" ht="12.75" customHeight="1" x14ac:dyDescent="0.25">
      <c r="A156" s="18"/>
      <c r="B156" s="77"/>
      <c r="C156" s="18"/>
    </row>
    <row r="157" spans="1:3" ht="12.75" customHeight="1" x14ac:dyDescent="0.25">
      <c r="A157" s="18"/>
      <c r="B157" s="77"/>
      <c r="C157" s="18"/>
    </row>
    <row r="158" spans="1:3" ht="12.75" customHeight="1" x14ac:dyDescent="0.25">
      <c r="A158" s="18"/>
      <c r="B158" s="77"/>
      <c r="C158" s="18"/>
    </row>
    <row r="159" spans="1:3" ht="12.75" customHeight="1" x14ac:dyDescent="0.25">
      <c r="A159" s="18"/>
      <c r="B159" s="77"/>
      <c r="C159" s="18"/>
    </row>
    <row r="160" spans="1:3" ht="12.75" customHeight="1" x14ac:dyDescent="0.25">
      <c r="A160" s="18"/>
      <c r="B160" s="77"/>
      <c r="C160" s="18"/>
    </row>
    <row r="161" spans="1:3" ht="12.75" customHeight="1" x14ac:dyDescent="0.25">
      <c r="A161" s="18"/>
      <c r="B161" s="77"/>
      <c r="C161" s="18"/>
    </row>
    <row r="162" spans="1:3" ht="12.75" customHeight="1" x14ac:dyDescent="0.25">
      <c r="A162" s="18"/>
      <c r="B162" s="77"/>
      <c r="C162" s="18"/>
    </row>
    <row r="163" spans="1:3" ht="12.75" customHeight="1" x14ac:dyDescent="0.25">
      <c r="A163" s="18"/>
      <c r="B163" s="77"/>
      <c r="C163" s="18"/>
    </row>
    <row r="164" spans="1:3" ht="12.75" customHeight="1" x14ac:dyDescent="0.25">
      <c r="A164" s="18"/>
      <c r="B164" s="77"/>
      <c r="C164" s="18"/>
    </row>
    <row r="165" spans="1:3" ht="12.75" customHeight="1" x14ac:dyDescent="0.25">
      <c r="A165" s="18"/>
      <c r="B165" s="77"/>
      <c r="C165" s="18"/>
    </row>
    <row r="166" spans="1:3" ht="12.75" customHeight="1" x14ac:dyDescent="0.25">
      <c r="A166" s="18"/>
      <c r="B166" s="77"/>
      <c r="C166" s="18"/>
    </row>
    <row r="167" spans="1:3" ht="12.75" customHeight="1" x14ac:dyDescent="0.25">
      <c r="A167" s="18"/>
      <c r="B167" s="77"/>
      <c r="C167" s="18"/>
    </row>
    <row r="168" spans="1:3" ht="12.75" customHeight="1" x14ac:dyDescent="0.25">
      <c r="A168" s="18"/>
      <c r="B168" s="77"/>
      <c r="C168" s="18"/>
    </row>
    <row r="169" spans="1:3" ht="12.75" customHeight="1" x14ac:dyDescent="0.25">
      <c r="A169" s="18"/>
      <c r="B169" s="77"/>
      <c r="C169" s="18"/>
    </row>
    <row r="170" spans="1:3" ht="12.75" customHeight="1" x14ac:dyDescent="0.25">
      <c r="A170" s="18"/>
      <c r="B170" s="77"/>
      <c r="C170" s="18"/>
    </row>
    <row r="171" spans="1:3" ht="12.75" customHeight="1" x14ac:dyDescent="0.25">
      <c r="A171" s="18"/>
      <c r="B171" s="77"/>
      <c r="C171" s="18"/>
    </row>
    <row r="172" spans="1:3" ht="12.75" customHeight="1" x14ac:dyDescent="0.25">
      <c r="A172" s="18"/>
      <c r="B172" s="77"/>
      <c r="C172" s="18"/>
    </row>
    <row r="173" spans="1:3" ht="12.75" customHeight="1" x14ac:dyDescent="0.25">
      <c r="A173" s="18"/>
      <c r="B173" s="77"/>
      <c r="C173" s="18"/>
    </row>
    <row r="174" spans="1:3" ht="12.75" customHeight="1" x14ac:dyDescent="0.25">
      <c r="A174" s="18"/>
      <c r="B174" s="77"/>
      <c r="C174" s="18"/>
    </row>
    <row r="175" spans="1:3" ht="12.75" customHeight="1" x14ac:dyDescent="0.25">
      <c r="A175" s="18"/>
      <c r="B175" s="77"/>
      <c r="C175" s="18"/>
    </row>
    <row r="176" spans="1:3" ht="12.75" customHeight="1" x14ac:dyDescent="0.25">
      <c r="A176" s="18"/>
      <c r="B176" s="77"/>
      <c r="C176" s="18"/>
    </row>
    <row r="177" spans="1:3" ht="12.75" customHeight="1" x14ac:dyDescent="0.25">
      <c r="A177" s="18"/>
      <c r="B177" s="77"/>
      <c r="C177" s="18"/>
    </row>
    <row r="178" spans="1:3" ht="12.75" customHeight="1" x14ac:dyDescent="0.25">
      <c r="A178" s="18"/>
      <c r="B178" s="77"/>
      <c r="C178" s="18"/>
    </row>
    <row r="179" spans="1:3" ht="12.75" customHeight="1" x14ac:dyDescent="0.25">
      <c r="A179" s="18"/>
      <c r="B179" s="77"/>
      <c r="C179" s="18"/>
    </row>
    <row r="180" spans="1:3" ht="12.75" customHeight="1" x14ac:dyDescent="0.25">
      <c r="A180" s="18"/>
      <c r="B180" s="77"/>
      <c r="C180" s="18"/>
    </row>
    <row r="181" spans="1:3" ht="12.75" customHeight="1" x14ac:dyDescent="0.25">
      <c r="A181" s="18"/>
      <c r="B181" s="77"/>
      <c r="C181" s="18"/>
    </row>
    <row r="182" spans="1:3" ht="12.75" customHeight="1" x14ac:dyDescent="0.25">
      <c r="A182" s="18"/>
      <c r="B182" s="77"/>
      <c r="C182" s="18"/>
    </row>
    <row r="183" spans="1:3" ht="12.75" customHeight="1" x14ac:dyDescent="0.25">
      <c r="A183" s="18"/>
      <c r="B183" s="77"/>
      <c r="C183" s="18"/>
    </row>
    <row r="184" spans="1:3" ht="12.75" customHeight="1" x14ac:dyDescent="0.25">
      <c r="A184" s="18"/>
      <c r="B184" s="77"/>
      <c r="C184" s="18"/>
    </row>
    <row r="185" spans="1:3" ht="12.75" customHeight="1" x14ac:dyDescent="0.25">
      <c r="A185" s="18"/>
      <c r="B185" s="77"/>
      <c r="C185" s="18"/>
    </row>
    <row r="186" spans="1:3" ht="12.75" customHeight="1" x14ac:dyDescent="0.25">
      <c r="A186" s="18"/>
      <c r="B186" s="77"/>
      <c r="C186" s="18"/>
    </row>
    <row r="187" spans="1:3" ht="12.75" customHeight="1" x14ac:dyDescent="0.25">
      <c r="A187" s="18"/>
      <c r="B187" s="77"/>
      <c r="C187" s="18"/>
    </row>
    <row r="188" spans="1:3" ht="12.75" customHeight="1" x14ac:dyDescent="0.25">
      <c r="A188" s="18"/>
      <c r="B188" s="77"/>
      <c r="C188" s="18"/>
    </row>
    <row r="189" spans="1:3" ht="12.75" customHeight="1" x14ac:dyDescent="0.25">
      <c r="A189" s="18"/>
      <c r="B189" s="77"/>
      <c r="C189" s="18"/>
    </row>
    <row r="190" spans="1:3" ht="12.75" customHeight="1" x14ac:dyDescent="0.25">
      <c r="A190" s="18"/>
      <c r="B190" s="77"/>
      <c r="C190" s="18"/>
    </row>
    <row r="191" spans="1:3" ht="12.75" customHeight="1" x14ac:dyDescent="0.25">
      <c r="A191" s="18"/>
      <c r="B191" s="77"/>
      <c r="C191" s="18"/>
    </row>
    <row r="192" spans="1:3" ht="12.75" customHeight="1" x14ac:dyDescent="0.25">
      <c r="A192" s="18"/>
      <c r="B192" s="77"/>
      <c r="C192" s="18"/>
    </row>
    <row r="193" spans="1:3" ht="12.75" customHeight="1" x14ac:dyDescent="0.25">
      <c r="A193" s="18"/>
      <c r="B193" s="77"/>
      <c r="C193" s="18"/>
    </row>
    <row r="194" spans="1:3" ht="12.75" customHeight="1" x14ac:dyDescent="0.25">
      <c r="A194" s="18"/>
      <c r="B194" s="77"/>
      <c r="C194" s="18"/>
    </row>
    <row r="195" spans="1:3" ht="12.75" customHeight="1" x14ac:dyDescent="0.25">
      <c r="A195" s="18"/>
      <c r="B195" s="77"/>
      <c r="C195" s="18"/>
    </row>
    <row r="196" spans="1:3" ht="12.75" customHeight="1" x14ac:dyDescent="0.25">
      <c r="A196" s="18"/>
      <c r="B196" s="77"/>
      <c r="C196" s="18"/>
    </row>
    <row r="197" spans="1:3" ht="12.75" customHeight="1" x14ac:dyDescent="0.25">
      <c r="A197" s="18"/>
      <c r="B197" s="77"/>
      <c r="C197" s="18"/>
    </row>
    <row r="198" spans="1:3" ht="12.75" customHeight="1" x14ac:dyDescent="0.25">
      <c r="A198" s="18"/>
      <c r="B198" s="77"/>
      <c r="C198" s="18"/>
    </row>
    <row r="199" spans="1:3" ht="12.75" customHeight="1" x14ac:dyDescent="0.25">
      <c r="A199" s="18"/>
      <c r="B199" s="77"/>
      <c r="C199" s="18"/>
    </row>
    <row r="200" spans="1:3" ht="12.75" customHeight="1" x14ac:dyDescent="0.25">
      <c r="A200" s="18"/>
      <c r="B200" s="77"/>
      <c r="C200" s="18"/>
    </row>
    <row r="201" spans="1:3" ht="12.75" customHeight="1" x14ac:dyDescent="0.25">
      <c r="A201" s="18"/>
      <c r="B201" s="77"/>
      <c r="C201" s="18"/>
    </row>
    <row r="202" spans="1:3" ht="12.75" customHeight="1" x14ac:dyDescent="0.25">
      <c r="A202" s="18"/>
      <c r="B202" s="77"/>
      <c r="C202" s="18"/>
    </row>
    <row r="203" spans="1:3" ht="12.75" customHeight="1" x14ac:dyDescent="0.25">
      <c r="A203" s="18"/>
      <c r="B203" s="77"/>
      <c r="C203" s="18"/>
    </row>
    <row r="204" spans="1:3" ht="12.75" customHeight="1" x14ac:dyDescent="0.25">
      <c r="A204" s="18"/>
      <c r="B204" s="77"/>
      <c r="C204" s="18"/>
    </row>
    <row r="205" spans="1:3" ht="12.75" customHeight="1" x14ac:dyDescent="0.25">
      <c r="A205" s="18"/>
      <c r="B205" s="77"/>
      <c r="C205" s="18"/>
    </row>
    <row r="206" spans="1:3" ht="12.75" customHeight="1" x14ac:dyDescent="0.25">
      <c r="A206" s="18"/>
      <c r="B206" s="77"/>
      <c r="C206" s="18"/>
    </row>
    <row r="207" spans="1:3" ht="12.75" customHeight="1" x14ac:dyDescent="0.25">
      <c r="A207" s="18"/>
      <c r="B207" s="77"/>
      <c r="C207" s="18"/>
    </row>
    <row r="208" spans="1:3" ht="12.75" customHeight="1" x14ac:dyDescent="0.25">
      <c r="A208" s="18"/>
      <c r="B208" s="77"/>
      <c r="C208" s="18"/>
    </row>
    <row r="209" spans="1:3" ht="12.75" customHeight="1" x14ac:dyDescent="0.25">
      <c r="A209" s="18"/>
      <c r="B209" s="77"/>
      <c r="C209" s="18"/>
    </row>
    <row r="210" spans="1:3" ht="12.75" customHeight="1" x14ac:dyDescent="0.25">
      <c r="A210" s="18"/>
      <c r="B210" s="77"/>
      <c r="C210" s="18"/>
    </row>
    <row r="211" spans="1:3" ht="12.75" customHeight="1" x14ac:dyDescent="0.25">
      <c r="A211" s="18"/>
      <c r="B211" s="77"/>
      <c r="C211" s="18"/>
    </row>
    <row r="212" spans="1:3" ht="12.75" customHeight="1" x14ac:dyDescent="0.25">
      <c r="A212" s="18"/>
      <c r="B212" s="77"/>
      <c r="C212" s="18"/>
    </row>
    <row r="213" spans="1:3" ht="12.75" customHeight="1" x14ac:dyDescent="0.25">
      <c r="A213" s="18"/>
      <c r="B213" s="77"/>
      <c r="C213" s="18"/>
    </row>
    <row r="214" spans="1:3" ht="12.75" customHeight="1" x14ac:dyDescent="0.25">
      <c r="A214" s="18"/>
      <c r="B214" s="77"/>
      <c r="C214" s="18"/>
    </row>
    <row r="215" spans="1:3" ht="12.75" customHeight="1" x14ac:dyDescent="0.25">
      <c r="A215" s="18"/>
      <c r="B215" s="77"/>
      <c r="C215" s="18"/>
    </row>
    <row r="216" spans="1:3" ht="12.75" customHeight="1" x14ac:dyDescent="0.25">
      <c r="A216" s="18"/>
      <c r="B216" s="77"/>
      <c r="C216" s="18"/>
    </row>
    <row r="217" spans="1:3" ht="12.75" customHeight="1" x14ac:dyDescent="0.25">
      <c r="A217" s="18"/>
      <c r="B217" s="77"/>
      <c r="C217" s="18"/>
    </row>
    <row r="218" spans="1:3" ht="12.75" customHeight="1" x14ac:dyDescent="0.25">
      <c r="A218" s="18"/>
      <c r="B218" s="77"/>
      <c r="C218" s="18"/>
    </row>
    <row r="219" spans="1:3" ht="12.75" customHeight="1" x14ac:dyDescent="0.25">
      <c r="A219" s="18"/>
      <c r="B219" s="77"/>
      <c r="C219" s="18"/>
    </row>
    <row r="220" spans="1:3" ht="12.75" customHeight="1" x14ac:dyDescent="0.25">
      <c r="A220" s="18"/>
      <c r="B220" s="77"/>
      <c r="C220" s="18"/>
    </row>
    <row r="221" spans="1:3" ht="12.75" customHeight="1" x14ac:dyDescent="0.25">
      <c r="A221" s="18"/>
      <c r="B221" s="77"/>
      <c r="C221" s="18"/>
    </row>
    <row r="222" spans="1:3" ht="12.75" customHeight="1" x14ac:dyDescent="0.25">
      <c r="A222" s="18"/>
      <c r="B222" s="77"/>
      <c r="C222" s="18"/>
    </row>
    <row r="223" spans="1:3" ht="12.75" customHeight="1" x14ac:dyDescent="0.25">
      <c r="A223" s="18"/>
      <c r="B223" s="77"/>
      <c r="C223" s="18"/>
    </row>
    <row r="224" spans="1:3" ht="12.75" customHeight="1" x14ac:dyDescent="0.25">
      <c r="A224" s="18"/>
      <c r="B224" s="77"/>
      <c r="C224" s="18"/>
    </row>
    <row r="225" spans="1:3" ht="12.75" customHeight="1" x14ac:dyDescent="0.25">
      <c r="A225" s="18"/>
      <c r="B225" s="77"/>
      <c r="C225" s="18"/>
    </row>
    <row r="226" spans="1:3" ht="12.75" customHeight="1" x14ac:dyDescent="0.25">
      <c r="A226" s="18"/>
      <c r="B226" s="77"/>
      <c r="C226" s="18"/>
    </row>
    <row r="227" spans="1:3" ht="12.75" customHeight="1" x14ac:dyDescent="0.25">
      <c r="A227" s="18"/>
      <c r="B227" s="77"/>
      <c r="C227" s="18"/>
    </row>
    <row r="228" spans="1:3" ht="12.75" customHeight="1" x14ac:dyDescent="0.25">
      <c r="A228" s="18"/>
      <c r="B228" s="77"/>
      <c r="C228" s="18"/>
    </row>
    <row r="229" spans="1:3" ht="12.75" customHeight="1" x14ac:dyDescent="0.25">
      <c r="A229" s="18"/>
      <c r="B229" s="77"/>
      <c r="C229" s="18"/>
    </row>
    <row r="230" spans="1:3" ht="12.75" customHeight="1" x14ac:dyDescent="0.25">
      <c r="A230" s="18"/>
      <c r="B230" s="77"/>
      <c r="C230" s="18"/>
    </row>
    <row r="231" spans="1:3" ht="12.75" customHeight="1" x14ac:dyDescent="0.25">
      <c r="A231" s="18"/>
      <c r="B231" s="77"/>
      <c r="C231" s="18"/>
    </row>
    <row r="232" spans="1:3" ht="12.75" customHeight="1" x14ac:dyDescent="0.25">
      <c r="A232" s="18"/>
      <c r="B232" s="77"/>
      <c r="C232" s="18"/>
    </row>
    <row r="233" spans="1:3" ht="12.75" customHeight="1" x14ac:dyDescent="0.25">
      <c r="A233" s="18"/>
      <c r="B233" s="77"/>
      <c r="C233" s="18"/>
    </row>
    <row r="234" spans="1:3" ht="12.75" customHeight="1" x14ac:dyDescent="0.25">
      <c r="A234" s="18"/>
      <c r="B234" s="77"/>
      <c r="C234" s="18"/>
    </row>
    <row r="235" spans="1:3" ht="12.75" customHeight="1" x14ac:dyDescent="0.25">
      <c r="A235" s="18"/>
      <c r="B235" s="77"/>
      <c r="C235" s="18"/>
    </row>
    <row r="236" spans="1:3" ht="12.75" customHeight="1" x14ac:dyDescent="0.25">
      <c r="A236" s="18"/>
      <c r="B236" s="77"/>
      <c r="C236" s="18"/>
    </row>
    <row r="237" spans="1:3" ht="12.75" customHeight="1" x14ac:dyDescent="0.25">
      <c r="A237" s="18"/>
      <c r="B237" s="77"/>
      <c r="C237" s="18"/>
    </row>
    <row r="238" spans="1:3" ht="12.75" customHeight="1" x14ac:dyDescent="0.25">
      <c r="A238" s="18"/>
      <c r="B238" s="77"/>
      <c r="C238" s="18"/>
    </row>
    <row r="239" spans="1:3" ht="12.75" customHeight="1" x14ac:dyDescent="0.25">
      <c r="A239" s="18"/>
      <c r="B239" s="77"/>
      <c r="C239" s="18"/>
    </row>
    <row r="240" spans="1:3" ht="12.75" customHeight="1" x14ac:dyDescent="0.25">
      <c r="A240" s="18"/>
      <c r="B240" s="77"/>
      <c r="C240" s="18"/>
    </row>
    <row r="241" spans="1:3" ht="12.75" customHeight="1" x14ac:dyDescent="0.25">
      <c r="A241" s="18"/>
      <c r="B241" s="77"/>
      <c r="C241" s="18"/>
    </row>
    <row r="242" spans="1:3" ht="12.75" customHeight="1" x14ac:dyDescent="0.25">
      <c r="A242" s="18"/>
      <c r="B242" s="77"/>
      <c r="C242" s="18"/>
    </row>
    <row r="243" spans="1:3" ht="12.75" customHeight="1" x14ac:dyDescent="0.25">
      <c r="A243" s="18"/>
      <c r="B243" s="77"/>
      <c r="C243" s="18"/>
    </row>
    <row r="244" spans="1:3" ht="12.75" customHeight="1" x14ac:dyDescent="0.25">
      <c r="A244" s="18"/>
      <c r="B244" s="77"/>
      <c r="C244" s="18"/>
    </row>
    <row r="245" spans="1:3" ht="12.75" customHeight="1" x14ac:dyDescent="0.25">
      <c r="A245" s="18"/>
      <c r="B245" s="77"/>
      <c r="C245" s="18"/>
    </row>
    <row r="246" spans="1:3" ht="12.75" customHeight="1" x14ac:dyDescent="0.25">
      <c r="A246" s="18"/>
      <c r="B246" s="77"/>
      <c r="C246" s="18"/>
    </row>
    <row r="247" spans="1:3" ht="12.75" customHeight="1" x14ac:dyDescent="0.25">
      <c r="A247" s="18"/>
      <c r="B247" s="77"/>
      <c r="C247" s="18"/>
    </row>
    <row r="248" spans="1:3" ht="12.75" customHeight="1" x14ac:dyDescent="0.25">
      <c r="A248" s="18"/>
      <c r="B248" s="77"/>
      <c r="C248" s="18"/>
    </row>
    <row r="249" spans="1:3" ht="12.75" customHeight="1" x14ac:dyDescent="0.25">
      <c r="A249" s="18"/>
      <c r="B249" s="77"/>
      <c r="C249" s="18"/>
    </row>
    <row r="250" spans="1:3" ht="12.75" customHeight="1" x14ac:dyDescent="0.25">
      <c r="A250" s="18"/>
      <c r="B250" s="77"/>
      <c r="C250" s="18"/>
    </row>
    <row r="251" spans="1:3" ht="12.75" customHeight="1" x14ac:dyDescent="0.25">
      <c r="A251" s="18"/>
      <c r="B251" s="77"/>
      <c r="C251" s="18"/>
    </row>
    <row r="252" spans="1:3" ht="12.75" customHeight="1" x14ac:dyDescent="0.25">
      <c r="A252" s="18"/>
      <c r="B252" s="77"/>
      <c r="C252" s="18"/>
    </row>
    <row r="253" spans="1:3" ht="12.75" customHeight="1" x14ac:dyDescent="0.25">
      <c r="A253" s="18"/>
      <c r="B253" s="77"/>
      <c r="C253" s="18"/>
    </row>
    <row r="254" spans="1:3" ht="12.75" customHeight="1" x14ac:dyDescent="0.25">
      <c r="A254" s="18"/>
      <c r="B254" s="77"/>
      <c r="C254" s="18"/>
    </row>
    <row r="255" spans="1:3" ht="12.75" customHeight="1" x14ac:dyDescent="0.25">
      <c r="A255" s="18"/>
      <c r="B255" s="77"/>
      <c r="C255" s="18"/>
    </row>
    <row r="256" spans="1:3" ht="12.75" customHeight="1" x14ac:dyDescent="0.25">
      <c r="A256" s="18"/>
      <c r="B256" s="77"/>
      <c r="C256" s="18"/>
    </row>
    <row r="257" spans="1:3" ht="12.75" customHeight="1" x14ac:dyDescent="0.25">
      <c r="A257" s="18"/>
      <c r="B257" s="77"/>
      <c r="C257" s="18"/>
    </row>
    <row r="258" spans="1:3" ht="12.75" customHeight="1" x14ac:dyDescent="0.25">
      <c r="A258" s="18"/>
      <c r="B258" s="77"/>
      <c r="C258" s="18"/>
    </row>
    <row r="259" spans="1:3" ht="12.75" customHeight="1" x14ac:dyDescent="0.25">
      <c r="A259" s="18"/>
      <c r="B259" s="77"/>
      <c r="C259" s="18"/>
    </row>
    <row r="260" spans="1:3" ht="12.75" customHeight="1" x14ac:dyDescent="0.25">
      <c r="A260" s="18"/>
      <c r="B260" s="77"/>
      <c r="C260" s="18"/>
    </row>
    <row r="261" spans="1:3" ht="12.75" customHeight="1" x14ac:dyDescent="0.25">
      <c r="A261" s="18"/>
      <c r="B261" s="77"/>
      <c r="C261" s="18"/>
    </row>
    <row r="262" spans="1:3" ht="12.75" customHeight="1" x14ac:dyDescent="0.25">
      <c r="A262" s="18"/>
      <c r="B262" s="77"/>
      <c r="C262" s="18"/>
    </row>
    <row r="263" spans="1:3" ht="12.75" customHeight="1" x14ac:dyDescent="0.25">
      <c r="A263" s="18"/>
      <c r="B263" s="77"/>
      <c r="C263" s="18"/>
    </row>
    <row r="264" spans="1:3" ht="12.75" customHeight="1" x14ac:dyDescent="0.25">
      <c r="A264" s="18"/>
      <c r="B264" s="77"/>
      <c r="C264" s="18"/>
    </row>
    <row r="265" spans="1:3" ht="12.75" customHeight="1" x14ac:dyDescent="0.25">
      <c r="A265" s="18"/>
      <c r="B265" s="77"/>
      <c r="C265" s="18"/>
    </row>
    <row r="266" spans="1:3" ht="12.75" customHeight="1" x14ac:dyDescent="0.25">
      <c r="A266" s="18"/>
      <c r="B266" s="77"/>
      <c r="C266" s="18"/>
    </row>
    <row r="267" spans="1:3" ht="12.75" customHeight="1" x14ac:dyDescent="0.25">
      <c r="A267" s="18"/>
      <c r="B267" s="77"/>
      <c r="C267" s="18"/>
    </row>
    <row r="268" spans="1:3" ht="12.75" customHeight="1" x14ac:dyDescent="0.25">
      <c r="A268" s="18"/>
      <c r="B268" s="77"/>
      <c r="C268" s="18"/>
    </row>
    <row r="269" spans="1:3" ht="12.75" customHeight="1" x14ac:dyDescent="0.25">
      <c r="A269" s="18"/>
      <c r="B269" s="77"/>
      <c r="C269" s="18"/>
    </row>
    <row r="270" spans="1:3" ht="12.75" customHeight="1" x14ac:dyDescent="0.25">
      <c r="A270" s="18"/>
      <c r="B270" s="77"/>
      <c r="C270" s="18"/>
    </row>
    <row r="271" spans="1:3" ht="12.75" customHeight="1" x14ac:dyDescent="0.25">
      <c r="A271" s="18"/>
      <c r="B271" s="77"/>
      <c r="C271" s="18"/>
    </row>
    <row r="272" spans="1:3" ht="12.75" customHeight="1" x14ac:dyDescent="0.25">
      <c r="A272" s="18"/>
      <c r="B272" s="77"/>
      <c r="C272" s="18"/>
    </row>
    <row r="273" spans="1:3" ht="12.75" customHeight="1" x14ac:dyDescent="0.25">
      <c r="A273" s="18"/>
      <c r="B273" s="77"/>
      <c r="C273" s="18"/>
    </row>
    <row r="274" spans="1:3" ht="12.75" customHeight="1" x14ac:dyDescent="0.25">
      <c r="A274" s="18"/>
      <c r="B274" s="77"/>
      <c r="C274" s="18"/>
    </row>
    <row r="275" spans="1:3" ht="12.75" customHeight="1" x14ac:dyDescent="0.25">
      <c r="A275" s="18"/>
      <c r="B275" s="77"/>
      <c r="C275" s="18"/>
    </row>
    <row r="276" spans="1:3" ht="12.75" customHeight="1" x14ac:dyDescent="0.25">
      <c r="A276" s="18"/>
      <c r="B276" s="77"/>
      <c r="C276" s="18"/>
    </row>
    <row r="277" spans="1:3" ht="12.75" customHeight="1" x14ac:dyDescent="0.25">
      <c r="A277" s="18"/>
      <c r="B277" s="77"/>
      <c r="C277" s="18"/>
    </row>
    <row r="278" spans="1:3" ht="12.75" customHeight="1" x14ac:dyDescent="0.25">
      <c r="A278" s="18"/>
      <c r="B278" s="77"/>
      <c r="C278" s="18"/>
    </row>
    <row r="279" spans="1:3" ht="12.75" customHeight="1" x14ac:dyDescent="0.25">
      <c r="A279" s="18"/>
      <c r="B279" s="77"/>
      <c r="C279" s="18"/>
    </row>
    <row r="280" spans="1:3" ht="12.75" customHeight="1" x14ac:dyDescent="0.25">
      <c r="A280" s="18"/>
      <c r="B280" s="77"/>
      <c r="C280" s="18"/>
    </row>
    <row r="281" spans="1:3" ht="12.75" customHeight="1" x14ac:dyDescent="0.25">
      <c r="A281" s="18"/>
      <c r="B281" s="77"/>
      <c r="C281" s="18"/>
    </row>
    <row r="282" spans="1:3" ht="12.75" customHeight="1" x14ac:dyDescent="0.25">
      <c r="A282" s="18"/>
      <c r="B282" s="77"/>
      <c r="C282" s="18"/>
    </row>
    <row r="283" spans="1:3" ht="12.75" customHeight="1" x14ac:dyDescent="0.25">
      <c r="A283" s="18"/>
      <c r="B283" s="77"/>
      <c r="C283" s="18"/>
    </row>
    <row r="284" spans="1:3" ht="12.75" customHeight="1" x14ac:dyDescent="0.25">
      <c r="A284" s="18"/>
      <c r="B284" s="77"/>
      <c r="C284" s="18"/>
    </row>
    <row r="285" spans="1:3" ht="12.75" customHeight="1" x14ac:dyDescent="0.25">
      <c r="A285" s="18"/>
      <c r="B285" s="77"/>
      <c r="C285" s="18"/>
    </row>
    <row r="286" spans="1:3" ht="12.75" customHeight="1" x14ac:dyDescent="0.25">
      <c r="A286" s="18"/>
      <c r="B286" s="77"/>
      <c r="C286" s="18"/>
    </row>
    <row r="287" spans="1:3" ht="12.75" customHeight="1" x14ac:dyDescent="0.25">
      <c r="A287" s="18"/>
      <c r="B287" s="77"/>
      <c r="C287" s="18"/>
    </row>
    <row r="288" spans="1:3" ht="12.75" customHeight="1" x14ac:dyDescent="0.25">
      <c r="A288" s="18"/>
      <c r="B288" s="77"/>
      <c r="C288" s="18"/>
    </row>
    <row r="289" spans="1:3" ht="12.75" customHeight="1" x14ac:dyDescent="0.25">
      <c r="A289" s="18"/>
      <c r="B289" s="77"/>
      <c r="C289" s="18"/>
    </row>
    <row r="290" spans="1:3" ht="12.75" customHeight="1" x14ac:dyDescent="0.25">
      <c r="A290" s="18"/>
      <c r="B290" s="77"/>
      <c r="C290" s="18"/>
    </row>
    <row r="291" spans="1:3" ht="12.75" customHeight="1" x14ac:dyDescent="0.25">
      <c r="A291" s="18"/>
      <c r="B291" s="77"/>
      <c r="C291" s="18"/>
    </row>
    <row r="292" spans="1:3" ht="12.75" customHeight="1" x14ac:dyDescent="0.25">
      <c r="A292" s="18"/>
      <c r="B292" s="77"/>
      <c r="C292" s="18"/>
    </row>
    <row r="293" spans="1:3" ht="12.75" customHeight="1" x14ac:dyDescent="0.25">
      <c r="A293" s="18"/>
      <c r="B293" s="77"/>
      <c r="C293" s="18"/>
    </row>
    <row r="294" spans="1:3" ht="12.75" customHeight="1" x14ac:dyDescent="0.25">
      <c r="A294" s="18"/>
      <c r="B294" s="77"/>
      <c r="C294" s="18"/>
    </row>
    <row r="295" spans="1:3" ht="12.75" customHeight="1" x14ac:dyDescent="0.25">
      <c r="A295" s="18"/>
      <c r="B295" s="77"/>
      <c r="C295" s="18"/>
    </row>
    <row r="296" spans="1:3" ht="12.75" customHeight="1" x14ac:dyDescent="0.25">
      <c r="A296" s="18"/>
      <c r="B296" s="77"/>
      <c r="C296" s="18"/>
    </row>
    <row r="297" spans="1:3" ht="12.75" customHeight="1" x14ac:dyDescent="0.25">
      <c r="A297" s="18"/>
      <c r="B297" s="77"/>
      <c r="C297" s="18"/>
    </row>
    <row r="298" spans="1:3" ht="12.75" customHeight="1" x14ac:dyDescent="0.25">
      <c r="A298" s="18"/>
      <c r="B298" s="77"/>
      <c r="C298" s="18"/>
    </row>
    <row r="299" spans="1:3" ht="12.75" customHeight="1" x14ac:dyDescent="0.25">
      <c r="A299" s="18"/>
      <c r="B299" s="77"/>
      <c r="C299" s="18"/>
    </row>
    <row r="300" spans="1:3" ht="12.75" customHeight="1" x14ac:dyDescent="0.25">
      <c r="A300" s="18"/>
      <c r="B300" s="77"/>
      <c r="C300" s="18"/>
    </row>
    <row r="301" spans="1:3" ht="12.75" customHeight="1" x14ac:dyDescent="0.25">
      <c r="A301" s="18"/>
      <c r="B301" s="77"/>
      <c r="C301" s="18"/>
    </row>
    <row r="302" spans="1:3" ht="12.75" customHeight="1" x14ac:dyDescent="0.25">
      <c r="A302" s="18"/>
      <c r="B302" s="77"/>
      <c r="C302" s="18"/>
    </row>
    <row r="303" spans="1:3" ht="12.75" customHeight="1" x14ac:dyDescent="0.25">
      <c r="A303" s="18"/>
      <c r="B303" s="77"/>
      <c r="C303" s="18"/>
    </row>
    <row r="304" spans="1:3" ht="12.75" customHeight="1" x14ac:dyDescent="0.25">
      <c r="A304" s="18"/>
      <c r="B304" s="77"/>
      <c r="C304" s="18"/>
    </row>
    <row r="305" spans="1:3" ht="12.75" customHeight="1" x14ac:dyDescent="0.25">
      <c r="A305" s="18"/>
      <c r="B305" s="77"/>
      <c r="C305" s="18"/>
    </row>
    <row r="306" spans="1:3" ht="12.75" customHeight="1" x14ac:dyDescent="0.25">
      <c r="A306" s="18"/>
      <c r="B306" s="77"/>
      <c r="C306" s="18"/>
    </row>
    <row r="307" spans="1:3" ht="12.75" customHeight="1" x14ac:dyDescent="0.25">
      <c r="A307" s="18"/>
      <c r="B307" s="77"/>
      <c r="C307" s="18"/>
    </row>
    <row r="308" spans="1:3" ht="12.75" customHeight="1" x14ac:dyDescent="0.25">
      <c r="A308" s="18"/>
      <c r="B308" s="77"/>
      <c r="C308" s="18"/>
    </row>
    <row r="309" spans="1:3" ht="12.75" customHeight="1" x14ac:dyDescent="0.25">
      <c r="A309" s="18"/>
      <c r="B309" s="77"/>
      <c r="C309" s="18"/>
    </row>
    <row r="310" spans="1:3" ht="12.75" customHeight="1" x14ac:dyDescent="0.25">
      <c r="A310" s="18"/>
      <c r="B310" s="77"/>
      <c r="C310" s="18"/>
    </row>
    <row r="311" spans="1:3" ht="12.75" customHeight="1" x14ac:dyDescent="0.25">
      <c r="A311" s="18"/>
      <c r="B311" s="77"/>
      <c r="C311" s="18"/>
    </row>
    <row r="312" spans="1:3" ht="12.75" customHeight="1" x14ac:dyDescent="0.25">
      <c r="A312" s="18"/>
      <c r="B312" s="77"/>
      <c r="C312" s="18"/>
    </row>
    <row r="313" spans="1:3" ht="12.75" customHeight="1" x14ac:dyDescent="0.25">
      <c r="A313" s="18"/>
      <c r="B313" s="77"/>
      <c r="C313" s="18"/>
    </row>
    <row r="314" spans="1:3" ht="12.75" customHeight="1" x14ac:dyDescent="0.25">
      <c r="A314" s="18"/>
      <c r="B314" s="77"/>
      <c r="C314" s="18"/>
    </row>
    <row r="315" spans="1:3" ht="12.75" customHeight="1" x14ac:dyDescent="0.25">
      <c r="A315" s="18"/>
      <c r="B315" s="77"/>
      <c r="C315" s="18"/>
    </row>
    <row r="316" spans="1:3" ht="12.75" customHeight="1" x14ac:dyDescent="0.25">
      <c r="A316" s="18"/>
      <c r="B316" s="77"/>
      <c r="C316" s="18"/>
    </row>
    <row r="317" spans="1:3" ht="12.75" customHeight="1" x14ac:dyDescent="0.25">
      <c r="A317" s="18"/>
      <c r="B317" s="77"/>
      <c r="C317" s="18"/>
    </row>
    <row r="318" spans="1:3" ht="12.75" customHeight="1" x14ac:dyDescent="0.25">
      <c r="A318" s="18"/>
      <c r="B318" s="77"/>
      <c r="C318" s="18"/>
    </row>
    <row r="319" spans="1:3" ht="12.75" customHeight="1" x14ac:dyDescent="0.25">
      <c r="A319" s="18"/>
      <c r="B319" s="77"/>
      <c r="C319" s="18"/>
    </row>
    <row r="320" spans="1:3" ht="12.75" customHeight="1" x14ac:dyDescent="0.25">
      <c r="A320" s="18"/>
      <c r="B320" s="77"/>
      <c r="C320" s="18"/>
    </row>
    <row r="321" spans="1:3" ht="12.75" customHeight="1" x14ac:dyDescent="0.25">
      <c r="A321" s="18"/>
      <c r="B321" s="77"/>
      <c r="C321" s="18"/>
    </row>
    <row r="322" spans="1:3" ht="12.75" customHeight="1" x14ac:dyDescent="0.25">
      <c r="A322" s="18"/>
      <c r="B322" s="77"/>
      <c r="C322" s="18"/>
    </row>
    <row r="323" spans="1:3" ht="12.75" customHeight="1" x14ac:dyDescent="0.25">
      <c r="A323" s="18"/>
      <c r="B323" s="77"/>
      <c r="C323" s="18"/>
    </row>
    <row r="324" spans="1:3" ht="12.75" customHeight="1" x14ac:dyDescent="0.25">
      <c r="A324" s="18"/>
      <c r="B324" s="77"/>
      <c r="C324" s="18"/>
    </row>
    <row r="325" spans="1:3" ht="12.75" customHeight="1" x14ac:dyDescent="0.25">
      <c r="A325" s="18"/>
      <c r="B325" s="77"/>
      <c r="C325" s="18"/>
    </row>
    <row r="326" spans="1:3" ht="12.75" customHeight="1" x14ac:dyDescent="0.25">
      <c r="A326" s="18"/>
      <c r="B326" s="77"/>
      <c r="C326" s="18"/>
    </row>
    <row r="327" spans="1:3" ht="12.75" customHeight="1" x14ac:dyDescent="0.25">
      <c r="A327" s="18"/>
      <c r="B327" s="77"/>
      <c r="C327" s="18"/>
    </row>
    <row r="328" spans="1:3" ht="12.75" customHeight="1" x14ac:dyDescent="0.25">
      <c r="A328" s="18"/>
      <c r="B328" s="77"/>
      <c r="C328" s="18"/>
    </row>
    <row r="329" spans="1:3" ht="12.75" customHeight="1" x14ac:dyDescent="0.25">
      <c r="A329" s="18"/>
      <c r="B329" s="77"/>
      <c r="C329" s="18"/>
    </row>
    <row r="330" spans="1:3" ht="12.75" customHeight="1" x14ac:dyDescent="0.25">
      <c r="A330" s="18"/>
      <c r="B330" s="77"/>
      <c r="C330" s="18"/>
    </row>
    <row r="331" spans="1:3" ht="12.75" customHeight="1" x14ac:dyDescent="0.25">
      <c r="A331" s="18"/>
      <c r="B331" s="77"/>
      <c r="C331" s="18"/>
    </row>
    <row r="332" spans="1:3" ht="12.75" customHeight="1" x14ac:dyDescent="0.25">
      <c r="A332" s="18"/>
      <c r="B332" s="77"/>
      <c r="C332" s="18"/>
    </row>
    <row r="333" spans="1:3" ht="12.75" customHeight="1" x14ac:dyDescent="0.25">
      <c r="A333" s="18"/>
      <c r="B333" s="77"/>
      <c r="C333" s="18"/>
    </row>
    <row r="334" spans="1:3" ht="12.75" customHeight="1" x14ac:dyDescent="0.25">
      <c r="A334" s="18"/>
      <c r="B334" s="77"/>
      <c r="C334" s="18"/>
    </row>
    <row r="335" spans="1:3" ht="12.75" customHeight="1" x14ac:dyDescent="0.25">
      <c r="A335" s="18"/>
      <c r="B335" s="77"/>
      <c r="C335" s="18"/>
    </row>
    <row r="336" spans="1:3" ht="12.75" customHeight="1" x14ac:dyDescent="0.25">
      <c r="A336" s="18"/>
      <c r="B336" s="77"/>
      <c r="C336" s="18"/>
    </row>
    <row r="337" spans="1:3" ht="12.75" customHeight="1" x14ac:dyDescent="0.25">
      <c r="A337" s="18"/>
      <c r="B337" s="77"/>
      <c r="C337" s="18"/>
    </row>
    <row r="338" spans="1:3" ht="12.75" customHeight="1" x14ac:dyDescent="0.25">
      <c r="A338" s="18"/>
      <c r="B338" s="77"/>
      <c r="C338" s="18"/>
    </row>
    <row r="339" spans="1:3" ht="12.75" customHeight="1" x14ac:dyDescent="0.25">
      <c r="A339" s="18"/>
      <c r="B339" s="77"/>
      <c r="C339" s="18"/>
    </row>
    <row r="340" spans="1:3" ht="12.75" customHeight="1" x14ac:dyDescent="0.25">
      <c r="A340" s="18"/>
      <c r="B340" s="77"/>
      <c r="C340" s="18"/>
    </row>
    <row r="341" spans="1:3" ht="12.75" customHeight="1" x14ac:dyDescent="0.25">
      <c r="A341" s="18"/>
      <c r="B341" s="77"/>
      <c r="C341" s="18"/>
    </row>
    <row r="342" spans="1:3" ht="12.75" customHeight="1" x14ac:dyDescent="0.25">
      <c r="A342" s="18"/>
      <c r="B342" s="77"/>
      <c r="C342" s="18"/>
    </row>
    <row r="343" spans="1:3" ht="12.75" customHeight="1" x14ac:dyDescent="0.25">
      <c r="A343" s="18"/>
      <c r="B343" s="77"/>
      <c r="C343" s="18"/>
    </row>
    <row r="344" spans="1:3" ht="12.75" customHeight="1" x14ac:dyDescent="0.25">
      <c r="A344" s="18"/>
      <c r="B344" s="77"/>
      <c r="C344" s="18"/>
    </row>
    <row r="345" spans="1:3" ht="12.75" customHeight="1" x14ac:dyDescent="0.25">
      <c r="A345" s="18"/>
      <c r="B345" s="77"/>
      <c r="C345" s="18"/>
    </row>
    <row r="346" spans="1:3" ht="12.75" customHeight="1" x14ac:dyDescent="0.25">
      <c r="A346" s="18"/>
      <c r="B346" s="77"/>
      <c r="C346" s="18"/>
    </row>
    <row r="347" spans="1:3" ht="12.75" customHeight="1" x14ac:dyDescent="0.25">
      <c r="A347" s="18"/>
      <c r="B347" s="77"/>
      <c r="C347" s="18"/>
    </row>
    <row r="348" spans="1:3" ht="12.75" customHeight="1" x14ac:dyDescent="0.25">
      <c r="A348" s="18"/>
      <c r="B348" s="77"/>
      <c r="C348" s="18"/>
    </row>
    <row r="349" spans="1:3" ht="12.75" customHeight="1" x14ac:dyDescent="0.25">
      <c r="A349" s="18"/>
      <c r="B349" s="77"/>
      <c r="C349" s="18"/>
    </row>
    <row r="350" spans="1:3" ht="12.75" customHeight="1" x14ac:dyDescent="0.25">
      <c r="A350" s="18"/>
      <c r="B350" s="77"/>
      <c r="C350" s="18"/>
    </row>
    <row r="351" spans="1:3" ht="12.75" customHeight="1" x14ac:dyDescent="0.25">
      <c r="A351" s="18"/>
      <c r="B351" s="77"/>
      <c r="C351" s="18"/>
    </row>
    <row r="352" spans="1:3" ht="12.75" customHeight="1" x14ac:dyDescent="0.25">
      <c r="A352" s="18"/>
      <c r="B352" s="77"/>
      <c r="C352" s="18"/>
    </row>
    <row r="353" spans="1:3" ht="12.75" customHeight="1" x14ac:dyDescent="0.25">
      <c r="A353" s="18"/>
      <c r="B353" s="77"/>
      <c r="C353" s="18"/>
    </row>
    <row r="354" spans="1:3" ht="12.75" customHeight="1" x14ac:dyDescent="0.25">
      <c r="A354" s="18"/>
      <c r="B354" s="77"/>
      <c r="C354" s="18"/>
    </row>
    <row r="355" spans="1:3" ht="12.75" customHeight="1" x14ac:dyDescent="0.25">
      <c r="A355" s="18"/>
      <c r="B355" s="77"/>
      <c r="C355" s="18"/>
    </row>
    <row r="356" spans="1:3" ht="12.75" customHeight="1" x14ac:dyDescent="0.25">
      <c r="A356" s="18"/>
      <c r="B356" s="77"/>
      <c r="C356" s="18"/>
    </row>
    <row r="357" spans="1:3" ht="12.75" customHeight="1" x14ac:dyDescent="0.25">
      <c r="A357" s="18"/>
      <c r="B357" s="77"/>
      <c r="C357" s="18"/>
    </row>
    <row r="358" spans="1:3" ht="12.75" customHeight="1" x14ac:dyDescent="0.25">
      <c r="A358" s="18"/>
      <c r="B358" s="77"/>
      <c r="C358" s="18"/>
    </row>
    <row r="359" spans="1:3" ht="12.75" customHeight="1" x14ac:dyDescent="0.25">
      <c r="A359" s="18"/>
      <c r="B359" s="77"/>
      <c r="C359" s="18"/>
    </row>
    <row r="360" spans="1:3" ht="12.75" customHeight="1" x14ac:dyDescent="0.25">
      <c r="A360" s="18"/>
      <c r="B360" s="77"/>
      <c r="C360" s="18"/>
    </row>
    <row r="361" spans="1:3" ht="12.75" customHeight="1" x14ac:dyDescent="0.25">
      <c r="A361" s="18"/>
      <c r="B361" s="77"/>
      <c r="C361" s="18"/>
    </row>
    <row r="362" spans="1:3" ht="12.75" customHeight="1" x14ac:dyDescent="0.25">
      <c r="A362" s="18"/>
      <c r="B362" s="77"/>
      <c r="C362" s="18"/>
    </row>
    <row r="363" spans="1:3" ht="12.75" customHeight="1" x14ac:dyDescent="0.25">
      <c r="A363" s="18"/>
      <c r="B363" s="77"/>
      <c r="C363" s="18"/>
    </row>
    <row r="364" spans="1:3" ht="12.75" customHeight="1" x14ac:dyDescent="0.25">
      <c r="A364" s="18"/>
      <c r="B364" s="77"/>
      <c r="C364" s="18"/>
    </row>
    <row r="365" spans="1:3" ht="12.75" customHeight="1" x14ac:dyDescent="0.25">
      <c r="A365" s="18"/>
      <c r="B365" s="77"/>
      <c r="C365" s="18"/>
    </row>
    <row r="366" spans="1:3" ht="12.75" customHeight="1" x14ac:dyDescent="0.25">
      <c r="A366" s="18"/>
      <c r="B366" s="77"/>
      <c r="C366" s="18"/>
    </row>
    <row r="367" spans="1:3" ht="12.75" customHeight="1" x14ac:dyDescent="0.25">
      <c r="A367" s="18"/>
      <c r="B367" s="77"/>
      <c r="C367" s="18"/>
    </row>
    <row r="368" spans="1:3" ht="12.75" customHeight="1" x14ac:dyDescent="0.25">
      <c r="A368" s="18"/>
      <c r="B368" s="77"/>
      <c r="C368" s="18"/>
    </row>
    <row r="369" spans="1:3" ht="12.75" customHeight="1" x14ac:dyDescent="0.25">
      <c r="A369" s="18"/>
      <c r="B369" s="77"/>
      <c r="C369" s="18"/>
    </row>
    <row r="370" spans="1:3" ht="12.75" customHeight="1" x14ac:dyDescent="0.25">
      <c r="A370" s="18"/>
      <c r="B370" s="77"/>
      <c r="C370" s="18"/>
    </row>
    <row r="371" spans="1:3" ht="12.75" customHeight="1" x14ac:dyDescent="0.25">
      <c r="A371" s="18"/>
      <c r="B371" s="77"/>
      <c r="C371" s="18"/>
    </row>
    <row r="372" spans="1:3" ht="12.75" customHeight="1" x14ac:dyDescent="0.25">
      <c r="A372" s="18"/>
      <c r="B372" s="77"/>
      <c r="C372" s="18"/>
    </row>
    <row r="373" spans="1:3" ht="12.75" customHeight="1" x14ac:dyDescent="0.25">
      <c r="A373" s="18"/>
      <c r="B373" s="77"/>
      <c r="C373" s="18"/>
    </row>
    <row r="374" spans="1:3" ht="12.75" customHeight="1" x14ac:dyDescent="0.25">
      <c r="A374" s="18"/>
      <c r="B374" s="77"/>
      <c r="C374" s="18"/>
    </row>
    <row r="375" spans="1:3" ht="12.75" customHeight="1" x14ac:dyDescent="0.25">
      <c r="A375" s="18"/>
      <c r="B375" s="77"/>
      <c r="C375" s="18"/>
    </row>
    <row r="376" spans="1:3" ht="12.75" customHeight="1" x14ac:dyDescent="0.25">
      <c r="A376" s="18"/>
      <c r="B376" s="77"/>
      <c r="C376" s="18"/>
    </row>
    <row r="377" spans="1:3" ht="12.75" customHeight="1" x14ac:dyDescent="0.25">
      <c r="A377" s="18"/>
      <c r="B377" s="77"/>
      <c r="C377" s="18"/>
    </row>
    <row r="378" spans="1:3" ht="12.75" customHeight="1" x14ac:dyDescent="0.25">
      <c r="A378" s="18"/>
      <c r="B378" s="77"/>
      <c r="C378" s="18"/>
    </row>
    <row r="379" spans="1:3" ht="12.75" customHeight="1" x14ac:dyDescent="0.25">
      <c r="A379" s="18"/>
      <c r="B379" s="77"/>
      <c r="C379" s="18"/>
    </row>
    <row r="380" spans="1:3" ht="12.75" customHeight="1" x14ac:dyDescent="0.25">
      <c r="A380" s="18"/>
      <c r="B380" s="77"/>
      <c r="C380" s="18"/>
    </row>
    <row r="381" spans="1:3" ht="12.75" customHeight="1" x14ac:dyDescent="0.25">
      <c r="A381" s="18"/>
      <c r="B381" s="77"/>
      <c r="C381" s="18"/>
    </row>
    <row r="382" spans="1:3" ht="12.75" customHeight="1" x14ac:dyDescent="0.25">
      <c r="A382" s="18"/>
      <c r="B382" s="77"/>
      <c r="C382" s="18"/>
    </row>
    <row r="383" spans="1:3" ht="12.75" customHeight="1" x14ac:dyDescent="0.25">
      <c r="A383" s="18"/>
      <c r="B383" s="77"/>
      <c r="C383" s="18"/>
    </row>
    <row r="384" spans="1:3" ht="12.75" customHeight="1" x14ac:dyDescent="0.25">
      <c r="A384" s="18"/>
      <c r="B384" s="77"/>
      <c r="C384" s="18"/>
    </row>
    <row r="385" spans="1:3" ht="12.75" customHeight="1" x14ac:dyDescent="0.25">
      <c r="A385" s="18"/>
      <c r="B385" s="77"/>
      <c r="C385" s="18"/>
    </row>
    <row r="386" spans="1:3" ht="12.75" customHeight="1" x14ac:dyDescent="0.25">
      <c r="A386" s="18"/>
      <c r="B386" s="77"/>
      <c r="C386" s="18"/>
    </row>
    <row r="387" spans="1:3" ht="12.75" customHeight="1" x14ac:dyDescent="0.25">
      <c r="A387" s="18"/>
      <c r="B387" s="77"/>
      <c r="C387" s="18"/>
    </row>
    <row r="388" spans="1:3" ht="12.75" customHeight="1" x14ac:dyDescent="0.25">
      <c r="A388" s="18"/>
      <c r="B388" s="77"/>
      <c r="C388" s="18"/>
    </row>
    <row r="389" spans="1:3" ht="12.75" customHeight="1" x14ac:dyDescent="0.25">
      <c r="A389" s="18"/>
      <c r="B389" s="77"/>
      <c r="C389" s="18"/>
    </row>
    <row r="390" spans="1:3" ht="12.75" customHeight="1" x14ac:dyDescent="0.25">
      <c r="A390" s="18"/>
      <c r="B390" s="77"/>
      <c r="C390" s="18"/>
    </row>
    <row r="391" spans="1:3" ht="12.75" customHeight="1" x14ac:dyDescent="0.25">
      <c r="A391" s="18"/>
      <c r="B391" s="77"/>
      <c r="C391" s="18"/>
    </row>
    <row r="392" spans="1:3" ht="12.75" customHeight="1" x14ac:dyDescent="0.25">
      <c r="A392" s="18"/>
      <c r="B392" s="77"/>
      <c r="C392" s="18"/>
    </row>
    <row r="393" spans="1:3" ht="12.75" customHeight="1" x14ac:dyDescent="0.25">
      <c r="A393" s="18"/>
      <c r="B393" s="77"/>
      <c r="C393" s="18"/>
    </row>
    <row r="394" spans="1:3" ht="12.75" customHeight="1" x14ac:dyDescent="0.25">
      <c r="A394" s="18"/>
      <c r="B394" s="77"/>
      <c r="C394" s="18"/>
    </row>
    <row r="395" spans="1:3" ht="12.75" customHeight="1" x14ac:dyDescent="0.25">
      <c r="A395" s="18"/>
      <c r="B395" s="77"/>
      <c r="C395" s="18"/>
    </row>
    <row r="396" spans="1:3" ht="12.75" customHeight="1" x14ac:dyDescent="0.25">
      <c r="A396" s="18"/>
      <c r="B396" s="77"/>
      <c r="C396" s="18"/>
    </row>
    <row r="397" spans="1:3" ht="12.75" customHeight="1" x14ac:dyDescent="0.25">
      <c r="A397" s="18"/>
      <c r="B397" s="77"/>
      <c r="C397" s="18"/>
    </row>
    <row r="398" spans="1:3" ht="12.75" customHeight="1" x14ac:dyDescent="0.25">
      <c r="A398" s="18"/>
      <c r="B398" s="77"/>
      <c r="C398" s="18"/>
    </row>
    <row r="399" spans="1:3" ht="12.75" customHeight="1" x14ac:dyDescent="0.25">
      <c r="A399" s="18"/>
      <c r="B399" s="77"/>
      <c r="C399" s="18"/>
    </row>
    <row r="400" spans="1:3" ht="12.75" customHeight="1" x14ac:dyDescent="0.25">
      <c r="A400" s="18"/>
      <c r="B400" s="77"/>
      <c r="C400" s="18"/>
    </row>
    <row r="401" spans="1:3" ht="12.75" customHeight="1" x14ac:dyDescent="0.25">
      <c r="A401" s="18"/>
      <c r="B401" s="77"/>
      <c r="C401" s="18"/>
    </row>
    <row r="402" spans="1:3" ht="12.75" customHeight="1" x14ac:dyDescent="0.25">
      <c r="A402" s="18"/>
      <c r="B402" s="77"/>
      <c r="C402" s="18"/>
    </row>
    <row r="403" spans="1:3" ht="12.75" customHeight="1" x14ac:dyDescent="0.25">
      <c r="A403" s="18"/>
      <c r="B403" s="77"/>
      <c r="C403" s="18"/>
    </row>
    <row r="404" spans="1:3" ht="12.75" customHeight="1" x14ac:dyDescent="0.25">
      <c r="A404" s="18"/>
      <c r="B404" s="77"/>
      <c r="C404" s="18"/>
    </row>
    <row r="405" spans="1:3" ht="12.75" customHeight="1" x14ac:dyDescent="0.25">
      <c r="A405" s="18"/>
      <c r="B405" s="77"/>
      <c r="C405" s="18"/>
    </row>
    <row r="406" spans="1:3" ht="12.75" customHeight="1" x14ac:dyDescent="0.25">
      <c r="A406" s="18"/>
      <c r="B406" s="77"/>
      <c r="C406" s="18"/>
    </row>
    <row r="407" spans="1:3" ht="12.75" customHeight="1" x14ac:dyDescent="0.25">
      <c r="A407" s="18"/>
      <c r="B407" s="77"/>
      <c r="C407" s="18"/>
    </row>
    <row r="408" spans="1:3" ht="12.75" customHeight="1" x14ac:dyDescent="0.25">
      <c r="A408" s="18"/>
      <c r="B408" s="77"/>
      <c r="C408" s="18"/>
    </row>
    <row r="409" spans="1:3" ht="12.75" customHeight="1" x14ac:dyDescent="0.25">
      <c r="A409" s="18"/>
      <c r="B409" s="77"/>
      <c r="C409" s="18"/>
    </row>
    <row r="410" spans="1:3" ht="12.75" customHeight="1" x14ac:dyDescent="0.25">
      <c r="A410" s="18"/>
      <c r="B410" s="77"/>
      <c r="C410" s="18"/>
    </row>
    <row r="411" spans="1:3" ht="12.75" customHeight="1" x14ac:dyDescent="0.25">
      <c r="A411" s="18"/>
      <c r="B411" s="77"/>
      <c r="C411" s="18"/>
    </row>
    <row r="412" spans="1:3" ht="12.75" customHeight="1" x14ac:dyDescent="0.25">
      <c r="A412" s="18"/>
      <c r="B412" s="77"/>
      <c r="C412" s="18"/>
    </row>
    <row r="413" spans="1:3" ht="12.75" customHeight="1" x14ac:dyDescent="0.25">
      <c r="A413" s="18"/>
      <c r="B413" s="77"/>
      <c r="C413" s="18"/>
    </row>
    <row r="414" spans="1:3" ht="12.75" customHeight="1" x14ac:dyDescent="0.25">
      <c r="A414" s="18"/>
      <c r="B414" s="77"/>
      <c r="C414" s="18"/>
    </row>
    <row r="415" spans="1:3" ht="12.75" customHeight="1" x14ac:dyDescent="0.25">
      <c r="A415" s="18"/>
      <c r="B415" s="77"/>
      <c r="C415" s="18"/>
    </row>
    <row r="416" spans="1:3" ht="12.75" customHeight="1" x14ac:dyDescent="0.25">
      <c r="A416" s="18"/>
      <c r="B416" s="77"/>
      <c r="C416" s="18"/>
    </row>
    <row r="417" spans="1:3" ht="12.75" customHeight="1" x14ac:dyDescent="0.25">
      <c r="A417" s="18"/>
      <c r="B417" s="77"/>
      <c r="C417" s="18"/>
    </row>
    <row r="418" spans="1:3" ht="12.75" customHeight="1" x14ac:dyDescent="0.25">
      <c r="A418" s="18"/>
      <c r="B418" s="77"/>
      <c r="C418" s="18"/>
    </row>
    <row r="419" spans="1:3" ht="12.75" customHeight="1" x14ac:dyDescent="0.25">
      <c r="A419" s="18"/>
      <c r="B419" s="77"/>
      <c r="C419" s="18"/>
    </row>
    <row r="420" spans="1:3" ht="12.75" customHeight="1" x14ac:dyDescent="0.25">
      <c r="A420" s="18"/>
      <c r="B420" s="77"/>
      <c r="C420" s="18"/>
    </row>
    <row r="421" spans="1:3" ht="12.75" customHeight="1" x14ac:dyDescent="0.25">
      <c r="A421" s="18"/>
      <c r="B421" s="77"/>
      <c r="C421" s="18"/>
    </row>
    <row r="422" spans="1:3" ht="12.75" customHeight="1" x14ac:dyDescent="0.25">
      <c r="A422" s="18"/>
      <c r="B422" s="77"/>
      <c r="C422" s="18"/>
    </row>
    <row r="423" spans="1:3" ht="12.75" customHeight="1" x14ac:dyDescent="0.25">
      <c r="A423" s="18"/>
      <c r="B423" s="77"/>
      <c r="C423" s="18"/>
    </row>
    <row r="424" spans="1:3" ht="12.75" customHeight="1" x14ac:dyDescent="0.25">
      <c r="A424" s="18"/>
      <c r="B424" s="77"/>
      <c r="C424" s="18"/>
    </row>
    <row r="425" spans="1:3" ht="12.75" customHeight="1" x14ac:dyDescent="0.25">
      <c r="A425" s="18"/>
      <c r="B425" s="77"/>
      <c r="C425" s="18"/>
    </row>
    <row r="426" spans="1:3" ht="12.75" customHeight="1" x14ac:dyDescent="0.25">
      <c r="A426" s="18"/>
      <c r="B426" s="77"/>
      <c r="C426" s="18"/>
    </row>
    <row r="427" spans="1:3" ht="12.75" customHeight="1" x14ac:dyDescent="0.25">
      <c r="A427" s="18"/>
      <c r="B427" s="77"/>
      <c r="C427" s="18"/>
    </row>
    <row r="428" spans="1:3" ht="12.75" customHeight="1" x14ac:dyDescent="0.25">
      <c r="A428" s="18"/>
      <c r="B428" s="77"/>
      <c r="C428" s="18"/>
    </row>
    <row r="429" spans="1:3" ht="12.75" customHeight="1" x14ac:dyDescent="0.25">
      <c r="A429" s="18"/>
      <c r="B429" s="77"/>
      <c r="C429" s="18"/>
    </row>
    <row r="430" spans="1:3" ht="12.75" customHeight="1" x14ac:dyDescent="0.25">
      <c r="A430" s="18"/>
      <c r="B430" s="77"/>
      <c r="C430" s="18"/>
    </row>
    <row r="431" spans="1:3" ht="12.75" customHeight="1" x14ac:dyDescent="0.25">
      <c r="A431" s="18"/>
      <c r="B431" s="77"/>
      <c r="C431" s="18"/>
    </row>
    <row r="432" spans="1:3" ht="12.75" customHeight="1" x14ac:dyDescent="0.25">
      <c r="A432" s="18"/>
      <c r="B432" s="77"/>
      <c r="C432" s="18"/>
    </row>
    <row r="433" spans="1:3" ht="12.75" customHeight="1" x14ac:dyDescent="0.25">
      <c r="A433" s="18"/>
      <c r="B433" s="77"/>
      <c r="C433" s="18"/>
    </row>
    <row r="434" spans="1:3" ht="12.75" customHeight="1" x14ac:dyDescent="0.25">
      <c r="A434" s="18"/>
      <c r="B434" s="77"/>
      <c r="C434" s="18"/>
    </row>
    <row r="435" spans="1:3" ht="12.75" customHeight="1" x14ac:dyDescent="0.25">
      <c r="A435" s="18"/>
      <c r="B435" s="77"/>
      <c r="C435" s="18"/>
    </row>
    <row r="436" spans="1:3" ht="12.75" customHeight="1" x14ac:dyDescent="0.25">
      <c r="A436" s="18"/>
      <c r="B436" s="77"/>
      <c r="C436" s="18"/>
    </row>
    <row r="437" spans="1:3" ht="12.75" customHeight="1" x14ac:dyDescent="0.25">
      <c r="A437" s="18"/>
      <c r="B437" s="77"/>
      <c r="C437" s="18"/>
    </row>
    <row r="438" spans="1:3" ht="12.75" customHeight="1" x14ac:dyDescent="0.25">
      <c r="A438" s="18"/>
      <c r="B438" s="77"/>
      <c r="C438" s="18"/>
    </row>
    <row r="439" spans="1:3" ht="12.75" customHeight="1" x14ac:dyDescent="0.25">
      <c r="A439" s="18"/>
      <c r="B439" s="77"/>
      <c r="C439" s="18"/>
    </row>
    <row r="440" spans="1:3" ht="12.75" customHeight="1" x14ac:dyDescent="0.25">
      <c r="A440" s="18"/>
      <c r="B440" s="77"/>
      <c r="C440" s="18"/>
    </row>
    <row r="441" spans="1:3" ht="12.75" customHeight="1" x14ac:dyDescent="0.25">
      <c r="A441" s="18"/>
      <c r="B441" s="77"/>
      <c r="C441" s="18"/>
    </row>
    <row r="442" spans="1:3" ht="12.75" customHeight="1" x14ac:dyDescent="0.25">
      <c r="A442" s="18"/>
      <c r="B442" s="77"/>
      <c r="C442" s="18"/>
    </row>
    <row r="443" spans="1:3" ht="12.75" customHeight="1" x14ac:dyDescent="0.25">
      <c r="A443" s="18"/>
      <c r="B443" s="77"/>
      <c r="C443" s="18"/>
    </row>
    <row r="444" spans="1:3" ht="12.75" customHeight="1" x14ac:dyDescent="0.25">
      <c r="A444" s="18"/>
      <c r="B444" s="77"/>
      <c r="C444" s="18"/>
    </row>
    <row r="445" spans="1:3" ht="12.75" customHeight="1" x14ac:dyDescent="0.25">
      <c r="A445" s="18"/>
      <c r="B445" s="77"/>
      <c r="C445" s="18"/>
    </row>
    <row r="446" spans="1:3" ht="12.75" customHeight="1" x14ac:dyDescent="0.25">
      <c r="A446" s="18"/>
      <c r="B446" s="77"/>
      <c r="C446" s="18"/>
    </row>
    <row r="447" spans="1:3" ht="12.75" customHeight="1" x14ac:dyDescent="0.25">
      <c r="A447" s="18"/>
      <c r="B447" s="77"/>
      <c r="C447" s="18"/>
    </row>
    <row r="448" spans="1:3" ht="12.75" customHeight="1" x14ac:dyDescent="0.25">
      <c r="A448" s="18"/>
      <c r="B448" s="77"/>
      <c r="C448" s="18"/>
    </row>
    <row r="449" spans="1:3" ht="12.75" customHeight="1" x14ac:dyDescent="0.25">
      <c r="A449" s="18"/>
      <c r="B449" s="77"/>
      <c r="C449" s="18"/>
    </row>
    <row r="450" spans="1:3" ht="12.75" customHeight="1" x14ac:dyDescent="0.25">
      <c r="A450" s="18"/>
      <c r="B450" s="77"/>
      <c r="C450" s="18"/>
    </row>
    <row r="451" spans="1:3" ht="12.75" customHeight="1" x14ac:dyDescent="0.25">
      <c r="A451" s="18"/>
      <c r="B451" s="77"/>
      <c r="C451" s="18"/>
    </row>
    <row r="452" spans="1:3" ht="12.75" customHeight="1" x14ac:dyDescent="0.25">
      <c r="A452" s="18"/>
      <c r="B452" s="77"/>
      <c r="C452" s="18"/>
    </row>
    <row r="453" spans="1:3" ht="12.75" customHeight="1" x14ac:dyDescent="0.25">
      <c r="A453" s="18"/>
      <c r="B453" s="77"/>
      <c r="C453" s="18"/>
    </row>
    <row r="454" spans="1:3" ht="12.75" customHeight="1" x14ac:dyDescent="0.25">
      <c r="A454" s="18"/>
      <c r="B454" s="77"/>
      <c r="C454" s="18"/>
    </row>
    <row r="455" spans="1:3" ht="12.75" customHeight="1" x14ac:dyDescent="0.25">
      <c r="A455" s="18"/>
      <c r="B455" s="77"/>
      <c r="C455" s="18"/>
    </row>
    <row r="456" spans="1:3" ht="12.75" customHeight="1" x14ac:dyDescent="0.25">
      <c r="A456" s="18"/>
      <c r="B456" s="77"/>
      <c r="C456" s="18"/>
    </row>
    <row r="457" spans="1:3" ht="12.75" customHeight="1" x14ac:dyDescent="0.25">
      <c r="A457" s="18"/>
      <c r="B457" s="77"/>
      <c r="C457" s="18"/>
    </row>
    <row r="458" spans="1:3" ht="12.75" customHeight="1" x14ac:dyDescent="0.25">
      <c r="A458" s="18"/>
      <c r="B458" s="77"/>
      <c r="C458" s="18"/>
    </row>
    <row r="459" spans="1:3" ht="12.75" customHeight="1" x14ac:dyDescent="0.25">
      <c r="A459" s="18"/>
      <c r="B459" s="77"/>
      <c r="C459" s="18"/>
    </row>
    <row r="460" spans="1:3" ht="12.75" customHeight="1" x14ac:dyDescent="0.25">
      <c r="A460" s="18"/>
      <c r="B460" s="77"/>
      <c r="C460" s="18"/>
    </row>
    <row r="461" spans="1:3" ht="12.75" customHeight="1" x14ac:dyDescent="0.25">
      <c r="A461" s="18"/>
      <c r="B461" s="77"/>
      <c r="C461" s="18"/>
    </row>
    <row r="462" spans="1:3" ht="12.75" customHeight="1" x14ac:dyDescent="0.25">
      <c r="A462" s="18"/>
      <c r="B462" s="77"/>
      <c r="C462" s="18"/>
    </row>
    <row r="463" spans="1:3" ht="12.75" customHeight="1" x14ac:dyDescent="0.25">
      <c r="A463" s="18"/>
      <c r="B463" s="77"/>
      <c r="C463" s="18"/>
    </row>
    <row r="464" spans="1:3" ht="12.75" customHeight="1" x14ac:dyDescent="0.25">
      <c r="A464" s="18"/>
      <c r="B464" s="77"/>
      <c r="C464" s="18"/>
    </row>
    <row r="465" spans="1:3" ht="12.75" customHeight="1" x14ac:dyDescent="0.25">
      <c r="A465" s="18"/>
      <c r="B465" s="77"/>
      <c r="C465" s="18"/>
    </row>
    <row r="466" spans="1:3" ht="12.75" customHeight="1" x14ac:dyDescent="0.25">
      <c r="A466" s="18"/>
      <c r="B466" s="77"/>
      <c r="C466" s="18"/>
    </row>
    <row r="467" spans="1:3" ht="12.75" customHeight="1" x14ac:dyDescent="0.25">
      <c r="A467" s="18"/>
      <c r="B467" s="77"/>
      <c r="C467" s="18"/>
    </row>
    <row r="468" spans="1:3" ht="12.75" customHeight="1" x14ac:dyDescent="0.25">
      <c r="A468" s="18"/>
      <c r="B468" s="77"/>
      <c r="C468" s="18"/>
    </row>
    <row r="469" spans="1:3" ht="12.75" customHeight="1" x14ac:dyDescent="0.25">
      <c r="A469" s="18"/>
      <c r="B469" s="77"/>
      <c r="C469" s="18"/>
    </row>
    <row r="470" spans="1:3" ht="12.75" customHeight="1" x14ac:dyDescent="0.25">
      <c r="A470" s="18"/>
      <c r="B470" s="77"/>
      <c r="C470" s="18"/>
    </row>
    <row r="471" spans="1:3" ht="12.75" customHeight="1" x14ac:dyDescent="0.25">
      <c r="A471" s="18"/>
      <c r="B471" s="77"/>
      <c r="C471" s="18"/>
    </row>
    <row r="472" spans="1:3" ht="12.75" customHeight="1" x14ac:dyDescent="0.25">
      <c r="A472" s="18"/>
      <c r="B472" s="77"/>
      <c r="C472" s="18"/>
    </row>
    <row r="473" spans="1:3" ht="12.75" customHeight="1" x14ac:dyDescent="0.25">
      <c r="A473" s="18"/>
      <c r="B473" s="77"/>
      <c r="C473" s="18"/>
    </row>
    <row r="474" spans="1:3" ht="12.75" customHeight="1" x14ac:dyDescent="0.25">
      <c r="A474" s="18"/>
      <c r="B474" s="77"/>
      <c r="C474" s="18"/>
    </row>
    <row r="475" spans="1:3" ht="12.75" customHeight="1" x14ac:dyDescent="0.25">
      <c r="A475" s="18"/>
      <c r="B475" s="77"/>
      <c r="C475" s="18"/>
    </row>
    <row r="476" spans="1:3" ht="12.75" customHeight="1" x14ac:dyDescent="0.25">
      <c r="A476" s="18"/>
      <c r="B476" s="77"/>
      <c r="C476" s="18"/>
    </row>
    <row r="477" spans="1:3" ht="12.75" customHeight="1" x14ac:dyDescent="0.25">
      <c r="A477" s="18"/>
      <c r="B477" s="77"/>
      <c r="C477" s="18"/>
    </row>
    <row r="478" spans="1:3" ht="12.75" customHeight="1" x14ac:dyDescent="0.25">
      <c r="A478" s="18"/>
      <c r="B478" s="77"/>
      <c r="C478" s="18"/>
    </row>
    <row r="479" spans="1:3" ht="12.75" customHeight="1" x14ac:dyDescent="0.25">
      <c r="A479" s="18"/>
      <c r="B479" s="77"/>
      <c r="C479" s="18"/>
    </row>
    <row r="480" spans="1:3" ht="12.75" customHeight="1" x14ac:dyDescent="0.25">
      <c r="A480" s="18"/>
      <c r="B480" s="77"/>
      <c r="C480" s="18"/>
    </row>
    <row r="481" spans="1:3" ht="12.75" customHeight="1" x14ac:dyDescent="0.25">
      <c r="A481" s="18"/>
      <c r="B481" s="77"/>
      <c r="C481" s="18"/>
    </row>
    <row r="482" spans="1:3" ht="12.75" customHeight="1" x14ac:dyDescent="0.25">
      <c r="A482" s="18"/>
      <c r="B482" s="77"/>
      <c r="C482" s="18"/>
    </row>
    <row r="483" spans="1:3" ht="12.75" customHeight="1" x14ac:dyDescent="0.25">
      <c r="A483" s="18"/>
      <c r="B483" s="77"/>
      <c r="C483" s="18"/>
    </row>
    <row r="484" spans="1:3" ht="12.75" customHeight="1" x14ac:dyDescent="0.25">
      <c r="A484" s="18"/>
      <c r="B484" s="77"/>
      <c r="C484" s="18"/>
    </row>
    <row r="485" spans="1:3" ht="12.75" customHeight="1" x14ac:dyDescent="0.25">
      <c r="A485" s="18"/>
      <c r="B485" s="77"/>
      <c r="C485" s="18"/>
    </row>
    <row r="486" spans="1:3" ht="12.75" customHeight="1" x14ac:dyDescent="0.25">
      <c r="A486" s="18"/>
      <c r="B486" s="77"/>
      <c r="C486" s="18"/>
    </row>
    <row r="487" spans="1:3" ht="12.75" customHeight="1" x14ac:dyDescent="0.25">
      <c r="A487" s="18"/>
      <c r="B487" s="77"/>
      <c r="C487" s="18"/>
    </row>
    <row r="488" spans="1:3" ht="12.75" customHeight="1" x14ac:dyDescent="0.25">
      <c r="A488" s="18"/>
      <c r="B488" s="77"/>
      <c r="C488" s="18"/>
    </row>
    <row r="489" spans="1:3" ht="12.75" customHeight="1" x14ac:dyDescent="0.25">
      <c r="A489" s="18"/>
      <c r="B489" s="77"/>
      <c r="C489" s="18"/>
    </row>
    <row r="490" spans="1:3" ht="12.75" customHeight="1" x14ac:dyDescent="0.25">
      <c r="A490" s="18"/>
      <c r="B490" s="77"/>
      <c r="C490" s="18"/>
    </row>
    <row r="491" spans="1:3" ht="12.75" customHeight="1" x14ac:dyDescent="0.25">
      <c r="A491" s="18"/>
      <c r="B491" s="77"/>
      <c r="C491" s="18"/>
    </row>
    <row r="492" spans="1:3" ht="12.75" customHeight="1" x14ac:dyDescent="0.25">
      <c r="A492" s="18"/>
      <c r="B492" s="77"/>
      <c r="C492" s="18"/>
    </row>
    <row r="493" spans="1:3" ht="12.75" customHeight="1" x14ac:dyDescent="0.25">
      <c r="A493" s="18"/>
      <c r="B493" s="77"/>
      <c r="C493" s="18"/>
    </row>
    <row r="494" spans="1:3" ht="12.75" customHeight="1" x14ac:dyDescent="0.25">
      <c r="A494" s="18"/>
      <c r="B494" s="77"/>
      <c r="C494" s="18"/>
    </row>
    <row r="495" spans="1:3" ht="12.75" customHeight="1" x14ac:dyDescent="0.25">
      <c r="A495" s="18"/>
      <c r="B495" s="77"/>
      <c r="C495" s="18"/>
    </row>
    <row r="496" spans="1:3" ht="12.75" customHeight="1" x14ac:dyDescent="0.25">
      <c r="A496" s="18"/>
      <c r="B496" s="77"/>
      <c r="C496" s="18"/>
    </row>
    <row r="497" spans="1:3" ht="12.75" customHeight="1" x14ac:dyDescent="0.25">
      <c r="A497" s="18"/>
      <c r="B497" s="77"/>
      <c r="C497" s="18"/>
    </row>
    <row r="498" spans="1:3" ht="12.75" customHeight="1" x14ac:dyDescent="0.25">
      <c r="A498" s="18"/>
      <c r="B498" s="77"/>
      <c r="C498" s="18"/>
    </row>
    <row r="499" spans="1:3" ht="12.75" customHeight="1" x14ac:dyDescent="0.25">
      <c r="A499" s="18"/>
      <c r="B499" s="77"/>
      <c r="C499" s="18"/>
    </row>
    <row r="500" spans="1:3" ht="12.75" customHeight="1" x14ac:dyDescent="0.25">
      <c r="A500" s="18"/>
      <c r="B500" s="77"/>
      <c r="C500" s="18"/>
    </row>
    <row r="501" spans="1:3" ht="12.75" customHeight="1" x14ac:dyDescent="0.25">
      <c r="A501" s="18"/>
      <c r="B501" s="77"/>
      <c r="C501" s="18"/>
    </row>
    <row r="502" spans="1:3" ht="12.75" customHeight="1" x14ac:dyDescent="0.25">
      <c r="A502" s="18"/>
      <c r="B502" s="77"/>
      <c r="C502" s="18"/>
    </row>
    <row r="503" spans="1:3" ht="12.75" customHeight="1" x14ac:dyDescent="0.25">
      <c r="A503" s="18"/>
      <c r="B503" s="77"/>
      <c r="C503" s="18"/>
    </row>
    <row r="504" spans="1:3" ht="12.75" customHeight="1" x14ac:dyDescent="0.25">
      <c r="A504" s="18"/>
      <c r="B504" s="77"/>
      <c r="C504" s="18"/>
    </row>
    <row r="505" spans="1:3" ht="12.75" customHeight="1" x14ac:dyDescent="0.25">
      <c r="A505" s="18"/>
      <c r="B505" s="77"/>
      <c r="C505" s="18"/>
    </row>
    <row r="506" spans="1:3" ht="12.75" customHeight="1" x14ac:dyDescent="0.25">
      <c r="A506" s="18"/>
      <c r="B506" s="77"/>
      <c r="C506" s="18"/>
    </row>
    <row r="507" spans="1:3" ht="12.75" customHeight="1" x14ac:dyDescent="0.25">
      <c r="A507" s="18"/>
      <c r="B507" s="77"/>
      <c r="C507" s="18"/>
    </row>
    <row r="508" spans="1:3" ht="12.75" customHeight="1" x14ac:dyDescent="0.25">
      <c r="A508" s="18"/>
      <c r="B508" s="77"/>
      <c r="C508" s="18"/>
    </row>
    <row r="509" spans="1:3" ht="12.75" customHeight="1" x14ac:dyDescent="0.25">
      <c r="A509" s="18"/>
      <c r="B509" s="77"/>
      <c r="C509" s="18"/>
    </row>
    <row r="510" spans="1:3" ht="12.75" customHeight="1" x14ac:dyDescent="0.25">
      <c r="A510" s="18"/>
      <c r="B510" s="77"/>
      <c r="C510" s="18"/>
    </row>
    <row r="511" spans="1:3" ht="12.75" customHeight="1" x14ac:dyDescent="0.25">
      <c r="A511" s="18"/>
      <c r="B511" s="77"/>
      <c r="C511" s="18"/>
    </row>
    <row r="512" spans="1:3" ht="12.75" customHeight="1" x14ac:dyDescent="0.25">
      <c r="A512" s="18"/>
      <c r="B512" s="77"/>
      <c r="C512" s="18"/>
    </row>
    <row r="513" spans="1:3" ht="12.75" customHeight="1" x14ac:dyDescent="0.25">
      <c r="A513" s="18"/>
      <c r="B513" s="77"/>
      <c r="C513" s="18"/>
    </row>
    <row r="514" spans="1:3" ht="12.75" customHeight="1" x14ac:dyDescent="0.25">
      <c r="A514" s="18"/>
      <c r="B514" s="77"/>
      <c r="C514" s="18"/>
    </row>
    <row r="515" spans="1:3" ht="12.75" customHeight="1" x14ac:dyDescent="0.25">
      <c r="A515" s="18"/>
      <c r="B515" s="77"/>
      <c r="C515" s="18"/>
    </row>
    <row r="516" spans="1:3" ht="12.75" customHeight="1" x14ac:dyDescent="0.25">
      <c r="A516" s="18"/>
      <c r="B516" s="77"/>
      <c r="C516" s="18"/>
    </row>
    <row r="517" spans="1:3" ht="12.75" customHeight="1" x14ac:dyDescent="0.25">
      <c r="A517" s="18"/>
      <c r="B517" s="77"/>
      <c r="C517" s="18"/>
    </row>
    <row r="518" spans="1:3" ht="12.75" customHeight="1" x14ac:dyDescent="0.25">
      <c r="A518" s="18"/>
      <c r="B518" s="77"/>
      <c r="C518" s="18"/>
    </row>
    <row r="519" spans="1:3" ht="12.75" customHeight="1" x14ac:dyDescent="0.25">
      <c r="A519" s="18"/>
      <c r="B519" s="77"/>
      <c r="C519" s="18"/>
    </row>
    <row r="520" spans="1:3" ht="12.75" customHeight="1" x14ac:dyDescent="0.25">
      <c r="A520" s="18"/>
      <c r="B520" s="77"/>
      <c r="C520" s="18"/>
    </row>
    <row r="521" spans="1:3" ht="12.75" customHeight="1" x14ac:dyDescent="0.25">
      <c r="A521" s="18"/>
      <c r="B521" s="77"/>
      <c r="C521" s="18"/>
    </row>
    <row r="522" spans="1:3" ht="12.75" customHeight="1" x14ac:dyDescent="0.25">
      <c r="A522" s="18"/>
      <c r="B522" s="77"/>
      <c r="C522" s="18"/>
    </row>
    <row r="523" spans="1:3" ht="12.75" customHeight="1" x14ac:dyDescent="0.25">
      <c r="A523" s="18"/>
      <c r="B523" s="77"/>
      <c r="C523" s="18"/>
    </row>
    <row r="524" spans="1:3" ht="12.75" customHeight="1" x14ac:dyDescent="0.25">
      <c r="A524" s="18"/>
      <c r="B524" s="77"/>
      <c r="C524" s="18"/>
    </row>
    <row r="525" spans="1:3" ht="12.75" customHeight="1" x14ac:dyDescent="0.25">
      <c r="A525" s="18"/>
      <c r="B525" s="77"/>
      <c r="C525" s="18"/>
    </row>
    <row r="526" spans="1:3" ht="12.75" customHeight="1" x14ac:dyDescent="0.25">
      <c r="A526" s="18"/>
      <c r="B526" s="77"/>
      <c r="C526" s="18"/>
    </row>
    <row r="527" spans="1:3" ht="12.75" customHeight="1" x14ac:dyDescent="0.25">
      <c r="A527" s="18"/>
      <c r="B527" s="77"/>
      <c r="C527" s="18"/>
    </row>
    <row r="528" spans="1:3" ht="12.75" customHeight="1" x14ac:dyDescent="0.25">
      <c r="A528" s="18"/>
      <c r="B528" s="77"/>
      <c r="C528" s="18"/>
    </row>
    <row r="529" spans="1:3" ht="12.75" customHeight="1" x14ac:dyDescent="0.25">
      <c r="A529" s="18"/>
      <c r="B529" s="77"/>
      <c r="C529" s="18"/>
    </row>
    <row r="530" spans="1:3" ht="12.75" customHeight="1" x14ac:dyDescent="0.25">
      <c r="A530" s="18"/>
      <c r="B530" s="77"/>
      <c r="C530" s="18"/>
    </row>
    <row r="531" spans="1:3" ht="12.75" customHeight="1" x14ac:dyDescent="0.25">
      <c r="A531" s="18"/>
      <c r="B531" s="77"/>
      <c r="C531" s="18"/>
    </row>
    <row r="532" spans="1:3" ht="12.75" customHeight="1" x14ac:dyDescent="0.25">
      <c r="A532" s="18"/>
      <c r="B532" s="77"/>
      <c r="C532" s="18"/>
    </row>
    <row r="533" spans="1:3" ht="12.75" customHeight="1" x14ac:dyDescent="0.25">
      <c r="A533" s="18"/>
      <c r="B533" s="77"/>
      <c r="C533" s="18"/>
    </row>
    <row r="534" spans="1:3" ht="12.75" customHeight="1" x14ac:dyDescent="0.25">
      <c r="A534" s="18"/>
      <c r="B534" s="77"/>
      <c r="C534" s="18"/>
    </row>
    <row r="535" spans="1:3" ht="12.75" customHeight="1" x14ac:dyDescent="0.25">
      <c r="A535" s="18"/>
      <c r="B535" s="77"/>
      <c r="C535" s="18"/>
    </row>
    <row r="536" spans="1:3" ht="12.75" customHeight="1" x14ac:dyDescent="0.25">
      <c r="A536" s="18"/>
      <c r="B536" s="77"/>
      <c r="C536" s="18"/>
    </row>
    <row r="537" spans="1:3" ht="12.75" customHeight="1" x14ac:dyDescent="0.25">
      <c r="A537" s="18"/>
      <c r="B537" s="77"/>
      <c r="C537" s="18"/>
    </row>
    <row r="538" spans="1:3" ht="12.75" customHeight="1" x14ac:dyDescent="0.25">
      <c r="A538" s="18"/>
      <c r="B538" s="77"/>
      <c r="C538" s="18"/>
    </row>
    <row r="539" spans="1:3" ht="12.75" customHeight="1" x14ac:dyDescent="0.25">
      <c r="A539" s="18"/>
      <c r="B539" s="77"/>
      <c r="C539" s="18"/>
    </row>
    <row r="540" spans="1:3" ht="12.75" customHeight="1" x14ac:dyDescent="0.25">
      <c r="A540" s="18"/>
      <c r="B540" s="77"/>
      <c r="C540" s="18"/>
    </row>
    <row r="541" spans="1:3" ht="12.75" customHeight="1" x14ac:dyDescent="0.25">
      <c r="A541" s="18"/>
      <c r="B541" s="77"/>
      <c r="C541" s="18"/>
    </row>
    <row r="542" spans="1:3" ht="12.75" customHeight="1" x14ac:dyDescent="0.25">
      <c r="A542" s="18"/>
      <c r="B542" s="77"/>
      <c r="C542" s="18"/>
    </row>
    <row r="543" spans="1:3" ht="12.75" customHeight="1" x14ac:dyDescent="0.25">
      <c r="A543" s="18"/>
      <c r="B543" s="77"/>
      <c r="C543" s="18"/>
    </row>
    <row r="544" spans="1:3" ht="12.75" customHeight="1" x14ac:dyDescent="0.25">
      <c r="A544" s="18"/>
      <c r="B544" s="77"/>
      <c r="C544" s="18"/>
    </row>
    <row r="545" spans="1:3" ht="12.75" customHeight="1" x14ac:dyDescent="0.25">
      <c r="A545" s="18"/>
      <c r="B545" s="77"/>
      <c r="C545" s="18"/>
    </row>
    <row r="546" spans="1:3" ht="12.75" customHeight="1" x14ac:dyDescent="0.25">
      <c r="A546" s="18"/>
      <c r="B546" s="77"/>
      <c r="C546" s="18"/>
    </row>
    <row r="547" spans="1:3" ht="12.75" customHeight="1" x14ac:dyDescent="0.25">
      <c r="A547" s="18"/>
      <c r="B547" s="77"/>
      <c r="C547" s="18"/>
    </row>
    <row r="548" spans="1:3" ht="12.75" customHeight="1" x14ac:dyDescent="0.25">
      <c r="A548" s="18"/>
      <c r="B548" s="77"/>
      <c r="C548" s="18"/>
    </row>
    <row r="549" spans="1:3" ht="12.75" customHeight="1" x14ac:dyDescent="0.25">
      <c r="A549" s="18"/>
      <c r="B549" s="77"/>
      <c r="C549" s="18"/>
    </row>
    <row r="550" spans="1:3" ht="12.75" customHeight="1" x14ac:dyDescent="0.25">
      <c r="A550" s="18"/>
      <c r="B550" s="77"/>
      <c r="C550" s="18"/>
    </row>
    <row r="551" spans="1:3" ht="12.75" customHeight="1" x14ac:dyDescent="0.25">
      <c r="A551" s="18"/>
      <c r="B551" s="77"/>
      <c r="C551" s="18"/>
    </row>
    <row r="552" spans="1:3" ht="12.75" customHeight="1" x14ac:dyDescent="0.25">
      <c r="A552" s="18"/>
      <c r="B552" s="77"/>
      <c r="C552" s="18"/>
    </row>
    <row r="553" spans="1:3" ht="12.75" customHeight="1" x14ac:dyDescent="0.25">
      <c r="A553" s="18"/>
      <c r="B553" s="77"/>
      <c r="C553" s="18"/>
    </row>
    <row r="554" spans="1:3" ht="12.75" customHeight="1" x14ac:dyDescent="0.25">
      <c r="A554" s="18"/>
      <c r="B554" s="77"/>
      <c r="C554" s="18"/>
    </row>
    <row r="555" spans="1:3" ht="12.75" customHeight="1" x14ac:dyDescent="0.25">
      <c r="A555" s="18"/>
      <c r="B555" s="77"/>
      <c r="C555" s="18"/>
    </row>
    <row r="556" spans="1:3" ht="12.75" customHeight="1" x14ac:dyDescent="0.25">
      <c r="A556" s="18"/>
      <c r="B556" s="77"/>
      <c r="C556" s="18"/>
    </row>
    <row r="557" spans="1:3" ht="12.75" customHeight="1" x14ac:dyDescent="0.25">
      <c r="A557" s="18"/>
      <c r="B557" s="77"/>
      <c r="C557" s="18"/>
    </row>
    <row r="558" spans="1:3" ht="12.75" customHeight="1" x14ac:dyDescent="0.25">
      <c r="A558" s="18"/>
      <c r="B558" s="77"/>
      <c r="C558" s="18"/>
    </row>
    <row r="559" spans="1:3" ht="12.75" customHeight="1" x14ac:dyDescent="0.25">
      <c r="A559" s="18"/>
      <c r="B559" s="77"/>
      <c r="C559" s="18"/>
    </row>
    <row r="560" spans="1:3" ht="12.75" customHeight="1" x14ac:dyDescent="0.25">
      <c r="A560" s="18"/>
      <c r="B560" s="77"/>
      <c r="C560" s="18"/>
    </row>
    <row r="561" spans="1:3" ht="12.75" customHeight="1" x14ac:dyDescent="0.25">
      <c r="A561" s="18"/>
      <c r="B561" s="77"/>
      <c r="C561" s="18"/>
    </row>
    <row r="562" spans="1:3" ht="12.75" customHeight="1" x14ac:dyDescent="0.25">
      <c r="A562" s="18"/>
      <c r="B562" s="77"/>
      <c r="C562" s="18"/>
    </row>
    <row r="563" spans="1:3" ht="12.75" customHeight="1" x14ac:dyDescent="0.25">
      <c r="A563" s="18"/>
      <c r="B563" s="77"/>
      <c r="C563" s="18"/>
    </row>
    <row r="564" spans="1:3" ht="12.75" customHeight="1" x14ac:dyDescent="0.25">
      <c r="A564" s="18"/>
      <c r="B564" s="77"/>
      <c r="C564" s="18"/>
    </row>
    <row r="565" spans="1:3" ht="12.75" customHeight="1" x14ac:dyDescent="0.25">
      <c r="A565" s="18"/>
      <c r="B565" s="77"/>
      <c r="C565" s="18"/>
    </row>
    <row r="566" spans="1:3" ht="12.75" customHeight="1" x14ac:dyDescent="0.25">
      <c r="A566" s="18"/>
      <c r="B566" s="77"/>
      <c r="C566" s="18"/>
    </row>
    <row r="567" spans="1:3" ht="12.75" customHeight="1" x14ac:dyDescent="0.25">
      <c r="A567" s="18"/>
      <c r="B567" s="77"/>
      <c r="C567" s="18"/>
    </row>
    <row r="568" spans="1:3" ht="12.75" customHeight="1" x14ac:dyDescent="0.25">
      <c r="A568" s="18"/>
      <c r="B568" s="77"/>
      <c r="C568" s="18"/>
    </row>
    <row r="569" spans="1:3" ht="12.75" customHeight="1" x14ac:dyDescent="0.25">
      <c r="A569" s="18"/>
      <c r="B569" s="77"/>
      <c r="C569" s="18"/>
    </row>
    <row r="570" spans="1:3" ht="12.75" customHeight="1" x14ac:dyDescent="0.25">
      <c r="A570" s="18"/>
      <c r="B570" s="77"/>
      <c r="C570" s="18"/>
    </row>
    <row r="571" spans="1:3" ht="12.75" customHeight="1" x14ac:dyDescent="0.25">
      <c r="A571" s="18"/>
      <c r="B571" s="77"/>
      <c r="C571" s="18"/>
    </row>
    <row r="572" spans="1:3" ht="12.75" customHeight="1" x14ac:dyDescent="0.25">
      <c r="A572" s="18"/>
      <c r="B572" s="77"/>
      <c r="C572" s="18"/>
    </row>
    <row r="573" spans="1:3" ht="12.75" customHeight="1" x14ac:dyDescent="0.25">
      <c r="A573" s="18"/>
      <c r="B573" s="77"/>
      <c r="C573" s="18"/>
    </row>
    <row r="574" spans="1:3" ht="12.75" customHeight="1" x14ac:dyDescent="0.25">
      <c r="A574" s="18"/>
      <c r="B574" s="77"/>
      <c r="C574" s="18"/>
    </row>
    <row r="575" spans="1:3" ht="12.75" customHeight="1" x14ac:dyDescent="0.25">
      <c r="A575" s="18"/>
      <c r="B575" s="77"/>
      <c r="C575" s="18"/>
    </row>
    <row r="576" spans="1:3" ht="12.75" customHeight="1" x14ac:dyDescent="0.25">
      <c r="A576" s="18"/>
      <c r="B576" s="77"/>
      <c r="C576" s="18"/>
    </row>
    <row r="577" spans="1:3" ht="12.75" customHeight="1" x14ac:dyDescent="0.25">
      <c r="A577" s="18"/>
      <c r="B577" s="77"/>
      <c r="C577" s="18"/>
    </row>
    <row r="578" spans="1:3" ht="12.75" customHeight="1" x14ac:dyDescent="0.25">
      <c r="A578" s="18"/>
      <c r="B578" s="77"/>
      <c r="C578" s="18"/>
    </row>
    <row r="579" spans="1:3" ht="12.75" customHeight="1" x14ac:dyDescent="0.25">
      <c r="A579" s="18"/>
      <c r="B579" s="77"/>
      <c r="C579" s="18"/>
    </row>
    <row r="580" spans="1:3" ht="12.75" customHeight="1" x14ac:dyDescent="0.25">
      <c r="A580" s="18"/>
      <c r="B580" s="77"/>
      <c r="C580" s="18"/>
    </row>
    <row r="581" spans="1:3" ht="12.75" customHeight="1" x14ac:dyDescent="0.25">
      <c r="A581" s="18"/>
      <c r="B581" s="77"/>
      <c r="C581" s="18"/>
    </row>
    <row r="582" spans="1:3" ht="12.75" customHeight="1" x14ac:dyDescent="0.25">
      <c r="A582" s="18"/>
      <c r="B582" s="77"/>
      <c r="C582" s="18"/>
    </row>
    <row r="583" spans="1:3" ht="12.75" customHeight="1" x14ac:dyDescent="0.25">
      <c r="A583" s="18"/>
      <c r="B583" s="77"/>
      <c r="C583" s="18"/>
    </row>
    <row r="584" spans="1:3" ht="12.75" customHeight="1" x14ac:dyDescent="0.25">
      <c r="A584" s="18"/>
      <c r="B584" s="77"/>
      <c r="C584" s="18"/>
    </row>
    <row r="585" spans="1:3" ht="12.75" customHeight="1" x14ac:dyDescent="0.25">
      <c r="A585" s="18"/>
      <c r="B585" s="77"/>
      <c r="C585" s="18"/>
    </row>
    <row r="586" spans="1:3" ht="12.75" customHeight="1" x14ac:dyDescent="0.25">
      <c r="A586" s="18"/>
      <c r="B586" s="77"/>
      <c r="C586" s="18"/>
    </row>
    <row r="587" spans="1:3" ht="12.75" customHeight="1" x14ac:dyDescent="0.25">
      <c r="A587" s="18"/>
      <c r="B587" s="77"/>
      <c r="C587" s="18"/>
    </row>
    <row r="588" spans="1:3" ht="12.75" customHeight="1" x14ac:dyDescent="0.25">
      <c r="A588" s="18"/>
      <c r="B588" s="77"/>
      <c r="C588" s="18"/>
    </row>
    <row r="589" spans="1:3" ht="12.75" customHeight="1" x14ac:dyDescent="0.25">
      <c r="A589" s="18"/>
      <c r="B589" s="77"/>
      <c r="C589" s="18"/>
    </row>
    <row r="590" spans="1:3" ht="12.75" customHeight="1" x14ac:dyDescent="0.25">
      <c r="A590" s="18"/>
      <c r="B590" s="77"/>
      <c r="C590" s="18"/>
    </row>
    <row r="591" spans="1:3" ht="12.75" customHeight="1" x14ac:dyDescent="0.25">
      <c r="A591" s="18"/>
      <c r="B591" s="77"/>
      <c r="C591" s="18"/>
    </row>
    <row r="592" spans="1:3" ht="12.75" customHeight="1" x14ac:dyDescent="0.25">
      <c r="A592" s="18"/>
      <c r="B592" s="77"/>
      <c r="C592" s="18"/>
    </row>
    <row r="593" spans="1:3" ht="12.75" customHeight="1" x14ac:dyDescent="0.25">
      <c r="A593" s="18"/>
      <c r="B593" s="77"/>
      <c r="C593" s="18"/>
    </row>
    <row r="594" spans="1:3" ht="12.75" customHeight="1" x14ac:dyDescent="0.25">
      <c r="A594" s="18"/>
      <c r="B594" s="77"/>
      <c r="C594" s="18"/>
    </row>
    <row r="595" spans="1:3" ht="12.75" customHeight="1" x14ac:dyDescent="0.25">
      <c r="A595" s="18"/>
      <c r="B595" s="77"/>
      <c r="C595" s="18"/>
    </row>
    <row r="596" spans="1:3" ht="12.75" customHeight="1" x14ac:dyDescent="0.25">
      <c r="A596" s="18"/>
      <c r="B596" s="77"/>
      <c r="C596" s="18"/>
    </row>
    <row r="597" spans="1:3" ht="12.75" customHeight="1" x14ac:dyDescent="0.25">
      <c r="A597" s="18"/>
      <c r="B597" s="77"/>
      <c r="C597" s="18"/>
    </row>
    <row r="598" spans="1:3" ht="12.75" customHeight="1" x14ac:dyDescent="0.25">
      <c r="A598" s="18"/>
      <c r="B598" s="77"/>
      <c r="C598" s="18"/>
    </row>
    <row r="599" spans="1:3" ht="12.75" customHeight="1" x14ac:dyDescent="0.25">
      <c r="A599" s="18"/>
      <c r="B599" s="77"/>
      <c r="C599" s="18"/>
    </row>
    <row r="600" spans="1:3" ht="12.75" customHeight="1" x14ac:dyDescent="0.25">
      <c r="A600" s="18"/>
      <c r="B600" s="77"/>
      <c r="C600" s="18"/>
    </row>
    <row r="601" spans="1:3" ht="12.75" customHeight="1" x14ac:dyDescent="0.25">
      <c r="A601" s="18"/>
      <c r="B601" s="77"/>
      <c r="C601" s="18"/>
    </row>
    <row r="602" spans="1:3" ht="12.75" customHeight="1" x14ac:dyDescent="0.25">
      <c r="A602" s="18"/>
      <c r="B602" s="77"/>
      <c r="C602" s="18"/>
    </row>
    <row r="603" spans="1:3" ht="12.75" customHeight="1" x14ac:dyDescent="0.25">
      <c r="A603" s="18"/>
      <c r="B603" s="77"/>
      <c r="C603" s="18"/>
    </row>
    <row r="604" spans="1:3" ht="12.75" customHeight="1" x14ac:dyDescent="0.25">
      <c r="A604" s="18"/>
      <c r="B604" s="77"/>
      <c r="C604" s="18"/>
    </row>
    <row r="605" spans="1:3" ht="12.75" customHeight="1" x14ac:dyDescent="0.25">
      <c r="A605" s="18"/>
      <c r="B605" s="77"/>
      <c r="C605" s="18"/>
    </row>
    <row r="606" spans="1:3" ht="12.75" customHeight="1" x14ac:dyDescent="0.25">
      <c r="A606" s="18"/>
      <c r="B606" s="77"/>
      <c r="C606" s="18"/>
    </row>
    <row r="607" spans="1:3" ht="12.75" customHeight="1" x14ac:dyDescent="0.25">
      <c r="A607" s="18"/>
      <c r="B607" s="77"/>
      <c r="C607" s="18"/>
    </row>
    <row r="608" spans="1:3" ht="12.75" customHeight="1" x14ac:dyDescent="0.25">
      <c r="A608" s="18"/>
      <c r="B608" s="77"/>
      <c r="C608" s="18"/>
    </row>
    <row r="609" spans="1:3" ht="12.75" customHeight="1" x14ac:dyDescent="0.25">
      <c r="A609" s="18"/>
      <c r="B609" s="77"/>
      <c r="C609" s="18"/>
    </row>
    <row r="610" spans="1:3" ht="12.75" customHeight="1" x14ac:dyDescent="0.25">
      <c r="A610" s="18"/>
      <c r="B610" s="77"/>
      <c r="C610" s="18"/>
    </row>
    <row r="611" spans="1:3" ht="12.75" customHeight="1" x14ac:dyDescent="0.25">
      <c r="A611" s="18"/>
      <c r="B611" s="77"/>
      <c r="C611" s="18"/>
    </row>
    <row r="612" spans="1:3" ht="12.75" customHeight="1" x14ac:dyDescent="0.25">
      <c r="A612" s="18"/>
      <c r="B612" s="77"/>
      <c r="C612" s="18"/>
    </row>
    <row r="613" spans="1:3" ht="12.75" customHeight="1" x14ac:dyDescent="0.25">
      <c r="A613" s="18"/>
      <c r="B613" s="77"/>
      <c r="C613" s="18"/>
    </row>
    <row r="614" spans="1:3" ht="12.75" customHeight="1" x14ac:dyDescent="0.25">
      <c r="A614" s="18"/>
      <c r="B614" s="77"/>
      <c r="C614" s="18"/>
    </row>
    <row r="615" spans="1:3" ht="12.75" customHeight="1" x14ac:dyDescent="0.25">
      <c r="A615" s="18"/>
      <c r="B615" s="77"/>
      <c r="C615" s="18"/>
    </row>
    <row r="616" spans="1:3" ht="12.75" customHeight="1" x14ac:dyDescent="0.25">
      <c r="A616" s="18"/>
      <c r="B616" s="77"/>
      <c r="C616" s="18"/>
    </row>
    <row r="617" spans="1:3" ht="12.75" customHeight="1" x14ac:dyDescent="0.25">
      <c r="A617" s="18"/>
      <c r="B617" s="77"/>
      <c r="C617" s="18"/>
    </row>
    <row r="618" spans="1:3" ht="12.75" customHeight="1" x14ac:dyDescent="0.25">
      <c r="A618" s="18"/>
      <c r="B618" s="77"/>
      <c r="C618" s="18"/>
    </row>
    <row r="619" spans="1:3" ht="12.75" customHeight="1" x14ac:dyDescent="0.25">
      <c r="A619" s="18"/>
      <c r="B619" s="77"/>
      <c r="C619" s="18"/>
    </row>
    <row r="620" spans="1:3" ht="12.75" customHeight="1" x14ac:dyDescent="0.25">
      <c r="A620" s="18"/>
      <c r="B620" s="77"/>
      <c r="C620" s="18"/>
    </row>
    <row r="621" spans="1:3" ht="12.75" customHeight="1" x14ac:dyDescent="0.25">
      <c r="A621" s="18"/>
      <c r="B621" s="77"/>
      <c r="C621" s="18"/>
    </row>
    <row r="622" spans="1:3" ht="12.75" customHeight="1" x14ac:dyDescent="0.25">
      <c r="A622" s="18"/>
      <c r="B622" s="77"/>
      <c r="C622" s="18"/>
    </row>
    <row r="623" spans="1:3" ht="12.75" customHeight="1" x14ac:dyDescent="0.25">
      <c r="A623" s="18"/>
      <c r="B623" s="77"/>
      <c r="C623" s="18"/>
    </row>
    <row r="624" spans="1:3" ht="12.75" customHeight="1" x14ac:dyDescent="0.25">
      <c r="A624" s="18"/>
      <c r="B624" s="77"/>
      <c r="C624" s="18"/>
    </row>
    <row r="625" spans="1:3" ht="12.75" customHeight="1" x14ac:dyDescent="0.25">
      <c r="A625" s="18"/>
      <c r="B625" s="77"/>
      <c r="C625" s="18"/>
    </row>
    <row r="626" spans="1:3" ht="12.75" customHeight="1" x14ac:dyDescent="0.25">
      <c r="A626" s="18"/>
      <c r="B626" s="77"/>
      <c r="C626" s="18"/>
    </row>
    <row r="627" spans="1:3" ht="12.75" customHeight="1" x14ac:dyDescent="0.25">
      <c r="A627" s="18"/>
      <c r="B627" s="77"/>
      <c r="C627" s="18"/>
    </row>
    <row r="628" spans="1:3" ht="12.75" customHeight="1" x14ac:dyDescent="0.25">
      <c r="A628" s="18"/>
      <c r="B628" s="77"/>
      <c r="C628" s="18"/>
    </row>
    <row r="629" spans="1:3" ht="12.75" customHeight="1" x14ac:dyDescent="0.25">
      <c r="A629" s="18"/>
      <c r="B629" s="77"/>
      <c r="C629" s="18"/>
    </row>
    <row r="630" spans="1:3" ht="12.75" customHeight="1" x14ac:dyDescent="0.25">
      <c r="A630" s="18"/>
      <c r="B630" s="77"/>
      <c r="C630" s="18"/>
    </row>
    <row r="631" spans="1:3" ht="12.75" customHeight="1" x14ac:dyDescent="0.25">
      <c r="A631" s="18"/>
      <c r="B631" s="77"/>
      <c r="C631" s="18"/>
    </row>
    <row r="632" spans="1:3" ht="12.75" customHeight="1" x14ac:dyDescent="0.25">
      <c r="A632" s="18"/>
      <c r="B632" s="77"/>
      <c r="C632" s="18"/>
    </row>
    <row r="633" spans="1:3" ht="12.75" customHeight="1" x14ac:dyDescent="0.25">
      <c r="A633" s="18"/>
      <c r="B633" s="77"/>
      <c r="C633" s="18"/>
    </row>
    <row r="634" spans="1:3" ht="12.75" customHeight="1" x14ac:dyDescent="0.25">
      <c r="A634" s="18"/>
      <c r="B634" s="77"/>
      <c r="C634" s="18"/>
    </row>
    <row r="635" spans="1:3" ht="12.75" customHeight="1" x14ac:dyDescent="0.25">
      <c r="A635" s="18"/>
      <c r="B635" s="77"/>
      <c r="C635" s="18"/>
    </row>
    <row r="636" spans="1:3" ht="12.75" customHeight="1" x14ac:dyDescent="0.25">
      <c r="A636" s="18"/>
      <c r="B636" s="77"/>
      <c r="C636" s="18"/>
    </row>
    <row r="637" spans="1:3" ht="12.75" customHeight="1" x14ac:dyDescent="0.25">
      <c r="A637" s="18"/>
      <c r="B637" s="77"/>
      <c r="C637" s="18"/>
    </row>
    <row r="638" spans="1:3" ht="12.75" customHeight="1" x14ac:dyDescent="0.25">
      <c r="A638" s="18"/>
      <c r="B638" s="77"/>
      <c r="C638" s="18"/>
    </row>
    <row r="639" spans="1:3" ht="12.75" customHeight="1" x14ac:dyDescent="0.25">
      <c r="A639" s="18"/>
      <c r="B639" s="77"/>
      <c r="C639" s="18"/>
    </row>
    <row r="640" spans="1:3" ht="12.75" customHeight="1" x14ac:dyDescent="0.25">
      <c r="A640" s="18"/>
      <c r="B640" s="77"/>
      <c r="C640" s="18"/>
    </row>
    <row r="641" spans="1:3" ht="12.75" customHeight="1" x14ac:dyDescent="0.25">
      <c r="A641" s="18"/>
      <c r="B641" s="77"/>
      <c r="C641" s="18"/>
    </row>
    <row r="642" spans="1:3" ht="12.75" customHeight="1" x14ac:dyDescent="0.25">
      <c r="A642" s="18"/>
      <c r="B642" s="77"/>
      <c r="C642" s="18"/>
    </row>
    <row r="643" spans="1:3" ht="12.75" customHeight="1" x14ac:dyDescent="0.25">
      <c r="A643" s="18"/>
      <c r="B643" s="77"/>
      <c r="C643" s="18"/>
    </row>
    <row r="644" spans="1:3" ht="12.75" customHeight="1" x14ac:dyDescent="0.25">
      <c r="A644" s="18"/>
      <c r="B644" s="77"/>
      <c r="C644" s="18"/>
    </row>
    <row r="645" spans="1:3" ht="12.75" customHeight="1" x14ac:dyDescent="0.25">
      <c r="A645" s="18"/>
      <c r="B645" s="77"/>
      <c r="C645" s="18"/>
    </row>
    <row r="646" spans="1:3" ht="12.75" customHeight="1" x14ac:dyDescent="0.25">
      <c r="A646" s="18"/>
      <c r="B646" s="77"/>
      <c r="C646" s="18"/>
    </row>
    <row r="647" spans="1:3" ht="12.75" customHeight="1" x14ac:dyDescent="0.25">
      <c r="A647" s="18"/>
      <c r="B647" s="77"/>
      <c r="C647" s="18"/>
    </row>
    <row r="648" spans="1:3" ht="12.75" customHeight="1" x14ac:dyDescent="0.25">
      <c r="A648" s="18"/>
      <c r="B648" s="77"/>
      <c r="C648" s="18"/>
    </row>
    <row r="649" spans="1:3" ht="12.75" customHeight="1" x14ac:dyDescent="0.25">
      <c r="A649" s="18"/>
      <c r="B649" s="77"/>
      <c r="C649" s="18"/>
    </row>
    <row r="650" spans="1:3" ht="12.75" customHeight="1" x14ac:dyDescent="0.25">
      <c r="A650" s="18"/>
      <c r="B650" s="77"/>
      <c r="C650" s="18"/>
    </row>
    <row r="651" spans="1:3" ht="12.75" customHeight="1" x14ac:dyDescent="0.25">
      <c r="A651" s="18"/>
      <c r="B651" s="77"/>
      <c r="C651" s="18"/>
    </row>
    <row r="652" spans="1:3" ht="12.75" customHeight="1" x14ac:dyDescent="0.25">
      <c r="A652" s="18"/>
      <c r="B652" s="77"/>
      <c r="C652" s="18"/>
    </row>
    <row r="653" spans="1:3" ht="12.75" customHeight="1" x14ac:dyDescent="0.25">
      <c r="A653" s="18"/>
      <c r="B653" s="77"/>
      <c r="C653" s="18"/>
    </row>
    <row r="654" spans="1:3" ht="12.75" customHeight="1" x14ac:dyDescent="0.25">
      <c r="A654" s="18"/>
      <c r="B654" s="77"/>
      <c r="C654" s="18"/>
    </row>
    <row r="655" spans="1:3" ht="12.75" customHeight="1" x14ac:dyDescent="0.25">
      <c r="A655" s="18"/>
      <c r="B655" s="77"/>
      <c r="C655" s="18"/>
    </row>
    <row r="656" spans="1:3" ht="12.75" customHeight="1" x14ac:dyDescent="0.25">
      <c r="A656" s="18"/>
      <c r="B656" s="77"/>
      <c r="C656" s="18"/>
    </row>
    <row r="657" spans="1:3" ht="12.75" customHeight="1" x14ac:dyDescent="0.25">
      <c r="A657" s="18"/>
      <c r="B657" s="77"/>
      <c r="C657" s="18"/>
    </row>
    <row r="658" spans="1:3" ht="12.75" customHeight="1" x14ac:dyDescent="0.25">
      <c r="A658" s="18"/>
      <c r="B658" s="77"/>
      <c r="C658" s="18"/>
    </row>
    <row r="659" spans="1:3" ht="12.75" customHeight="1" x14ac:dyDescent="0.25">
      <c r="A659" s="18"/>
      <c r="B659" s="77"/>
      <c r="C659" s="18"/>
    </row>
    <row r="660" spans="1:3" ht="12.75" customHeight="1" x14ac:dyDescent="0.25">
      <c r="A660" s="18"/>
      <c r="B660" s="77"/>
      <c r="C660" s="18"/>
    </row>
    <row r="661" spans="1:3" ht="12.75" customHeight="1" x14ac:dyDescent="0.25">
      <c r="A661" s="18"/>
      <c r="B661" s="77"/>
      <c r="C661" s="18"/>
    </row>
    <row r="662" spans="1:3" ht="12.75" customHeight="1" x14ac:dyDescent="0.25">
      <c r="A662" s="18"/>
      <c r="B662" s="77"/>
      <c r="C662" s="18"/>
    </row>
    <row r="663" spans="1:3" ht="12.75" customHeight="1" x14ac:dyDescent="0.25">
      <c r="A663" s="18"/>
      <c r="B663" s="77"/>
      <c r="C663" s="18"/>
    </row>
    <row r="664" spans="1:3" ht="12.75" customHeight="1" x14ac:dyDescent="0.25">
      <c r="A664" s="18"/>
      <c r="B664" s="77"/>
      <c r="C664" s="18"/>
    </row>
    <row r="665" spans="1:3" ht="12.75" customHeight="1" x14ac:dyDescent="0.25">
      <c r="A665" s="18"/>
      <c r="B665" s="77"/>
      <c r="C665" s="18"/>
    </row>
    <row r="666" spans="1:3" ht="12.75" customHeight="1" x14ac:dyDescent="0.25">
      <c r="A666" s="18"/>
      <c r="B666" s="77"/>
      <c r="C666" s="18"/>
    </row>
    <row r="667" spans="1:3" ht="12.75" customHeight="1" x14ac:dyDescent="0.25">
      <c r="A667" s="18"/>
      <c r="B667" s="77"/>
      <c r="C667" s="18"/>
    </row>
    <row r="668" spans="1:3" ht="12.75" customHeight="1" x14ac:dyDescent="0.25">
      <c r="A668" s="18"/>
      <c r="B668" s="77"/>
      <c r="C668" s="18"/>
    </row>
    <row r="669" spans="1:3" ht="12.75" customHeight="1" x14ac:dyDescent="0.25">
      <c r="A669" s="18"/>
      <c r="B669" s="77"/>
      <c r="C669" s="18"/>
    </row>
    <row r="670" spans="1:3" ht="12.75" customHeight="1" x14ac:dyDescent="0.25">
      <c r="A670" s="18"/>
      <c r="B670" s="77"/>
      <c r="C670" s="18"/>
    </row>
    <row r="671" spans="1:3" ht="12.75" customHeight="1" x14ac:dyDescent="0.25">
      <c r="A671" s="18"/>
      <c r="B671" s="77"/>
      <c r="C671" s="18"/>
    </row>
    <row r="672" spans="1:3" ht="12.75" customHeight="1" x14ac:dyDescent="0.25">
      <c r="A672" s="18"/>
      <c r="B672" s="77"/>
      <c r="C672" s="18"/>
    </row>
    <row r="673" spans="1:3" ht="12.75" customHeight="1" x14ac:dyDescent="0.25">
      <c r="A673" s="18"/>
      <c r="B673" s="77"/>
      <c r="C673" s="18"/>
    </row>
    <row r="674" spans="1:3" ht="12.75" customHeight="1" x14ac:dyDescent="0.25">
      <c r="A674" s="18"/>
      <c r="B674" s="77"/>
      <c r="C674" s="18"/>
    </row>
    <row r="675" spans="1:3" ht="12.75" customHeight="1" x14ac:dyDescent="0.25">
      <c r="A675" s="18"/>
      <c r="B675" s="77"/>
      <c r="C675" s="18"/>
    </row>
    <row r="676" spans="1:3" ht="12.75" customHeight="1" x14ac:dyDescent="0.25">
      <c r="A676" s="18"/>
      <c r="B676" s="77"/>
      <c r="C676" s="18"/>
    </row>
    <row r="677" spans="1:3" ht="12.75" customHeight="1" x14ac:dyDescent="0.25">
      <c r="A677" s="18"/>
      <c r="B677" s="77"/>
      <c r="C677" s="18"/>
    </row>
    <row r="678" spans="1:3" ht="12.75" customHeight="1" x14ac:dyDescent="0.25">
      <c r="A678" s="18"/>
      <c r="B678" s="77"/>
      <c r="C678" s="18"/>
    </row>
    <row r="679" spans="1:3" ht="12.75" customHeight="1" x14ac:dyDescent="0.25">
      <c r="A679" s="18"/>
      <c r="B679" s="77"/>
      <c r="C679" s="18"/>
    </row>
    <row r="680" spans="1:3" ht="12.75" customHeight="1" x14ac:dyDescent="0.25">
      <c r="A680" s="18"/>
      <c r="B680" s="77"/>
      <c r="C680" s="18"/>
    </row>
    <row r="681" spans="1:3" ht="12.75" customHeight="1" x14ac:dyDescent="0.25">
      <c r="A681" s="18"/>
      <c r="B681" s="77"/>
      <c r="C681" s="18"/>
    </row>
    <row r="682" spans="1:3" ht="12.75" customHeight="1" x14ac:dyDescent="0.25">
      <c r="A682" s="18"/>
      <c r="B682" s="77"/>
      <c r="C682" s="18"/>
    </row>
    <row r="683" spans="1:3" ht="12.75" customHeight="1" x14ac:dyDescent="0.25">
      <c r="A683" s="18"/>
      <c r="B683" s="77"/>
      <c r="C683" s="18"/>
    </row>
    <row r="684" spans="1:3" ht="12.75" customHeight="1" x14ac:dyDescent="0.25">
      <c r="A684" s="18"/>
      <c r="B684" s="77"/>
      <c r="C684" s="18"/>
    </row>
    <row r="685" spans="1:3" ht="12.75" customHeight="1" x14ac:dyDescent="0.25">
      <c r="A685" s="18"/>
      <c r="B685" s="77"/>
      <c r="C685" s="18"/>
    </row>
    <row r="686" spans="1:3" ht="12.75" customHeight="1" x14ac:dyDescent="0.25">
      <c r="A686" s="18"/>
      <c r="B686" s="77"/>
      <c r="C686" s="18"/>
    </row>
    <row r="687" spans="1:3" ht="12.75" customHeight="1" x14ac:dyDescent="0.25">
      <c r="A687" s="18"/>
      <c r="B687" s="77"/>
      <c r="C687" s="18"/>
    </row>
    <row r="688" spans="1:3" ht="12.75" customHeight="1" x14ac:dyDescent="0.25">
      <c r="A688" s="18"/>
      <c r="B688" s="77"/>
      <c r="C688" s="18"/>
    </row>
    <row r="689" spans="1:3" ht="12.75" customHeight="1" x14ac:dyDescent="0.25">
      <c r="A689" s="18"/>
      <c r="B689" s="77"/>
      <c r="C689" s="18"/>
    </row>
    <row r="690" spans="1:3" ht="12.75" customHeight="1" x14ac:dyDescent="0.25">
      <c r="A690" s="18"/>
      <c r="B690" s="77"/>
      <c r="C690" s="18"/>
    </row>
    <row r="691" spans="1:3" ht="12.75" customHeight="1" x14ac:dyDescent="0.25">
      <c r="A691" s="18"/>
      <c r="B691" s="77"/>
      <c r="C691" s="18"/>
    </row>
    <row r="692" spans="1:3" ht="12.75" customHeight="1" x14ac:dyDescent="0.25">
      <c r="A692" s="18"/>
      <c r="B692" s="77"/>
      <c r="C692" s="18"/>
    </row>
    <row r="693" spans="1:3" ht="12.75" customHeight="1" x14ac:dyDescent="0.25">
      <c r="A693" s="18"/>
      <c r="B693" s="77"/>
      <c r="C693" s="18"/>
    </row>
    <row r="694" spans="1:3" ht="12.75" customHeight="1" x14ac:dyDescent="0.25">
      <c r="A694" s="18"/>
      <c r="B694" s="77"/>
      <c r="C694" s="18"/>
    </row>
    <row r="695" spans="1:3" ht="12.75" customHeight="1" x14ac:dyDescent="0.25">
      <c r="A695" s="18"/>
      <c r="B695" s="77"/>
      <c r="C695" s="18"/>
    </row>
    <row r="696" spans="1:3" ht="12.75" customHeight="1" x14ac:dyDescent="0.25">
      <c r="A696" s="18"/>
      <c r="B696" s="77"/>
      <c r="C696" s="18"/>
    </row>
    <row r="697" spans="1:3" ht="12.75" customHeight="1" x14ac:dyDescent="0.25">
      <c r="A697" s="18"/>
      <c r="B697" s="77"/>
      <c r="C697" s="18"/>
    </row>
    <row r="698" spans="1:3" ht="12.75" customHeight="1" x14ac:dyDescent="0.25">
      <c r="A698" s="18"/>
      <c r="B698" s="77"/>
      <c r="C698" s="18"/>
    </row>
    <row r="699" spans="1:3" ht="12.75" customHeight="1" x14ac:dyDescent="0.25">
      <c r="A699" s="18"/>
      <c r="B699" s="77"/>
      <c r="C699" s="18"/>
    </row>
    <row r="700" spans="1:3" ht="12.75" customHeight="1" x14ac:dyDescent="0.25">
      <c r="A700" s="18"/>
      <c r="B700" s="77"/>
      <c r="C700" s="18"/>
    </row>
    <row r="701" spans="1:3" ht="12.75" customHeight="1" x14ac:dyDescent="0.25">
      <c r="A701" s="18"/>
      <c r="B701" s="77"/>
      <c r="C701" s="18"/>
    </row>
    <row r="702" spans="1:3" ht="12.75" customHeight="1" x14ac:dyDescent="0.25">
      <c r="A702" s="18"/>
      <c r="B702" s="77"/>
      <c r="C702" s="18"/>
    </row>
    <row r="703" spans="1:3" ht="12.75" customHeight="1" x14ac:dyDescent="0.25">
      <c r="A703" s="18"/>
      <c r="B703" s="77"/>
      <c r="C703" s="18"/>
    </row>
    <row r="704" spans="1:3" ht="12.75" customHeight="1" x14ac:dyDescent="0.25">
      <c r="A704" s="18"/>
      <c r="B704" s="77"/>
      <c r="C704" s="18"/>
    </row>
    <row r="705" spans="1:3" ht="12.75" customHeight="1" x14ac:dyDescent="0.25">
      <c r="A705" s="18"/>
      <c r="B705" s="77"/>
      <c r="C705" s="18"/>
    </row>
    <row r="706" spans="1:3" ht="12.75" customHeight="1" x14ac:dyDescent="0.25">
      <c r="A706" s="18"/>
      <c r="B706" s="77"/>
      <c r="C706" s="18"/>
    </row>
    <row r="707" spans="1:3" ht="12.75" customHeight="1" x14ac:dyDescent="0.25">
      <c r="A707" s="18"/>
      <c r="B707" s="77"/>
      <c r="C707" s="18"/>
    </row>
    <row r="708" spans="1:3" ht="12.75" customHeight="1" x14ac:dyDescent="0.25">
      <c r="A708" s="18"/>
      <c r="B708" s="77"/>
      <c r="C708" s="18"/>
    </row>
    <row r="709" spans="1:3" ht="12.75" customHeight="1" x14ac:dyDescent="0.25">
      <c r="A709" s="18"/>
      <c r="B709" s="77"/>
      <c r="C709" s="18"/>
    </row>
    <row r="710" spans="1:3" ht="12.75" customHeight="1" x14ac:dyDescent="0.25">
      <c r="A710" s="18"/>
      <c r="B710" s="77"/>
      <c r="C710" s="18"/>
    </row>
    <row r="711" spans="1:3" ht="12.75" customHeight="1" x14ac:dyDescent="0.25">
      <c r="A711" s="18"/>
      <c r="B711" s="77"/>
      <c r="C711" s="18"/>
    </row>
    <row r="712" spans="1:3" ht="12.75" customHeight="1" x14ac:dyDescent="0.25">
      <c r="A712" s="18"/>
      <c r="B712" s="77"/>
      <c r="C712" s="18"/>
    </row>
    <row r="713" spans="1:3" ht="12.75" customHeight="1" x14ac:dyDescent="0.25">
      <c r="A713" s="18"/>
      <c r="B713" s="77"/>
      <c r="C713" s="18"/>
    </row>
    <row r="714" spans="1:3" ht="12.75" customHeight="1" x14ac:dyDescent="0.25">
      <c r="A714" s="18"/>
      <c r="B714" s="77"/>
      <c r="C714" s="18"/>
    </row>
    <row r="715" spans="1:3" ht="12.75" customHeight="1" x14ac:dyDescent="0.25">
      <c r="A715" s="18"/>
      <c r="B715" s="77"/>
      <c r="C715" s="18"/>
    </row>
    <row r="716" spans="1:3" ht="12.75" customHeight="1" x14ac:dyDescent="0.25">
      <c r="A716" s="18"/>
      <c r="B716" s="77"/>
      <c r="C716" s="18"/>
    </row>
    <row r="717" spans="1:3" ht="12.75" customHeight="1" x14ac:dyDescent="0.25">
      <c r="A717" s="18"/>
      <c r="B717" s="77"/>
      <c r="C717" s="18"/>
    </row>
    <row r="718" spans="1:3" ht="12.75" customHeight="1" x14ac:dyDescent="0.25">
      <c r="A718" s="18"/>
      <c r="B718" s="77"/>
      <c r="C718" s="18"/>
    </row>
    <row r="719" spans="1:3" ht="12.75" customHeight="1" x14ac:dyDescent="0.25">
      <c r="A719" s="18"/>
      <c r="B719" s="77"/>
      <c r="C719" s="18"/>
    </row>
    <row r="720" spans="1:3" ht="12.75" customHeight="1" x14ac:dyDescent="0.25">
      <c r="A720" s="18"/>
      <c r="B720" s="77"/>
      <c r="C720" s="18"/>
    </row>
    <row r="721" spans="1:3" ht="12.75" customHeight="1" x14ac:dyDescent="0.25">
      <c r="A721" s="18"/>
      <c r="B721" s="77"/>
      <c r="C721" s="18"/>
    </row>
    <row r="722" spans="1:3" ht="12.75" customHeight="1" x14ac:dyDescent="0.25">
      <c r="A722" s="18"/>
      <c r="B722" s="77"/>
      <c r="C722" s="18"/>
    </row>
    <row r="723" spans="1:3" ht="12.75" customHeight="1" x14ac:dyDescent="0.25">
      <c r="A723" s="18"/>
      <c r="B723" s="77"/>
      <c r="C723" s="18"/>
    </row>
    <row r="724" spans="1:3" ht="12.75" customHeight="1" x14ac:dyDescent="0.25">
      <c r="A724" s="18"/>
      <c r="B724" s="77"/>
      <c r="C724" s="18"/>
    </row>
    <row r="725" spans="1:3" ht="12.75" customHeight="1" x14ac:dyDescent="0.25">
      <c r="A725" s="18"/>
      <c r="B725" s="77"/>
      <c r="C725" s="18"/>
    </row>
    <row r="726" spans="1:3" ht="12.75" customHeight="1" x14ac:dyDescent="0.25">
      <c r="A726" s="18"/>
      <c r="B726" s="77"/>
      <c r="C726" s="18"/>
    </row>
    <row r="727" spans="1:3" ht="12.75" customHeight="1" x14ac:dyDescent="0.25">
      <c r="A727" s="18"/>
      <c r="B727" s="77"/>
      <c r="C727" s="18"/>
    </row>
    <row r="728" spans="1:3" ht="12.75" customHeight="1" x14ac:dyDescent="0.25">
      <c r="A728" s="18"/>
      <c r="B728" s="77"/>
      <c r="C728" s="18"/>
    </row>
    <row r="729" spans="1:3" ht="12.75" customHeight="1" x14ac:dyDescent="0.25">
      <c r="A729" s="18"/>
      <c r="B729" s="77"/>
      <c r="C729" s="18"/>
    </row>
    <row r="730" spans="1:3" ht="12.75" customHeight="1" x14ac:dyDescent="0.25">
      <c r="A730" s="18"/>
      <c r="B730" s="77"/>
      <c r="C730" s="18"/>
    </row>
    <row r="731" spans="1:3" ht="12.75" customHeight="1" x14ac:dyDescent="0.25">
      <c r="A731" s="18"/>
      <c r="B731" s="77"/>
      <c r="C731" s="18"/>
    </row>
    <row r="732" spans="1:3" ht="12.75" customHeight="1" x14ac:dyDescent="0.25">
      <c r="A732" s="18"/>
      <c r="B732" s="77"/>
      <c r="C732" s="18"/>
    </row>
    <row r="733" spans="1:3" ht="12.75" customHeight="1" x14ac:dyDescent="0.25">
      <c r="A733" s="18"/>
      <c r="B733" s="77"/>
      <c r="C733" s="18"/>
    </row>
    <row r="734" spans="1:3" ht="12.75" customHeight="1" x14ac:dyDescent="0.25">
      <c r="A734" s="18"/>
      <c r="B734" s="77"/>
      <c r="C734" s="18"/>
    </row>
    <row r="735" spans="1:3" ht="12.75" customHeight="1" x14ac:dyDescent="0.25">
      <c r="A735" s="18"/>
      <c r="B735" s="77"/>
      <c r="C735" s="18"/>
    </row>
    <row r="736" spans="1:3" ht="12.75" customHeight="1" x14ac:dyDescent="0.25">
      <c r="A736" s="18"/>
      <c r="B736" s="77"/>
      <c r="C736" s="18"/>
    </row>
    <row r="737" spans="1:3" ht="12.75" customHeight="1" x14ac:dyDescent="0.25">
      <c r="A737" s="18"/>
      <c r="B737" s="77"/>
      <c r="C737" s="18"/>
    </row>
    <row r="738" spans="1:3" ht="12.75" customHeight="1" x14ac:dyDescent="0.25">
      <c r="A738" s="18"/>
      <c r="B738" s="77"/>
      <c r="C738" s="18"/>
    </row>
    <row r="739" spans="1:3" ht="12.75" customHeight="1" x14ac:dyDescent="0.25">
      <c r="A739" s="18"/>
      <c r="B739" s="77"/>
      <c r="C739" s="18"/>
    </row>
    <row r="740" spans="1:3" ht="12.75" customHeight="1" x14ac:dyDescent="0.25">
      <c r="A740" s="18"/>
      <c r="B740" s="77"/>
      <c r="C740" s="18"/>
    </row>
    <row r="741" spans="1:3" ht="12.75" customHeight="1" x14ac:dyDescent="0.25">
      <c r="A741" s="18"/>
      <c r="B741" s="77"/>
      <c r="C741" s="18"/>
    </row>
    <row r="742" spans="1:3" ht="12.75" customHeight="1" x14ac:dyDescent="0.25">
      <c r="A742" s="18"/>
      <c r="B742" s="77"/>
      <c r="C742" s="18"/>
    </row>
    <row r="743" spans="1:3" ht="12.75" customHeight="1" x14ac:dyDescent="0.25">
      <c r="A743" s="18"/>
      <c r="B743" s="77"/>
      <c r="C743" s="18"/>
    </row>
    <row r="744" spans="1:3" ht="12.75" customHeight="1" x14ac:dyDescent="0.25">
      <c r="A744" s="18"/>
      <c r="B744" s="77"/>
      <c r="C744" s="18"/>
    </row>
    <row r="745" spans="1:3" ht="12.75" customHeight="1" x14ac:dyDescent="0.25">
      <c r="A745" s="18"/>
      <c r="B745" s="77"/>
      <c r="C745" s="18"/>
    </row>
    <row r="746" spans="1:3" ht="12.75" customHeight="1" x14ac:dyDescent="0.25">
      <c r="A746" s="18"/>
      <c r="B746" s="77"/>
      <c r="C746" s="18"/>
    </row>
    <row r="747" spans="1:3" ht="12.75" customHeight="1" x14ac:dyDescent="0.25">
      <c r="A747" s="18"/>
      <c r="B747" s="77"/>
      <c r="C747" s="18"/>
    </row>
    <row r="748" spans="1:3" ht="12.75" customHeight="1" x14ac:dyDescent="0.25">
      <c r="A748" s="18"/>
      <c r="B748" s="77"/>
      <c r="C748" s="18"/>
    </row>
    <row r="749" spans="1:3" ht="12.75" customHeight="1" x14ac:dyDescent="0.25">
      <c r="A749" s="18"/>
      <c r="B749" s="77"/>
      <c r="C749" s="18"/>
    </row>
    <row r="750" spans="1:3" ht="12.75" customHeight="1" x14ac:dyDescent="0.25">
      <c r="A750" s="18"/>
      <c r="B750" s="77"/>
      <c r="C750" s="18"/>
    </row>
    <row r="751" spans="1:3" ht="12.75" customHeight="1" x14ac:dyDescent="0.25">
      <c r="A751" s="18"/>
      <c r="B751" s="77"/>
      <c r="C751" s="18"/>
    </row>
    <row r="752" spans="1:3" ht="12.75" customHeight="1" x14ac:dyDescent="0.25">
      <c r="A752" s="18"/>
      <c r="B752" s="77"/>
      <c r="C752" s="18"/>
    </row>
    <row r="753" spans="1:3" ht="12.75" customHeight="1" x14ac:dyDescent="0.25">
      <c r="A753" s="18"/>
      <c r="B753" s="77"/>
      <c r="C753" s="18"/>
    </row>
    <row r="754" spans="1:3" ht="12.75" customHeight="1" x14ac:dyDescent="0.25">
      <c r="A754" s="18"/>
      <c r="B754" s="77"/>
      <c r="C754" s="18"/>
    </row>
    <row r="755" spans="1:3" ht="12.75" customHeight="1" x14ac:dyDescent="0.25">
      <c r="A755" s="18"/>
      <c r="B755" s="77"/>
      <c r="C755" s="18"/>
    </row>
    <row r="756" spans="1:3" ht="12.75" customHeight="1" x14ac:dyDescent="0.25">
      <c r="A756" s="18"/>
      <c r="B756" s="77"/>
      <c r="C756" s="18"/>
    </row>
    <row r="757" spans="1:3" ht="12.75" customHeight="1" x14ac:dyDescent="0.25">
      <c r="A757" s="18"/>
      <c r="B757" s="77"/>
      <c r="C757" s="18"/>
    </row>
    <row r="758" spans="1:3" ht="12.75" customHeight="1" x14ac:dyDescent="0.25">
      <c r="A758" s="18"/>
      <c r="B758" s="77"/>
      <c r="C758" s="18"/>
    </row>
    <row r="759" spans="1:3" ht="12.75" customHeight="1" x14ac:dyDescent="0.25">
      <c r="A759" s="18"/>
      <c r="B759" s="77"/>
      <c r="C759" s="18"/>
    </row>
    <row r="760" spans="1:3" ht="12.75" customHeight="1" x14ac:dyDescent="0.25">
      <c r="A760" s="18"/>
      <c r="B760" s="77"/>
      <c r="C760" s="18"/>
    </row>
    <row r="761" spans="1:3" ht="12.75" customHeight="1" x14ac:dyDescent="0.25">
      <c r="A761" s="18"/>
      <c r="B761" s="77"/>
      <c r="C761" s="18"/>
    </row>
    <row r="762" spans="1:3" ht="12.75" customHeight="1" x14ac:dyDescent="0.25">
      <c r="A762" s="18"/>
      <c r="B762" s="77"/>
      <c r="C762" s="18"/>
    </row>
    <row r="763" spans="1:3" ht="12.75" customHeight="1" x14ac:dyDescent="0.25">
      <c r="A763" s="18"/>
      <c r="B763" s="77"/>
      <c r="C763" s="18"/>
    </row>
    <row r="764" spans="1:3" ht="12.75" customHeight="1" x14ac:dyDescent="0.25">
      <c r="A764" s="18"/>
      <c r="B764" s="77"/>
      <c r="C764" s="18"/>
    </row>
    <row r="765" spans="1:3" ht="12.75" customHeight="1" x14ac:dyDescent="0.25">
      <c r="A765" s="18"/>
      <c r="B765" s="77"/>
      <c r="C765" s="18"/>
    </row>
    <row r="766" spans="1:3" ht="12.75" customHeight="1" x14ac:dyDescent="0.25">
      <c r="A766" s="18"/>
      <c r="B766" s="77"/>
      <c r="C766" s="18"/>
    </row>
    <row r="767" spans="1:3" ht="12.75" customHeight="1" x14ac:dyDescent="0.25">
      <c r="A767" s="18"/>
      <c r="B767" s="77"/>
      <c r="C767" s="18"/>
    </row>
    <row r="768" spans="1:3" ht="12.75" customHeight="1" x14ac:dyDescent="0.25">
      <c r="A768" s="18"/>
      <c r="B768" s="77"/>
      <c r="C768" s="18"/>
    </row>
    <row r="769" spans="1:3" ht="12.75" customHeight="1" x14ac:dyDescent="0.25">
      <c r="A769" s="18"/>
      <c r="B769" s="77"/>
      <c r="C769" s="18"/>
    </row>
    <row r="770" spans="1:3" ht="12.75" customHeight="1" x14ac:dyDescent="0.25">
      <c r="A770" s="18"/>
      <c r="B770" s="77"/>
      <c r="C770" s="18"/>
    </row>
    <row r="771" spans="1:3" ht="12.75" customHeight="1" x14ac:dyDescent="0.25">
      <c r="A771" s="18"/>
      <c r="B771" s="77"/>
      <c r="C771" s="18"/>
    </row>
    <row r="772" spans="1:3" ht="12.75" customHeight="1" x14ac:dyDescent="0.25">
      <c r="A772" s="18"/>
      <c r="B772" s="77"/>
      <c r="C772" s="18"/>
    </row>
    <row r="773" spans="1:3" ht="12.75" customHeight="1" x14ac:dyDescent="0.25">
      <c r="A773" s="18"/>
      <c r="B773" s="77"/>
      <c r="C773" s="18"/>
    </row>
    <row r="774" spans="1:3" ht="12.75" customHeight="1" x14ac:dyDescent="0.25">
      <c r="A774" s="18"/>
      <c r="B774" s="77"/>
      <c r="C774" s="18"/>
    </row>
    <row r="775" spans="1:3" ht="12.75" customHeight="1" x14ac:dyDescent="0.25">
      <c r="A775" s="18"/>
      <c r="B775" s="77"/>
      <c r="C775" s="18"/>
    </row>
    <row r="776" spans="1:3" ht="12.75" customHeight="1" x14ac:dyDescent="0.25">
      <c r="A776" s="18"/>
      <c r="B776" s="77"/>
      <c r="C776" s="18"/>
    </row>
    <row r="777" spans="1:3" ht="12.75" customHeight="1" x14ac:dyDescent="0.25">
      <c r="A777" s="18"/>
      <c r="B777" s="77"/>
      <c r="C777" s="18"/>
    </row>
    <row r="778" spans="1:3" ht="12.75" customHeight="1" x14ac:dyDescent="0.25">
      <c r="A778" s="18"/>
      <c r="B778" s="77"/>
      <c r="C778" s="18"/>
    </row>
    <row r="779" spans="1:3" ht="12.75" customHeight="1" x14ac:dyDescent="0.25">
      <c r="A779" s="18"/>
      <c r="B779" s="77"/>
      <c r="C779" s="18"/>
    </row>
    <row r="780" spans="1:3" ht="12.75" customHeight="1" x14ac:dyDescent="0.25">
      <c r="A780" s="18"/>
      <c r="B780" s="77"/>
      <c r="C780" s="18"/>
    </row>
    <row r="781" spans="1:3" ht="12.75" customHeight="1" x14ac:dyDescent="0.25">
      <c r="A781" s="18"/>
      <c r="B781" s="77"/>
      <c r="C781" s="18"/>
    </row>
    <row r="782" spans="1:3" ht="12.75" customHeight="1" x14ac:dyDescent="0.25">
      <c r="A782" s="18"/>
      <c r="B782" s="77"/>
      <c r="C782" s="18"/>
    </row>
    <row r="783" spans="1:3" ht="12.75" customHeight="1" x14ac:dyDescent="0.25">
      <c r="A783" s="18"/>
      <c r="B783" s="77"/>
      <c r="C783" s="18"/>
    </row>
    <row r="784" spans="1:3" ht="12.75" customHeight="1" x14ac:dyDescent="0.25">
      <c r="A784" s="18"/>
      <c r="B784" s="77"/>
      <c r="C784" s="18"/>
    </row>
    <row r="785" spans="1:3" ht="12.75" customHeight="1" x14ac:dyDescent="0.25">
      <c r="A785" s="18"/>
      <c r="B785" s="77"/>
      <c r="C785" s="18"/>
    </row>
    <row r="786" spans="1:3" ht="12.75" customHeight="1" x14ac:dyDescent="0.25">
      <c r="A786" s="18"/>
      <c r="B786" s="77"/>
      <c r="C786" s="18"/>
    </row>
    <row r="787" spans="1:3" ht="12.75" customHeight="1" x14ac:dyDescent="0.25">
      <c r="A787" s="18"/>
      <c r="B787" s="77"/>
      <c r="C787" s="18"/>
    </row>
    <row r="788" spans="1:3" ht="12.75" customHeight="1" x14ac:dyDescent="0.25">
      <c r="A788" s="18"/>
      <c r="B788" s="77"/>
      <c r="C788" s="18"/>
    </row>
    <row r="789" spans="1:3" ht="12.75" customHeight="1" x14ac:dyDescent="0.25">
      <c r="A789" s="18"/>
      <c r="B789" s="77"/>
      <c r="C789" s="18"/>
    </row>
    <row r="790" spans="1:3" ht="12.75" customHeight="1" x14ac:dyDescent="0.25">
      <c r="A790" s="18"/>
      <c r="B790" s="77"/>
      <c r="C790" s="18"/>
    </row>
    <row r="791" spans="1:3" ht="12.75" customHeight="1" x14ac:dyDescent="0.25">
      <c r="A791" s="18"/>
      <c r="B791" s="77"/>
      <c r="C791" s="18"/>
    </row>
    <row r="792" spans="1:3" ht="12.75" customHeight="1" x14ac:dyDescent="0.25">
      <c r="A792" s="18"/>
      <c r="B792" s="77"/>
      <c r="C792" s="18"/>
    </row>
    <row r="793" spans="1:3" ht="12.75" customHeight="1" x14ac:dyDescent="0.25">
      <c r="A793" s="18"/>
      <c r="B793" s="77"/>
      <c r="C793" s="18"/>
    </row>
    <row r="794" spans="1:3" ht="12.75" customHeight="1" x14ac:dyDescent="0.25">
      <c r="A794" s="18"/>
      <c r="B794" s="77"/>
      <c r="C794" s="18"/>
    </row>
    <row r="795" spans="1:3" ht="12.75" customHeight="1" x14ac:dyDescent="0.25">
      <c r="A795" s="18"/>
      <c r="B795" s="77"/>
      <c r="C795" s="18"/>
    </row>
    <row r="796" spans="1:3" ht="12.75" customHeight="1" x14ac:dyDescent="0.25">
      <c r="A796" s="18"/>
      <c r="B796" s="77"/>
      <c r="C796" s="18"/>
    </row>
    <row r="797" spans="1:3" ht="12.75" customHeight="1" x14ac:dyDescent="0.25">
      <c r="A797" s="18"/>
      <c r="B797" s="77"/>
      <c r="C797" s="18"/>
    </row>
    <row r="798" spans="1:3" ht="12.75" customHeight="1" x14ac:dyDescent="0.25">
      <c r="A798" s="18"/>
      <c r="B798" s="77"/>
      <c r="C798" s="18"/>
    </row>
    <row r="799" spans="1:3" ht="12.75" customHeight="1" x14ac:dyDescent="0.25">
      <c r="A799" s="18"/>
      <c r="B799" s="77"/>
      <c r="C799" s="18"/>
    </row>
    <row r="800" spans="1:3" ht="12.75" customHeight="1" x14ac:dyDescent="0.25">
      <c r="A800" s="18"/>
      <c r="B800" s="77"/>
      <c r="C800" s="18"/>
    </row>
    <row r="801" spans="1:3" ht="12.75" customHeight="1" x14ac:dyDescent="0.25">
      <c r="A801" s="18"/>
      <c r="B801" s="77"/>
      <c r="C801" s="18"/>
    </row>
    <row r="802" spans="1:3" ht="12.75" customHeight="1" x14ac:dyDescent="0.25">
      <c r="A802" s="18"/>
      <c r="B802" s="77"/>
      <c r="C802" s="18"/>
    </row>
    <row r="803" spans="1:3" ht="12.75" customHeight="1" x14ac:dyDescent="0.25">
      <c r="A803" s="18"/>
      <c r="B803" s="77"/>
      <c r="C803" s="18"/>
    </row>
    <row r="804" spans="1:3" ht="12.75" customHeight="1" x14ac:dyDescent="0.25">
      <c r="A804" s="18"/>
      <c r="B804" s="77"/>
      <c r="C804" s="18"/>
    </row>
    <row r="805" spans="1:3" ht="12.75" customHeight="1" x14ac:dyDescent="0.25">
      <c r="A805" s="18"/>
      <c r="B805" s="77"/>
      <c r="C805" s="18"/>
    </row>
    <row r="806" spans="1:3" ht="12.75" customHeight="1" x14ac:dyDescent="0.25">
      <c r="A806" s="18"/>
      <c r="B806" s="77"/>
      <c r="C806" s="18"/>
    </row>
    <row r="807" spans="1:3" ht="12.75" customHeight="1" x14ac:dyDescent="0.25">
      <c r="A807" s="18"/>
      <c r="B807" s="77"/>
      <c r="C807" s="18"/>
    </row>
    <row r="808" spans="1:3" ht="12.75" customHeight="1" x14ac:dyDescent="0.25">
      <c r="A808" s="18"/>
      <c r="B808" s="77"/>
      <c r="C808" s="18"/>
    </row>
    <row r="809" spans="1:3" ht="12.75" customHeight="1" x14ac:dyDescent="0.25">
      <c r="A809" s="18"/>
      <c r="B809" s="77"/>
      <c r="C809" s="18"/>
    </row>
    <row r="810" spans="1:3" ht="12.75" customHeight="1" x14ac:dyDescent="0.25">
      <c r="A810" s="18"/>
      <c r="B810" s="77"/>
      <c r="C810" s="18"/>
    </row>
    <row r="811" spans="1:3" ht="12.75" customHeight="1" x14ac:dyDescent="0.25">
      <c r="A811" s="18"/>
      <c r="B811" s="77"/>
      <c r="C811" s="18"/>
    </row>
    <row r="812" spans="1:3" ht="12.75" customHeight="1" x14ac:dyDescent="0.25">
      <c r="A812" s="18"/>
      <c r="B812" s="77"/>
      <c r="C812" s="18"/>
    </row>
    <row r="813" spans="1:3" ht="12.75" customHeight="1" x14ac:dyDescent="0.25">
      <c r="A813" s="18"/>
      <c r="B813" s="77"/>
      <c r="C813" s="18"/>
    </row>
    <row r="814" spans="1:3" ht="12.75" customHeight="1" x14ac:dyDescent="0.25">
      <c r="A814" s="18"/>
      <c r="B814" s="77"/>
      <c r="C814" s="18"/>
    </row>
    <row r="815" spans="1:3" ht="12.75" customHeight="1" x14ac:dyDescent="0.25">
      <c r="A815" s="18"/>
      <c r="B815" s="77"/>
      <c r="C815" s="18"/>
    </row>
    <row r="816" spans="1:3" ht="12.75" customHeight="1" x14ac:dyDescent="0.25">
      <c r="A816" s="18"/>
      <c r="B816" s="77"/>
      <c r="C816" s="18"/>
    </row>
    <row r="817" spans="1:3" ht="12.75" customHeight="1" x14ac:dyDescent="0.25">
      <c r="A817" s="18"/>
      <c r="B817" s="77"/>
      <c r="C817" s="18"/>
    </row>
    <row r="818" spans="1:3" ht="12.75" customHeight="1" x14ac:dyDescent="0.25">
      <c r="A818" s="18"/>
      <c r="B818" s="77"/>
      <c r="C818" s="18"/>
    </row>
    <row r="819" spans="1:3" ht="12.75" customHeight="1" x14ac:dyDescent="0.25">
      <c r="A819" s="18"/>
      <c r="B819" s="77"/>
      <c r="C819" s="18"/>
    </row>
    <row r="820" spans="1:3" ht="12.75" customHeight="1" x14ac:dyDescent="0.25">
      <c r="A820" s="18"/>
      <c r="B820" s="77"/>
      <c r="C820" s="18"/>
    </row>
    <row r="821" spans="1:3" ht="12.75" customHeight="1" x14ac:dyDescent="0.25">
      <c r="A821" s="18"/>
      <c r="B821" s="77"/>
      <c r="C821" s="18"/>
    </row>
    <row r="822" spans="1:3" ht="12.75" customHeight="1" x14ac:dyDescent="0.25">
      <c r="A822" s="18"/>
      <c r="B822" s="77"/>
      <c r="C822" s="18"/>
    </row>
    <row r="823" spans="1:3" ht="12.75" customHeight="1" x14ac:dyDescent="0.25">
      <c r="A823" s="18"/>
      <c r="B823" s="77"/>
      <c r="C823" s="18"/>
    </row>
    <row r="824" spans="1:3" ht="12.75" customHeight="1" x14ac:dyDescent="0.25">
      <c r="A824" s="18"/>
      <c r="B824" s="77"/>
      <c r="C824" s="18"/>
    </row>
    <row r="825" spans="1:3" ht="12.75" customHeight="1" x14ac:dyDescent="0.25">
      <c r="A825" s="18"/>
      <c r="B825" s="77"/>
      <c r="C825" s="18"/>
    </row>
    <row r="826" spans="1:3" ht="12.75" customHeight="1" x14ac:dyDescent="0.25">
      <c r="A826" s="18"/>
      <c r="B826" s="77"/>
      <c r="C826" s="18"/>
    </row>
    <row r="827" spans="1:3" ht="12.75" customHeight="1" x14ac:dyDescent="0.25">
      <c r="A827" s="18"/>
      <c r="B827" s="77"/>
      <c r="C827" s="18"/>
    </row>
    <row r="828" spans="1:3" ht="12.75" customHeight="1" x14ac:dyDescent="0.25">
      <c r="A828" s="18"/>
      <c r="B828" s="77"/>
      <c r="C828" s="18"/>
    </row>
    <row r="829" spans="1:3" ht="12.75" customHeight="1" x14ac:dyDescent="0.25">
      <c r="A829" s="18"/>
      <c r="B829" s="77"/>
      <c r="C829" s="18"/>
    </row>
    <row r="830" spans="1:3" ht="12.75" customHeight="1" x14ac:dyDescent="0.25">
      <c r="A830" s="18"/>
      <c r="B830" s="77"/>
      <c r="C830" s="18"/>
    </row>
    <row r="831" spans="1:3" ht="12.75" customHeight="1" x14ac:dyDescent="0.25">
      <c r="A831" s="18"/>
      <c r="B831" s="77"/>
      <c r="C831" s="18"/>
    </row>
    <row r="832" spans="1:3" ht="12.75" customHeight="1" x14ac:dyDescent="0.25">
      <c r="A832" s="18"/>
      <c r="B832" s="77"/>
      <c r="C832" s="18"/>
    </row>
    <row r="833" spans="1:3" ht="12.75" customHeight="1" x14ac:dyDescent="0.25">
      <c r="A833" s="18"/>
      <c r="B833" s="77"/>
      <c r="C833" s="18"/>
    </row>
    <row r="834" spans="1:3" ht="12.75" customHeight="1" x14ac:dyDescent="0.25">
      <c r="A834" s="18"/>
      <c r="B834" s="77"/>
      <c r="C834" s="18"/>
    </row>
    <row r="835" spans="1:3" ht="12.75" customHeight="1" x14ac:dyDescent="0.25">
      <c r="A835" s="18"/>
      <c r="B835" s="77"/>
      <c r="C835" s="18"/>
    </row>
    <row r="836" spans="1:3" ht="12.75" customHeight="1" x14ac:dyDescent="0.25">
      <c r="A836" s="18"/>
      <c r="B836" s="77"/>
      <c r="C836" s="18"/>
    </row>
    <row r="837" spans="1:3" ht="12.75" customHeight="1" x14ac:dyDescent="0.25">
      <c r="A837" s="18"/>
      <c r="B837" s="77"/>
      <c r="C837" s="18"/>
    </row>
    <row r="838" spans="1:3" ht="12.75" customHeight="1" x14ac:dyDescent="0.25">
      <c r="A838" s="18"/>
      <c r="B838" s="77"/>
      <c r="C838" s="18"/>
    </row>
    <row r="839" spans="1:3" ht="12.75" customHeight="1" x14ac:dyDescent="0.25">
      <c r="A839" s="18"/>
      <c r="B839" s="77"/>
      <c r="C839" s="18"/>
    </row>
    <row r="840" spans="1:3" ht="12.75" customHeight="1" x14ac:dyDescent="0.25">
      <c r="A840" s="18"/>
      <c r="B840" s="77"/>
      <c r="C840" s="18"/>
    </row>
    <row r="841" spans="1:3" ht="12.75" customHeight="1" x14ac:dyDescent="0.25">
      <c r="A841" s="18"/>
      <c r="B841" s="77"/>
      <c r="C841" s="18"/>
    </row>
    <row r="842" spans="1:3" ht="12.75" customHeight="1" x14ac:dyDescent="0.25">
      <c r="A842" s="18"/>
      <c r="B842" s="77"/>
      <c r="C842" s="18"/>
    </row>
    <row r="843" spans="1:3" ht="12.75" customHeight="1" x14ac:dyDescent="0.25">
      <c r="A843" s="18"/>
      <c r="B843" s="77"/>
      <c r="C843" s="18"/>
    </row>
    <row r="844" spans="1:3" ht="12.75" customHeight="1" x14ac:dyDescent="0.25">
      <c r="A844" s="18"/>
      <c r="B844" s="77"/>
      <c r="C844" s="18"/>
    </row>
    <row r="845" spans="1:3" ht="12.75" customHeight="1" x14ac:dyDescent="0.25">
      <c r="A845" s="18"/>
      <c r="B845" s="77"/>
      <c r="C845" s="18"/>
    </row>
    <row r="846" spans="1:3" ht="12.75" customHeight="1" x14ac:dyDescent="0.25">
      <c r="A846" s="18"/>
      <c r="B846" s="77"/>
      <c r="C846" s="18"/>
    </row>
    <row r="847" spans="1:3" ht="12.75" customHeight="1" x14ac:dyDescent="0.25">
      <c r="A847" s="18"/>
      <c r="B847" s="77"/>
      <c r="C847" s="18"/>
    </row>
    <row r="848" spans="1:3" ht="12.75" customHeight="1" x14ac:dyDescent="0.25">
      <c r="A848" s="18"/>
      <c r="B848" s="77"/>
      <c r="C848" s="18"/>
    </row>
    <row r="849" spans="1:3" ht="12.75" customHeight="1" x14ac:dyDescent="0.25">
      <c r="A849" s="18"/>
      <c r="B849" s="77"/>
      <c r="C849" s="18"/>
    </row>
    <row r="850" spans="1:3" ht="12.75" customHeight="1" x14ac:dyDescent="0.25">
      <c r="A850" s="18"/>
      <c r="B850" s="77"/>
      <c r="C850" s="18"/>
    </row>
    <row r="851" spans="1:3" ht="12.75" customHeight="1" x14ac:dyDescent="0.25">
      <c r="A851" s="18"/>
      <c r="B851" s="77"/>
      <c r="C851" s="18"/>
    </row>
    <row r="852" spans="1:3" ht="12.75" customHeight="1" x14ac:dyDescent="0.25">
      <c r="A852" s="18"/>
      <c r="B852" s="77"/>
      <c r="C852" s="18"/>
    </row>
    <row r="853" spans="1:3" ht="12.75" customHeight="1" x14ac:dyDescent="0.25">
      <c r="A853" s="18"/>
      <c r="B853" s="77"/>
      <c r="C853" s="18"/>
    </row>
    <row r="854" spans="1:3" ht="12.75" customHeight="1" x14ac:dyDescent="0.25">
      <c r="A854" s="18"/>
      <c r="B854" s="77"/>
      <c r="C854" s="18"/>
    </row>
    <row r="855" spans="1:3" ht="12.75" customHeight="1" x14ac:dyDescent="0.25">
      <c r="A855" s="18"/>
      <c r="B855" s="77"/>
      <c r="C855" s="18"/>
    </row>
    <row r="856" spans="1:3" ht="12.75" customHeight="1" x14ac:dyDescent="0.25">
      <c r="A856" s="18"/>
      <c r="B856" s="77"/>
      <c r="C856" s="18"/>
    </row>
    <row r="857" spans="1:3" ht="12.75" customHeight="1" x14ac:dyDescent="0.25">
      <c r="A857" s="18"/>
      <c r="B857" s="77"/>
      <c r="C857" s="18"/>
    </row>
    <row r="858" spans="1:3" ht="12.75" customHeight="1" x14ac:dyDescent="0.25">
      <c r="A858" s="18"/>
      <c r="B858" s="77"/>
      <c r="C858" s="18"/>
    </row>
    <row r="859" spans="1:3" ht="12.75" customHeight="1" x14ac:dyDescent="0.25">
      <c r="A859" s="18"/>
      <c r="B859" s="77"/>
      <c r="C859" s="18"/>
    </row>
    <row r="860" spans="1:3" ht="12.75" customHeight="1" x14ac:dyDescent="0.25">
      <c r="A860" s="18"/>
      <c r="B860" s="77"/>
      <c r="C860" s="18"/>
    </row>
    <row r="861" spans="1:3" ht="12.75" customHeight="1" x14ac:dyDescent="0.25">
      <c r="A861" s="18"/>
      <c r="B861" s="77"/>
      <c r="C861" s="18"/>
    </row>
    <row r="862" spans="1:3" ht="12.75" customHeight="1" x14ac:dyDescent="0.25">
      <c r="A862" s="18"/>
      <c r="B862" s="77"/>
      <c r="C862" s="18"/>
    </row>
    <row r="863" spans="1:3" ht="12.75" customHeight="1" x14ac:dyDescent="0.25">
      <c r="A863" s="18"/>
      <c r="B863" s="77"/>
      <c r="C863" s="18"/>
    </row>
    <row r="864" spans="1:3" ht="12.75" customHeight="1" x14ac:dyDescent="0.25">
      <c r="A864" s="18"/>
      <c r="B864" s="77"/>
      <c r="C864" s="18"/>
    </row>
    <row r="865" spans="1:3" ht="12.75" customHeight="1" x14ac:dyDescent="0.25">
      <c r="A865" s="18"/>
      <c r="B865" s="77"/>
      <c r="C865" s="18"/>
    </row>
    <row r="866" spans="1:3" ht="12.75" customHeight="1" x14ac:dyDescent="0.25">
      <c r="A866" s="18"/>
      <c r="B866" s="77"/>
      <c r="C866" s="18"/>
    </row>
    <row r="867" spans="1:3" ht="12.75" customHeight="1" x14ac:dyDescent="0.25">
      <c r="A867" s="18"/>
      <c r="B867" s="77"/>
      <c r="C867" s="18"/>
    </row>
    <row r="868" spans="1:3" ht="12.75" customHeight="1" x14ac:dyDescent="0.25">
      <c r="A868" s="18"/>
      <c r="B868" s="77"/>
      <c r="C868" s="18"/>
    </row>
    <row r="869" spans="1:3" ht="12.75" customHeight="1" x14ac:dyDescent="0.25">
      <c r="A869" s="18"/>
      <c r="B869" s="77"/>
      <c r="C869" s="18"/>
    </row>
    <row r="870" spans="1:3" ht="12.75" customHeight="1" x14ac:dyDescent="0.25">
      <c r="A870" s="18"/>
      <c r="B870" s="77"/>
      <c r="C870" s="18"/>
    </row>
    <row r="871" spans="1:3" ht="12.75" customHeight="1" x14ac:dyDescent="0.25">
      <c r="A871" s="18"/>
      <c r="B871" s="77"/>
      <c r="C871" s="18"/>
    </row>
    <row r="872" spans="1:3" ht="12.75" customHeight="1" x14ac:dyDescent="0.25">
      <c r="A872" s="18"/>
      <c r="B872" s="77"/>
      <c r="C872" s="18"/>
    </row>
    <row r="873" spans="1:3" ht="12.75" customHeight="1" x14ac:dyDescent="0.25">
      <c r="A873" s="18"/>
      <c r="B873" s="77"/>
      <c r="C873" s="18"/>
    </row>
    <row r="874" spans="1:3" ht="12.75" customHeight="1" x14ac:dyDescent="0.25">
      <c r="A874" s="18"/>
      <c r="B874" s="77"/>
      <c r="C874" s="18"/>
    </row>
    <row r="875" spans="1:3" ht="12.75" customHeight="1" x14ac:dyDescent="0.25">
      <c r="A875" s="18"/>
      <c r="B875" s="77"/>
      <c r="C875" s="18"/>
    </row>
    <row r="876" spans="1:3" ht="12.75" customHeight="1" x14ac:dyDescent="0.25">
      <c r="A876" s="18"/>
      <c r="B876" s="77"/>
      <c r="C876" s="18"/>
    </row>
    <row r="877" spans="1:3" ht="12.75" customHeight="1" x14ac:dyDescent="0.25">
      <c r="A877" s="18"/>
      <c r="B877" s="77"/>
      <c r="C877" s="18"/>
    </row>
    <row r="878" spans="1:3" ht="12.75" customHeight="1" x14ac:dyDescent="0.25">
      <c r="A878" s="18"/>
      <c r="B878" s="77"/>
      <c r="C878" s="18"/>
    </row>
    <row r="879" spans="1:3" ht="12.75" customHeight="1" x14ac:dyDescent="0.25">
      <c r="A879" s="18"/>
      <c r="B879" s="77"/>
      <c r="C879" s="18"/>
    </row>
    <row r="880" spans="1:3" ht="12.75" customHeight="1" x14ac:dyDescent="0.25">
      <c r="A880" s="18"/>
      <c r="B880" s="77"/>
      <c r="C880" s="18"/>
    </row>
    <row r="881" spans="1:3" ht="12.75" customHeight="1" x14ac:dyDescent="0.25">
      <c r="A881" s="18"/>
      <c r="B881" s="77"/>
      <c r="C881" s="18"/>
    </row>
    <row r="882" spans="1:3" ht="12.75" customHeight="1" x14ac:dyDescent="0.25">
      <c r="A882" s="18"/>
      <c r="B882" s="77"/>
      <c r="C882" s="18"/>
    </row>
    <row r="883" spans="1:3" ht="12.75" customHeight="1" x14ac:dyDescent="0.25">
      <c r="A883" s="18"/>
      <c r="B883" s="77"/>
      <c r="C883" s="18"/>
    </row>
    <row r="884" spans="1:3" ht="12.75" customHeight="1" x14ac:dyDescent="0.25">
      <c r="A884" s="18"/>
      <c r="B884" s="77"/>
      <c r="C884" s="18"/>
    </row>
    <row r="885" spans="1:3" ht="12.75" customHeight="1" x14ac:dyDescent="0.25">
      <c r="A885" s="18"/>
      <c r="B885" s="77"/>
      <c r="C885" s="18"/>
    </row>
    <row r="886" spans="1:3" ht="12.75" customHeight="1" x14ac:dyDescent="0.25">
      <c r="A886" s="18"/>
      <c r="B886" s="77"/>
      <c r="C886" s="18"/>
    </row>
    <row r="887" spans="1:3" ht="12.75" customHeight="1" x14ac:dyDescent="0.25">
      <c r="A887" s="18"/>
      <c r="B887" s="77"/>
      <c r="C887" s="18"/>
    </row>
    <row r="888" spans="1:3" ht="12.75" customHeight="1" x14ac:dyDescent="0.25">
      <c r="A888" s="18"/>
      <c r="B888" s="77"/>
      <c r="C888" s="18"/>
    </row>
    <row r="889" spans="1:3" ht="12.75" customHeight="1" x14ac:dyDescent="0.25">
      <c r="A889" s="18"/>
      <c r="B889" s="77"/>
      <c r="C889" s="18"/>
    </row>
    <row r="890" spans="1:3" ht="12.75" customHeight="1" x14ac:dyDescent="0.25">
      <c r="A890" s="18"/>
      <c r="B890" s="77"/>
      <c r="C890" s="18"/>
    </row>
    <row r="891" spans="1:3" ht="12.75" customHeight="1" x14ac:dyDescent="0.25">
      <c r="A891" s="18"/>
      <c r="B891" s="77"/>
      <c r="C891" s="18"/>
    </row>
    <row r="892" spans="1:3" ht="12.75" customHeight="1" x14ac:dyDescent="0.25">
      <c r="A892" s="18"/>
      <c r="B892" s="77"/>
      <c r="C892" s="18"/>
    </row>
    <row r="893" spans="1:3" ht="12.75" customHeight="1" x14ac:dyDescent="0.25">
      <c r="A893" s="18"/>
      <c r="B893" s="77"/>
      <c r="C893" s="18"/>
    </row>
    <row r="894" spans="1:3" ht="12.75" customHeight="1" x14ac:dyDescent="0.25">
      <c r="A894" s="18"/>
      <c r="B894" s="77"/>
      <c r="C894" s="18"/>
    </row>
    <row r="895" spans="1:3" ht="12.75" customHeight="1" x14ac:dyDescent="0.25">
      <c r="A895" s="18"/>
      <c r="B895" s="77"/>
      <c r="C895" s="18"/>
    </row>
    <row r="896" spans="1:3" ht="12.75" customHeight="1" x14ac:dyDescent="0.25">
      <c r="A896" s="18"/>
      <c r="B896" s="77"/>
      <c r="C896" s="18"/>
    </row>
    <row r="897" spans="1:3" ht="12.75" customHeight="1" x14ac:dyDescent="0.25">
      <c r="A897" s="18"/>
      <c r="B897" s="77"/>
      <c r="C897" s="18"/>
    </row>
    <row r="898" spans="1:3" ht="12.75" customHeight="1" x14ac:dyDescent="0.25">
      <c r="A898" s="18"/>
      <c r="B898" s="77"/>
      <c r="C898" s="18"/>
    </row>
    <row r="899" spans="1:3" ht="12.75" customHeight="1" x14ac:dyDescent="0.25">
      <c r="A899" s="18"/>
      <c r="B899" s="77"/>
      <c r="C899" s="18"/>
    </row>
    <row r="900" spans="1:3" ht="12.75" customHeight="1" x14ac:dyDescent="0.25">
      <c r="A900" s="18"/>
      <c r="B900" s="77"/>
      <c r="C900" s="18"/>
    </row>
    <row r="901" spans="1:3" ht="12.75" customHeight="1" x14ac:dyDescent="0.25">
      <c r="A901" s="18"/>
      <c r="B901" s="77"/>
      <c r="C901" s="18"/>
    </row>
    <row r="902" spans="1:3" ht="12.75" customHeight="1" x14ac:dyDescent="0.25">
      <c r="A902" s="18"/>
      <c r="B902" s="77"/>
      <c r="C902" s="18"/>
    </row>
    <row r="903" spans="1:3" ht="12.75" customHeight="1" x14ac:dyDescent="0.25">
      <c r="A903" s="18"/>
      <c r="B903" s="77"/>
      <c r="C903" s="18"/>
    </row>
    <row r="904" spans="1:3" ht="12.75" customHeight="1" x14ac:dyDescent="0.25">
      <c r="A904" s="18"/>
      <c r="B904" s="77"/>
      <c r="C904" s="18"/>
    </row>
    <row r="905" spans="1:3" ht="12.75" customHeight="1" x14ac:dyDescent="0.25">
      <c r="A905" s="18"/>
      <c r="B905" s="77"/>
      <c r="C905" s="18"/>
    </row>
    <row r="906" spans="1:3" ht="12.75" customHeight="1" x14ac:dyDescent="0.25">
      <c r="A906" s="18"/>
      <c r="B906" s="77"/>
      <c r="C906" s="18"/>
    </row>
    <row r="907" spans="1:3" ht="12.75" customHeight="1" x14ac:dyDescent="0.25">
      <c r="A907" s="18"/>
      <c r="B907" s="77"/>
      <c r="C907" s="18"/>
    </row>
    <row r="908" spans="1:3" ht="12.75" customHeight="1" x14ac:dyDescent="0.25">
      <c r="A908" s="18"/>
      <c r="B908" s="77"/>
      <c r="C908" s="18"/>
    </row>
    <row r="909" spans="1:3" ht="12.75" customHeight="1" x14ac:dyDescent="0.25">
      <c r="A909" s="18"/>
      <c r="B909" s="77"/>
      <c r="C909" s="18"/>
    </row>
    <row r="910" spans="1:3" ht="12.75" customHeight="1" x14ac:dyDescent="0.25">
      <c r="A910" s="18"/>
      <c r="B910" s="77"/>
      <c r="C910" s="18"/>
    </row>
    <row r="911" spans="1:3" ht="12.75" customHeight="1" x14ac:dyDescent="0.25">
      <c r="A911" s="18"/>
      <c r="B911" s="77"/>
      <c r="C911" s="18"/>
    </row>
    <row r="912" spans="1:3" ht="12.75" customHeight="1" x14ac:dyDescent="0.25">
      <c r="A912" s="18"/>
      <c r="B912" s="77"/>
      <c r="C912" s="18"/>
    </row>
    <row r="913" spans="1:3" ht="12.75" customHeight="1" x14ac:dyDescent="0.25">
      <c r="A913" s="18"/>
      <c r="B913" s="77"/>
      <c r="C913" s="18"/>
    </row>
    <row r="914" spans="1:3" ht="12.75" customHeight="1" x14ac:dyDescent="0.25">
      <c r="A914" s="18"/>
      <c r="B914" s="77"/>
      <c r="C914" s="18"/>
    </row>
    <row r="915" spans="1:3" ht="12.75" customHeight="1" x14ac:dyDescent="0.25">
      <c r="A915" s="18"/>
      <c r="B915" s="77"/>
      <c r="C915" s="18"/>
    </row>
    <row r="916" spans="1:3" ht="12.75" customHeight="1" x14ac:dyDescent="0.25">
      <c r="A916" s="18"/>
      <c r="B916" s="77"/>
      <c r="C916" s="18"/>
    </row>
    <row r="917" spans="1:3" ht="12.75" customHeight="1" x14ac:dyDescent="0.25">
      <c r="A917" s="18"/>
      <c r="B917" s="77"/>
      <c r="C917" s="18"/>
    </row>
    <row r="918" spans="1:3" ht="12.75" customHeight="1" x14ac:dyDescent="0.25">
      <c r="A918" s="18"/>
      <c r="B918" s="77"/>
      <c r="C918" s="18"/>
    </row>
    <row r="919" spans="1:3" ht="12.75" customHeight="1" x14ac:dyDescent="0.25">
      <c r="A919" s="18"/>
      <c r="B919" s="77"/>
      <c r="C919" s="18"/>
    </row>
    <row r="920" spans="1:3" ht="12.75" customHeight="1" x14ac:dyDescent="0.25">
      <c r="A920" s="18"/>
      <c r="B920" s="77"/>
      <c r="C920" s="18"/>
    </row>
    <row r="921" spans="1:3" ht="12.75" customHeight="1" x14ac:dyDescent="0.25">
      <c r="A921" s="18"/>
      <c r="B921" s="77"/>
      <c r="C921" s="18"/>
    </row>
    <row r="922" spans="1:3" ht="12.75" customHeight="1" x14ac:dyDescent="0.25">
      <c r="A922" s="18"/>
      <c r="B922" s="77"/>
      <c r="C922" s="18"/>
    </row>
    <row r="923" spans="1:3" ht="12.75" customHeight="1" x14ac:dyDescent="0.25">
      <c r="A923" s="18"/>
      <c r="B923" s="77"/>
      <c r="C923" s="18"/>
    </row>
    <row r="924" spans="1:3" ht="12.75" customHeight="1" x14ac:dyDescent="0.25">
      <c r="A924" s="18"/>
      <c r="B924" s="77"/>
      <c r="C924" s="18"/>
    </row>
    <row r="925" spans="1:3" ht="12.75" customHeight="1" x14ac:dyDescent="0.25">
      <c r="A925" s="18"/>
      <c r="B925" s="77"/>
      <c r="C925" s="18"/>
    </row>
    <row r="926" spans="1:3" ht="12.75" customHeight="1" x14ac:dyDescent="0.25">
      <c r="A926" s="18"/>
      <c r="B926" s="77"/>
      <c r="C926" s="18"/>
    </row>
    <row r="927" spans="1:3" ht="12.75" customHeight="1" x14ac:dyDescent="0.25">
      <c r="A927" s="18"/>
      <c r="B927" s="77"/>
      <c r="C927" s="18"/>
    </row>
    <row r="928" spans="1:3" ht="12.75" customHeight="1" x14ac:dyDescent="0.25">
      <c r="A928" s="18"/>
      <c r="B928" s="77"/>
      <c r="C928" s="18"/>
    </row>
    <row r="929" spans="1:3" ht="12.75" customHeight="1" x14ac:dyDescent="0.25">
      <c r="A929" s="18"/>
      <c r="B929" s="77"/>
      <c r="C929" s="18"/>
    </row>
    <row r="930" spans="1:3" ht="12.75" customHeight="1" x14ac:dyDescent="0.25">
      <c r="A930" s="18"/>
      <c r="B930" s="77"/>
      <c r="C930" s="18"/>
    </row>
    <row r="931" spans="1:3" ht="12.75" customHeight="1" x14ac:dyDescent="0.25">
      <c r="A931" s="18"/>
      <c r="B931" s="77"/>
      <c r="C931" s="18"/>
    </row>
    <row r="932" spans="1:3" ht="12.75" customHeight="1" x14ac:dyDescent="0.25">
      <c r="A932" s="18"/>
      <c r="B932" s="77"/>
      <c r="C932" s="18"/>
    </row>
    <row r="933" spans="1:3" ht="12.75" customHeight="1" x14ac:dyDescent="0.25">
      <c r="A933" s="18"/>
      <c r="B933" s="77"/>
      <c r="C933" s="18"/>
    </row>
    <row r="934" spans="1:3" ht="12.75" customHeight="1" x14ac:dyDescent="0.25">
      <c r="A934" s="18"/>
      <c r="B934" s="77"/>
      <c r="C934" s="18"/>
    </row>
    <row r="935" spans="1:3" ht="12.75" customHeight="1" x14ac:dyDescent="0.25">
      <c r="A935" s="18"/>
      <c r="B935" s="77"/>
      <c r="C935" s="18"/>
    </row>
    <row r="936" spans="1:3" ht="12.75" customHeight="1" x14ac:dyDescent="0.25">
      <c r="A936" s="18"/>
      <c r="B936" s="77"/>
      <c r="C936" s="18"/>
    </row>
    <row r="937" spans="1:3" ht="12.75" customHeight="1" x14ac:dyDescent="0.25">
      <c r="A937" s="18"/>
      <c r="B937" s="77"/>
      <c r="C937" s="18"/>
    </row>
    <row r="938" spans="1:3" ht="12.75" customHeight="1" x14ac:dyDescent="0.25">
      <c r="A938" s="18"/>
      <c r="B938" s="77"/>
      <c r="C938" s="18"/>
    </row>
    <row r="939" spans="1:3" ht="12.75" customHeight="1" x14ac:dyDescent="0.25">
      <c r="A939" s="18"/>
      <c r="B939" s="77"/>
      <c r="C939" s="18"/>
    </row>
    <row r="940" spans="1:3" ht="12.75" customHeight="1" x14ac:dyDescent="0.25">
      <c r="A940" s="18"/>
      <c r="B940" s="77"/>
      <c r="C940" s="18"/>
    </row>
    <row r="941" spans="1:3" ht="12.75" customHeight="1" x14ac:dyDescent="0.25">
      <c r="A941" s="18"/>
      <c r="B941" s="77"/>
      <c r="C941" s="18"/>
    </row>
    <row r="942" spans="1:3" ht="12.75" customHeight="1" x14ac:dyDescent="0.25">
      <c r="A942" s="18"/>
      <c r="B942" s="77"/>
      <c r="C942" s="18"/>
    </row>
    <row r="943" spans="1:3" ht="12.75" customHeight="1" x14ac:dyDescent="0.25">
      <c r="A943" s="18"/>
      <c r="B943" s="77"/>
      <c r="C943" s="18"/>
    </row>
    <row r="944" spans="1:3" ht="12.75" customHeight="1" x14ac:dyDescent="0.25">
      <c r="A944" s="18"/>
      <c r="B944" s="77"/>
      <c r="C944" s="18"/>
    </row>
    <row r="945" spans="1:3" ht="12.75" customHeight="1" x14ac:dyDescent="0.25">
      <c r="A945" s="18"/>
      <c r="B945" s="77"/>
      <c r="C945" s="18"/>
    </row>
    <row r="946" spans="1:3" ht="12.75" customHeight="1" x14ac:dyDescent="0.25">
      <c r="A946" s="18"/>
      <c r="B946" s="77"/>
      <c r="C946" s="18"/>
    </row>
    <row r="947" spans="1:3" ht="12.75" customHeight="1" x14ac:dyDescent="0.25">
      <c r="A947" s="18"/>
      <c r="B947" s="77"/>
      <c r="C947" s="18"/>
    </row>
    <row r="948" spans="1:3" ht="12.75" customHeight="1" x14ac:dyDescent="0.25">
      <c r="A948" s="18"/>
      <c r="B948" s="77"/>
      <c r="C948" s="18"/>
    </row>
    <row r="949" spans="1:3" ht="12.75" customHeight="1" x14ac:dyDescent="0.25">
      <c r="A949" s="18"/>
      <c r="B949" s="77"/>
      <c r="C949" s="18"/>
    </row>
    <row r="950" spans="1:3" ht="12.75" customHeight="1" x14ac:dyDescent="0.25">
      <c r="A950" s="18"/>
      <c r="B950" s="77"/>
      <c r="C950" s="18"/>
    </row>
    <row r="951" spans="1:3" ht="12.75" customHeight="1" x14ac:dyDescent="0.25">
      <c r="A951" s="18"/>
      <c r="B951" s="77"/>
      <c r="C951" s="18"/>
    </row>
    <row r="952" spans="1:3" ht="12.75" customHeight="1" x14ac:dyDescent="0.25">
      <c r="A952" s="18"/>
      <c r="B952" s="77"/>
      <c r="C952" s="18"/>
    </row>
    <row r="953" spans="1:3" ht="12.75" customHeight="1" x14ac:dyDescent="0.25">
      <c r="A953" s="18"/>
      <c r="B953" s="77"/>
      <c r="C953" s="18"/>
    </row>
    <row r="954" spans="1:3" ht="12.75" customHeight="1" x14ac:dyDescent="0.25">
      <c r="A954" s="18"/>
      <c r="B954" s="77"/>
      <c r="C954" s="18"/>
    </row>
    <row r="955" spans="1:3" ht="12.75" customHeight="1" x14ac:dyDescent="0.25">
      <c r="A955" s="18"/>
      <c r="B955" s="77"/>
      <c r="C955" s="18"/>
    </row>
    <row r="956" spans="1:3" ht="12.75" customHeight="1" x14ac:dyDescent="0.25">
      <c r="A956" s="18"/>
      <c r="B956" s="77"/>
      <c r="C956" s="18"/>
    </row>
    <row r="957" spans="1:3" ht="12.75" customHeight="1" x14ac:dyDescent="0.25">
      <c r="A957" s="18"/>
      <c r="B957" s="77"/>
      <c r="C957" s="18"/>
    </row>
    <row r="958" spans="1:3" ht="12.75" customHeight="1" x14ac:dyDescent="0.25">
      <c r="A958" s="18"/>
      <c r="B958" s="77"/>
      <c r="C958" s="18"/>
    </row>
    <row r="959" spans="1:3" ht="12.75" customHeight="1" x14ac:dyDescent="0.25">
      <c r="A959" s="18"/>
      <c r="B959" s="77"/>
      <c r="C959" s="18"/>
    </row>
    <row r="960" spans="1:3" ht="12.75" customHeight="1" x14ac:dyDescent="0.25">
      <c r="A960" s="18"/>
      <c r="B960" s="77"/>
      <c r="C960" s="18"/>
    </row>
    <row r="961" spans="1:3" ht="12.75" customHeight="1" x14ac:dyDescent="0.25">
      <c r="A961" s="18"/>
      <c r="B961" s="77"/>
      <c r="C961" s="18"/>
    </row>
    <row r="962" spans="1:3" ht="12.75" customHeight="1" x14ac:dyDescent="0.25">
      <c r="A962" s="18"/>
      <c r="B962" s="77"/>
      <c r="C962" s="18"/>
    </row>
    <row r="963" spans="1:3" ht="12.75" customHeight="1" x14ac:dyDescent="0.25">
      <c r="A963" s="18"/>
      <c r="B963" s="77"/>
      <c r="C963" s="18"/>
    </row>
    <row r="964" spans="1:3" ht="12.75" customHeight="1" x14ac:dyDescent="0.25">
      <c r="A964" s="18"/>
      <c r="B964" s="77"/>
      <c r="C964" s="18"/>
    </row>
    <row r="965" spans="1:3" ht="12.75" customHeight="1" x14ac:dyDescent="0.25">
      <c r="A965" s="18"/>
      <c r="B965" s="77"/>
      <c r="C965" s="18"/>
    </row>
    <row r="966" spans="1:3" ht="12.75" customHeight="1" x14ac:dyDescent="0.25">
      <c r="A966" s="18"/>
      <c r="B966" s="77"/>
      <c r="C966" s="18"/>
    </row>
    <row r="967" spans="1:3" ht="12.75" customHeight="1" x14ac:dyDescent="0.25">
      <c r="A967" s="18"/>
      <c r="B967" s="77"/>
      <c r="C967" s="18"/>
    </row>
    <row r="968" spans="1:3" ht="12.75" customHeight="1" x14ac:dyDescent="0.25">
      <c r="A968" s="18"/>
      <c r="B968" s="77"/>
      <c r="C968" s="18"/>
    </row>
    <row r="969" spans="1:3" ht="12.75" customHeight="1" x14ac:dyDescent="0.25">
      <c r="A969" s="18"/>
      <c r="B969" s="77"/>
      <c r="C969" s="18"/>
    </row>
    <row r="970" spans="1:3" ht="12.75" customHeight="1" x14ac:dyDescent="0.25">
      <c r="A970" s="18"/>
      <c r="B970" s="77"/>
      <c r="C970" s="18"/>
    </row>
    <row r="971" spans="1:3" ht="12.75" customHeight="1" x14ac:dyDescent="0.25">
      <c r="A971" s="18"/>
      <c r="B971" s="77"/>
      <c r="C971" s="18"/>
    </row>
    <row r="972" spans="1:3" ht="12.75" customHeight="1" x14ac:dyDescent="0.25">
      <c r="A972" s="18"/>
      <c r="B972" s="77"/>
      <c r="C972" s="18"/>
    </row>
    <row r="973" spans="1:3" ht="12.75" customHeight="1" x14ac:dyDescent="0.25">
      <c r="A973" s="18"/>
      <c r="B973" s="77"/>
      <c r="C973" s="18"/>
    </row>
    <row r="974" spans="1:3" ht="12.75" customHeight="1" x14ac:dyDescent="0.25">
      <c r="A974" s="18"/>
      <c r="B974" s="77"/>
      <c r="C974" s="18"/>
    </row>
    <row r="975" spans="1:3" ht="12.75" customHeight="1" x14ac:dyDescent="0.25">
      <c r="A975" s="18"/>
      <c r="B975" s="77"/>
      <c r="C975" s="18"/>
    </row>
    <row r="976" spans="1:3" ht="12.75" customHeight="1" x14ac:dyDescent="0.25">
      <c r="A976" s="18"/>
      <c r="B976" s="77"/>
      <c r="C976" s="18"/>
    </row>
    <row r="977" spans="1:3" ht="12.75" customHeight="1" x14ac:dyDescent="0.25">
      <c r="A977" s="18"/>
      <c r="B977" s="77"/>
      <c r="C977" s="18"/>
    </row>
    <row r="978" spans="1:3" ht="12.75" customHeight="1" x14ac:dyDescent="0.25">
      <c r="A978" s="18"/>
      <c r="B978" s="77"/>
      <c r="C978" s="18"/>
    </row>
    <row r="979" spans="1:3" ht="12.75" customHeight="1" x14ac:dyDescent="0.25">
      <c r="A979" s="18"/>
      <c r="B979" s="77"/>
      <c r="C979" s="18"/>
    </row>
    <row r="980" spans="1:3" ht="12.75" customHeight="1" x14ac:dyDescent="0.25">
      <c r="A980" s="18"/>
      <c r="B980" s="77"/>
      <c r="C980" s="18"/>
    </row>
    <row r="981" spans="1:3" ht="12.75" customHeight="1" x14ac:dyDescent="0.25">
      <c r="A981" s="18"/>
      <c r="B981" s="77"/>
      <c r="C981" s="18"/>
    </row>
    <row r="982" spans="1:3" ht="12.75" customHeight="1" x14ac:dyDescent="0.25">
      <c r="A982" s="18"/>
      <c r="B982" s="77"/>
      <c r="C982" s="18"/>
    </row>
    <row r="983" spans="1:3" ht="12.75" customHeight="1" x14ac:dyDescent="0.25">
      <c r="A983" s="18"/>
      <c r="B983" s="77"/>
      <c r="C983" s="18"/>
    </row>
    <row r="984" spans="1:3" ht="12.75" customHeight="1" x14ac:dyDescent="0.25">
      <c r="A984" s="18"/>
      <c r="B984" s="77"/>
      <c r="C984" s="18"/>
    </row>
    <row r="985" spans="1:3" ht="12.75" customHeight="1" x14ac:dyDescent="0.25">
      <c r="A985" s="18"/>
      <c r="B985" s="77"/>
      <c r="C985" s="18"/>
    </row>
    <row r="986" spans="1:3" ht="12.75" customHeight="1" x14ac:dyDescent="0.25">
      <c r="A986" s="18"/>
      <c r="B986" s="77"/>
      <c r="C986" s="18"/>
    </row>
    <row r="987" spans="1:3" ht="12.75" customHeight="1" x14ac:dyDescent="0.25">
      <c r="A987" s="18"/>
      <c r="B987" s="77"/>
      <c r="C987" s="18"/>
    </row>
    <row r="988" spans="1:3" ht="12.75" customHeight="1" x14ac:dyDescent="0.25">
      <c r="A988" s="18"/>
      <c r="B988" s="77"/>
      <c r="C988" s="18"/>
    </row>
    <row r="989" spans="1:3" ht="12.75" customHeight="1" x14ac:dyDescent="0.25">
      <c r="A989" s="18"/>
      <c r="B989" s="77"/>
      <c r="C989" s="18"/>
    </row>
    <row r="990" spans="1:3" ht="12.75" customHeight="1" x14ac:dyDescent="0.25">
      <c r="A990" s="18"/>
      <c r="B990" s="77"/>
      <c r="C990" s="18"/>
    </row>
    <row r="991" spans="1:3" ht="12.75" customHeight="1" x14ac:dyDescent="0.25">
      <c r="A991" s="18"/>
      <c r="B991" s="77"/>
      <c r="C991" s="18"/>
    </row>
    <row r="992" spans="1:3" ht="12.75" customHeight="1" x14ac:dyDescent="0.25">
      <c r="A992" s="18"/>
      <c r="B992" s="77"/>
      <c r="C992" s="18"/>
    </row>
    <row r="993" spans="1:3" ht="12.75" customHeight="1" x14ac:dyDescent="0.25">
      <c r="A993" s="18"/>
      <c r="B993" s="77"/>
      <c r="C993" s="18"/>
    </row>
    <row r="994" spans="1:3" ht="12.75" customHeight="1" x14ac:dyDescent="0.25">
      <c r="A994" s="18"/>
      <c r="B994" s="77"/>
      <c r="C994" s="18"/>
    </row>
    <row r="995" spans="1:3" ht="12.75" customHeight="1" x14ac:dyDescent="0.25">
      <c r="A995" s="18"/>
      <c r="B995" s="77"/>
      <c r="C995" s="18"/>
    </row>
    <row r="996" spans="1:3" ht="12.75" customHeight="1" x14ac:dyDescent="0.25">
      <c r="A996" s="18"/>
      <c r="B996" s="77"/>
      <c r="C996" s="18"/>
    </row>
    <row r="997" spans="1:3" ht="12.75" customHeight="1" x14ac:dyDescent="0.25">
      <c r="A997" s="18"/>
      <c r="B997" s="77"/>
      <c r="C997" s="18"/>
    </row>
    <row r="998" spans="1:3" ht="12.75" customHeight="1" x14ac:dyDescent="0.25">
      <c r="A998" s="18"/>
      <c r="B998" s="77"/>
      <c r="C998" s="18"/>
    </row>
    <row r="999" spans="1:3" ht="12.75" customHeight="1" x14ac:dyDescent="0.25">
      <c r="A999" s="18"/>
      <c r="B999" s="77"/>
      <c r="C999" s="18"/>
    </row>
    <row r="1000" spans="1:3" ht="12.75" customHeight="1" x14ac:dyDescent="0.25">
      <c r="A1000" s="18"/>
      <c r="B1000" s="77"/>
      <c r="C1000" s="18"/>
    </row>
    <row r="1001" spans="1:3" ht="12.75" customHeight="1" x14ac:dyDescent="0.25">
      <c r="A1001" s="18"/>
      <c r="B1001" s="77"/>
      <c r="C1001" s="18"/>
    </row>
    <row r="1002" spans="1:3" ht="12.75" customHeight="1" x14ac:dyDescent="0.25">
      <c r="A1002" s="18"/>
      <c r="B1002" s="77"/>
      <c r="C1002" s="18"/>
    </row>
    <row r="1003" spans="1:3" ht="12.75" customHeight="1" x14ac:dyDescent="0.25">
      <c r="A1003" s="18"/>
      <c r="B1003" s="77"/>
      <c r="C1003" s="18"/>
    </row>
    <row r="1004" spans="1:3" ht="12.75" customHeight="1" x14ac:dyDescent="0.25">
      <c r="A1004" s="18"/>
      <c r="B1004" s="77"/>
      <c r="C1004" s="18"/>
    </row>
    <row r="1005" spans="1:3" ht="12.75" customHeight="1" x14ac:dyDescent="0.25">
      <c r="A1005" s="18"/>
      <c r="B1005" s="77"/>
      <c r="C1005" s="18"/>
    </row>
    <row r="1006" spans="1:3" ht="12.75" customHeight="1" x14ac:dyDescent="0.25">
      <c r="A1006" s="18"/>
    </row>
    <row r="1007" spans="1:3" ht="12.75" customHeight="1" x14ac:dyDescent="0.25">
      <c r="A1007" s="18"/>
    </row>
  </sheetData>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7">
    <tabColor indexed="45"/>
  </sheetPr>
  <dimension ref="A1:R4"/>
  <sheetViews>
    <sheetView workbookViewId="0">
      <pane ySplit="4" topLeftCell="A5" activePane="bottomLeft" state="frozenSplit"/>
      <selection pane="bottomLeft" activeCell="A5" sqref="A5"/>
    </sheetView>
  </sheetViews>
  <sheetFormatPr defaultRowHeight="12.5" x14ac:dyDescent="0.25"/>
  <cols>
    <col min="18" max="18" width="9.1796875"/>
  </cols>
  <sheetData>
    <row r="1" spans="1:18" s="2" customFormat="1" x14ac:dyDescent="0.25">
      <c r="A1" s="1"/>
      <c r="R1" s="4"/>
    </row>
    <row r="2" spans="1:18" s="4" customFormat="1" ht="18" x14ac:dyDescent="0.4">
      <c r="A2" s="13" t="s">
        <v>132</v>
      </c>
    </row>
    <row r="3" spans="1:18" s="4" customFormat="1" ht="13" x14ac:dyDescent="0.3">
      <c r="A3" s="24" t="s">
        <v>135</v>
      </c>
    </row>
    <row r="4" spans="1:18" s="9" customFormat="1" x14ac:dyDescent="0.25">
      <c r="A4" s="14"/>
      <c r="B4" s="61"/>
    </row>
  </sheetData>
  <phoneticPr fontId="2"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8">
    <tabColor indexed="45"/>
  </sheetPr>
  <dimension ref="A1:R4"/>
  <sheetViews>
    <sheetView workbookViewId="0">
      <pane ySplit="4" topLeftCell="A5" activePane="bottomLeft" state="frozenSplit"/>
      <selection pane="bottomLeft" activeCell="A5" sqref="A5"/>
    </sheetView>
  </sheetViews>
  <sheetFormatPr defaultRowHeight="12.5" x14ac:dyDescent="0.25"/>
  <cols>
    <col min="18" max="18" width="9.1796875"/>
  </cols>
  <sheetData>
    <row r="1" spans="1:18" s="2" customFormat="1" x14ac:dyDescent="0.25">
      <c r="A1" s="1"/>
      <c r="R1" s="4"/>
    </row>
    <row r="2" spans="1:18" s="4" customFormat="1" ht="18" x14ac:dyDescent="0.4">
      <c r="A2" s="13" t="s">
        <v>138</v>
      </c>
    </row>
    <row r="3" spans="1:18" s="4" customFormat="1" ht="13" x14ac:dyDescent="0.3">
      <c r="A3" s="24"/>
    </row>
    <row r="4" spans="1:18" s="9" customFormat="1" x14ac:dyDescent="0.25">
      <c r="A4" s="14"/>
      <c r="B4" s="61"/>
    </row>
  </sheetData>
  <phoneticPr fontId="2" type="noConversion"/>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5">
    <tabColor indexed="45"/>
  </sheetPr>
  <dimension ref="A1:R53"/>
  <sheetViews>
    <sheetView workbookViewId="0">
      <pane ySplit="4" topLeftCell="A5" activePane="bottomLeft" state="frozenSplit"/>
      <selection pane="bottomLeft" activeCell="A5" sqref="A5"/>
    </sheetView>
  </sheetViews>
  <sheetFormatPr defaultRowHeight="12.5" x14ac:dyDescent="0.25"/>
  <cols>
    <col min="18" max="18" width="9.1796875"/>
  </cols>
  <sheetData>
    <row r="1" spans="1:18" s="2" customFormat="1" x14ac:dyDescent="0.25">
      <c r="A1" s="1"/>
      <c r="R1" s="4"/>
    </row>
    <row r="2" spans="1:18" s="4" customFormat="1" ht="18" x14ac:dyDescent="0.4">
      <c r="A2" s="13" t="s">
        <v>133</v>
      </c>
    </row>
    <row r="3" spans="1:18" s="4" customFormat="1" ht="13" x14ac:dyDescent="0.3">
      <c r="A3" s="24" t="s">
        <v>136</v>
      </c>
    </row>
    <row r="4" spans="1:18" s="9" customFormat="1" x14ac:dyDescent="0.25">
      <c r="A4" s="144"/>
      <c r="B4" s="145"/>
      <c r="C4" s="145"/>
      <c r="D4" s="145"/>
      <c r="E4" s="145"/>
      <c r="F4" s="145"/>
      <c r="G4" s="145"/>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tabColor indexed="45"/>
  </sheetPr>
  <dimension ref="A1:R53"/>
  <sheetViews>
    <sheetView workbookViewId="0">
      <pane ySplit="4" topLeftCell="A5" activePane="bottomLeft" state="frozenSplit"/>
      <selection pane="bottomLeft" activeCell="A5" sqref="A5"/>
    </sheetView>
  </sheetViews>
  <sheetFormatPr defaultRowHeight="12.5" x14ac:dyDescent="0.25"/>
  <cols>
    <col min="18" max="18" width="9.1796875"/>
  </cols>
  <sheetData>
    <row r="1" spans="1:18" s="2" customFormat="1" x14ac:dyDescent="0.25">
      <c r="A1" s="1"/>
      <c r="R1" s="4"/>
    </row>
    <row r="2" spans="1:18" s="4" customFormat="1" ht="18" x14ac:dyDescent="0.4">
      <c r="A2" s="13" t="s">
        <v>134</v>
      </c>
    </row>
    <row r="3" spans="1:18" s="4" customFormat="1" ht="13" x14ac:dyDescent="0.3">
      <c r="A3" s="24" t="s">
        <v>137</v>
      </c>
    </row>
    <row r="4" spans="1:18" s="9" customFormat="1" x14ac:dyDescent="0.25">
      <c r="A4" s="14"/>
      <c r="B4" s="61"/>
    </row>
    <row r="6" spans="1:18" x14ac:dyDescent="0.25">
      <c r="F6" s="20"/>
      <c r="G6" s="20"/>
      <c r="H6" s="20"/>
      <c r="J6" s="20"/>
    </row>
    <row r="46" spans="2:2" x14ac:dyDescent="0.25">
      <c r="B46" s="20"/>
    </row>
    <row r="47" spans="2:2" x14ac:dyDescent="0.25">
      <c r="B47" s="20"/>
    </row>
    <row r="48" spans="2:2" x14ac:dyDescent="0.25">
      <c r="B48" s="20"/>
    </row>
    <row r="49" spans="2:2" x14ac:dyDescent="0.25">
      <c r="B49" s="20"/>
    </row>
    <row r="50" spans="2:2" x14ac:dyDescent="0.25">
      <c r="B50" s="20"/>
    </row>
    <row r="51" spans="2:2" x14ac:dyDescent="0.25">
      <c r="B51" s="20"/>
    </row>
    <row r="52" spans="2:2" x14ac:dyDescent="0.25">
      <c r="B52" s="20"/>
    </row>
    <row r="53" spans="2:2" x14ac:dyDescent="0.25">
      <c r="B53" s="20"/>
    </row>
  </sheetData>
  <phoneticPr fontId="2" type="noConversion"/>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1">
    <tabColor indexed="41"/>
    <pageSetUpPr autoPageBreaks="0"/>
  </sheetPr>
  <dimension ref="A1:S29"/>
  <sheetViews>
    <sheetView workbookViewId="0">
      <pane ySplit="4" topLeftCell="A5" activePane="bottomLeft" state="frozenSplit"/>
      <selection activeCell="A5" sqref="A5"/>
      <selection pane="bottomLeft" activeCell="A5" sqref="A5"/>
    </sheetView>
  </sheetViews>
  <sheetFormatPr defaultRowHeight="12.5" x14ac:dyDescent="0.25"/>
  <cols>
    <col min="19" max="19" width="9.1796875"/>
  </cols>
  <sheetData>
    <row r="1" spans="1:19" s="2" customFormat="1" x14ac:dyDescent="0.25">
      <c r="A1" s="1"/>
      <c r="S1" s="4"/>
    </row>
    <row r="2" spans="1:19" s="4" customFormat="1" ht="18" x14ac:dyDescent="0.4">
      <c r="A2" s="13" t="s">
        <v>230</v>
      </c>
    </row>
    <row r="3" spans="1:19" s="4" customFormat="1" ht="13" x14ac:dyDescent="0.3">
      <c r="A3" s="24" t="s">
        <v>232</v>
      </c>
    </row>
    <row r="4" spans="1:19" s="9" customFormat="1" x14ac:dyDescent="0.25">
      <c r="A4" s="14"/>
      <c r="B4" s="61"/>
    </row>
    <row r="6" spans="1:19" x14ac:dyDescent="0.25">
      <c r="B6" s="267" t="s">
        <v>233</v>
      </c>
      <c r="C6" s="268"/>
      <c r="D6" s="127" t="s">
        <v>227</v>
      </c>
      <c r="E6" s="63" t="s">
        <v>231</v>
      </c>
      <c r="G6" s="19" t="s">
        <v>59</v>
      </c>
      <c r="H6" s="139"/>
    </row>
    <row r="7" spans="1:19" x14ac:dyDescent="0.25">
      <c r="B7" s="128" t="s">
        <v>234</v>
      </c>
      <c r="C7" s="129"/>
      <c r="D7" s="124">
        <v>39.738054976260955</v>
      </c>
      <c r="E7" s="133">
        <v>100</v>
      </c>
      <c r="G7" s="19" t="s">
        <v>247</v>
      </c>
      <c r="H7" s="124">
        <v>2</v>
      </c>
    </row>
    <row r="8" spans="1:19" x14ac:dyDescent="0.25">
      <c r="B8" s="128" t="s">
        <v>228</v>
      </c>
      <c r="C8" s="129"/>
      <c r="D8" s="124">
        <v>1.8424129323698962E-3</v>
      </c>
      <c r="E8" s="133">
        <f>(D8/D7)*100</f>
        <v>4.6363943415714025E-3</v>
      </c>
      <c r="G8" s="19" t="s">
        <v>248</v>
      </c>
      <c r="H8" s="124">
        <v>65500</v>
      </c>
    </row>
    <row r="9" spans="1:19" x14ac:dyDescent="0.25">
      <c r="B9" s="130" t="s">
        <v>235</v>
      </c>
      <c r="C9" s="131"/>
      <c r="D9" s="124">
        <v>8.2217153297416291E-3</v>
      </c>
      <c r="E9" s="133">
        <f>(D9/D7)*100</f>
        <v>2.0689777933653737E-2</v>
      </c>
      <c r="G9" s="19" t="s">
        <v>249</v>
      </c>
      <c r="H9" s="124">
        <v>-1</v>
      </c>
    </row>
    <row r="10" spans="1:19" x14ac:dyDescent="0.25">
      <c r="B10" s="128" t="s">
        <v>58</v>
      </c>
      <c r="C10" s="64"/>
      <c r="D10" s="124">
        <v>8.0480061013341084E-2</v>
      </c>
      <c r="E10" s="133">
        <f>(D10/D7)*100</f>
        <v>0.20252642224542428</v>
      </c>
    </row>
    <row r="11" spans="1:19" x14ac:dyDescent="0.25">
      <c r="B11" s="128" t="s">
        <v>229</v>
      </c>
      <c r="C11" s="132"/>
      <c r="D11" s="124">
        <v>3.6348195091834299E-3</v>
      </c>
      <c r="E11" s="133">
        <f>(D11/D7)*100</f>
        <v>9.1469487154185788E-3</v>
      </c>
    </row>
    <row r="12" spans="1:19" x14ac:dyDescent="0.25">
      <c r="C12" s="116"/>
    </row>
    <row r="13" spans="1:19" x14ac:dyDescent="0.25">
      <c r="B13" s="63" t="s">
        <v>241</v>
      </c>
      <c r="C13" s="63" t="s">
        <v>242</v>
      </c>
      <c r="D13" s="63" t="s">
        <v>245</v>
      </c>
      <c r="E13" s="63" t="s">
        <v>243</v>
      </c>
      <c r="F13" s="63" t="s">
        <v>244</v>
      </c>
      <c r="G13" s="63" t="s">
        <v>246</v>
      </c>
      <c r="I13" s="63" t="s">
        <v>241</v>
      </c>
      <c r="J13" s="63" t="s">
        <v>242</v>
      </c>
      <c r="K13" s="63" t="s">
        <v>245</v>
      </c>
      <c r="L13" s="63" t="s">
        <v>243</v>
      </c>
      <c r="M13" s="63" t="s">
        <v>244</v>
      </c>
      <c r="N13" s="63" t="s">
        <v>246</v>
      </c>
    </row>
    <row r="14" spans="1:19" x14ac:dyDescent="0.25">
      <c r="B14" s="124">
        <v>2</v>
      </c>
      <c r="C14" s="124">
        <v>2.1434009070985281E-2</v>
      </c>
      <c r="D14" s="124">
        <v>1.5867938522912828E-4</v>
      </c>
      <c r="E14" s="124">
        <v>8.5876836301820479E-4</v>
      </c>
      <c r="F14" s="124">
        <v>1.5602541663814816E-3</v>
      </c>
      <c r="G14" s="124">
        <v>2.1187050309466704E-3</v>
      </c>
      <c r="I14" s="124">
        <v>2</v>
      </c>
      <c r="J14" s="124">
        <v>2.0183570816961375E-2</v>
      </c>
      <c r="K14" s="124">
        <v>1.8913018274668988E-4</v>
      </c>
      <c r="L14" s="124">
        <v>7.7020962161392027E-4</v>
      </c>
      <c r="M14" s="124">
        <v>1.4680636784842767E-3</v>
      </c>
      <c r="N14" s="124">
        <v>2.0547304196483073E-3</v>
      </c>
    </row>
    <row r="15" spans="1:19" x14ac:dyDescent="0.25">
      <c r="B15" s="124">
        <v>4</v>
      </c>
      <c r="C15" s="124">
        <v>2.4480485648315641E-2</v>
      </c>
      <c r="D15" s="124">
        <v>1.6203176660720847E-4</v>
      </c>
      <c r="E15" s="124">
        <v>9.6911758338001067E-4</v>
      </c>
      <c r="F15" s="124">
        <v>2.9841781567210355E-3</v>
      </c>
      <c r="G15" s="124">
        <v>2.1061336007788698E-3</v>
      </c>
      <c r="I15" s="124">
        <v>4</v>
      </c>
      <c r="J15" s="124">
        <v>2.2144993288253114E-2</v>
      </c>
      <c r="K15" s="124">
        <v>1.5840002011428827E-4</v>
      </c>
      <c r="L15" s="124">
        <v>8.3530169337164362E-4</v>
      </c>
      <c r="M15" s="124">
        <v>3.6032512512065083E-3</v>
      </c>
      <c r="N15" s="124">
        <v>2.0429970848250267E-3</v>
      </c>
    </row>
    <row r="16" spans="1:19" x14ac:dyDescent="0.25">
      <c r="B16" s="124">
        <v>8</v>
      </c>
      <c r="C16" s="124">
        <v>2.6999520888828048E-2</v>
      </c>
      <c r="D16" s="124">
        <v>1.6007621080332834E-4</v>
      </c>
      <c r="E16" s="124">
        <v>1.2082541216830631E-3</v>
      </c>
      <c r="F16" s="124">
        <v>5.7445848564552206E-3</v>
      </c>
      <c r="G16" s="124">
        <v>2.3089526741527206E-3</v>
      </c>
      <c r="I16" s="124">
        <v>8</v>
      </c>
      <c r="J16" s="124">
        <v>2.5009882540937466E-2</v>
      </c>
      <c r="K16" s="124">
        <v>2.1427304308229119E-4</v>
      </c>
      <c r="L16" s="124">
        <v>9.8224774377749131E-4</v>
      </c>
      <c r="M16" s="124">
        <v>5.7957086724709428E-3</v>
      </c>
      <c r="N16" s="124">
        <v>2.1254097937028309E-3</v>
      </c>
    </row>
    <row r="17" spans="2:14" x14ac:dyDescent="0.25">
      <c r="B17" s="124">
        <v>16</v>
      </c>
      <c r="C17" s="124">
        <v>3.2019991367617955E-2</v>
      </c>
      <c r="D17" s="124">
        <v>1.6035557591816837E-4</v>
      </c>
      <c r="E17" s="124">
        <v>1.6918351354711283E-3</v>
      </c>
      <c r="F17" s="124">
        <v>1.1347810964801391E-2</v>
      </c>
      <c r="G17" s="124">
        <v>2.1242923332434713E-3</v>
      </c>
      <c r="I17" s="124">
        <v>16</v>
      </c>
      <c r="J17" s="124">
        <v>3.0434314975786029E-2</v>
      </c>
      <c r="K17" s="124">
        <v>1.5867938522912828E-4</v>
      </c>
      <c r="L17" s="124">
        <v>1.283682702689867E-3</v>
      </c>
      <c r="M17" s="124">
        <v>1.1189690309801945E-2</v>
      </c>
      <c r="N17" s="124">
        <v>2.0849018520510288E-3</v>
      </c>
    </row>
    <row r="18" spans="2:14" x14ac:dyDescent="0.25">
      <c r="B18" s="124">
        <v>32</v>
      </c>
      <c r="C18" s="124">
        <v>4.4574380263413364E-2</v>
      </c>
      <c r="D18" s="124">
        <v>1.7208891074144898E-4</v>
      </c>
      <c r="E18" s="124">
        <v>2.6332955724819775E-3</v>
      </c>
      <c r="F18" s="124">
        <v>2.3024993399999163E-2</v>
      </c>
      <c r="G18" s="124">
        <v>2.4165082433661262E-3</v>
      </c>
      <c r="I18" s="124">
        <v>32</v>
      </c>
      <c r="J18" s="124">
        <v>4.5696869294840549E-2</v>
      </c>
      <c r="K18" s="124">
        <v>1.6761906890400873E-4</v>
      </c>
      <c r="L18" s="124">
        <v>1.6331684613547252E-3</v>
      </c>
      <c r="M18" s="124">
        <v>2.3021641018621083E-2</v>
      </c>
      <c r="N18" s="124">
        <v>2.2888383858842396E-3</v>
      </c>
    </row>
    <row r="19" spans="2:14" x14ac:dyDescent="0.25">
      <c r="B19" s="124">
        <v>64</v>
      </c>
      <c r="C19" s="124">
        <v>7.8328111533728442E-2</v>
      </c>
      <c r="D19" s="124">
        <v>1.7516192700468914E-4</v>
      </c>
      <c r="E19" s="124">
        <v>6.3815373182904535E-3</v>
      </c>
      <c r="F19" s="124">
        <v>5.2985505141016527E-2</v>
      </c>
      <c r="G19" s="124">
        <v>2.1807240864411539E-3</v>
      </c>
      <c r="I19" s="124">
        <v>64</v>
      </c>
      <c r="J19" s="124">
        <v>7.0034040639243261E-2</v>
      </c>
      <c r="K19" s="124">
        <v>1.7041272005240891E-4</v>
      </c>
      <c r="L19" s="124">
        <v>4.7209910756814064E-3</v>
      </c>
      <c r="M19" s="124">
        <v>4.5986291553814798E-2</v>
      </c>
      <c r="N19" s="124">
        <v>2.1930161514941145E-3</v>
      </c>
    </row>
    <row r="20" spans="2:14" x14ac:dyDescent="0.25">
      <c r="B20" s="124">
        <v>128</v>
      </c>
      <c r="C20" s="124">
        <v>0.12480273330828359</v>
      </c>
      <c r="D20" s="124">
        <v>1.7907303861244936E-4</v>
      </c>
      <c r="E20" s="124">
        <v>1.0797741053681404E-2</v>
      </c>
      <c r="F20" s="124">
        <v>9.5407656559702417E-2</v>
      </c>
      <c r="G20" s="124">
        <v>2.3416383925890022E-3</v>
      </c>
      <c r="I20" s="124">
        <v>128</v>
      </c>
      <c r="J20" s="124">
        <v>0.12021555812261056</v>
      </c>
      <c r="K20" s="124">
        <v>1.801904990718094E-4</v>
      </c>
      <c r="L20" s="124">
        <v>6.8427691228913172E-3</v>
      </c>
      <c r="M20" s="124">
        <v>9.5121027951876574E-2</v>
      </c>
      <c r="N20" s="124">
        <v>2.3237590252392411E-3</v>
      </c>
    </row>
    <row r="21" spans="2:14" x14ac:dyDescent="0.25">
      <c r="B21" s="124">
        <v>256</v>
      </c>
      <c r="C21" s="124">
        <v>0.22505960953137899</v>
      </c>
      <c r="D21" s="124">
        <v>1.936000245841301E-4</v>
      </c>
      <c r="E21" s="124">
        <v>1.7836345122075572E-2</v>
      </c>
      <c r="F21" s="124">
        <v>0.1843415853132172</v>
      </c>
      <c r="G21" s="124">
        <v>2.6595558932769386E-3</v>
      </c>
      <c r="I21" s="124">
        <v>256</v>
      </c>
      <c r="J21" s="124">
        <v>0.2168046497529714</v>
      </c>
      <c r="K21" s="124">
        <v>1.9192383389509001E-4</v>
      </c>
      <c r="L21" s="124">
        <v>1.0237613998427176E-2</v>
      </c>
      <c r="M21" s="124">
        <v>0.18422704561613279</v>
      </c>
      <c r="N21" s="124">
        <v>2.9070733850251919E-3</v>
      </c>
    </row>
    <row r="22" spans="2:14" x14ac:dyDescent="0.25">
      <c r="B22" s="124">
        <v>512</v>
      </c>
      <c r="C22" s="124">
        <v>0.41972345647281989</v>
      </c>
      <c r="D22" s="124">
        <v>2.4081272899209257E-4</v>
      </c>
      <c r="E22" s="124">
        <v>3.425602974679743E-2</v>
      </c>
      <c r="F22" s="124">
        <v>0.36317828103851191</v>
      </c>
      <c r="G22" s="124">
        <v>2.8755051270482699E-3</v>
      </c>
      <c r="I22" s="124">
        <v>512</v>
      </c>
      <c r="J22" s="124">
        <v>0.40958976629711313</v>
      </c>
      <c r="K22" s="124">
        <v>2.1818415469005139E-4</v>
      </c>
      <c r="L22" s="124">
        <v>1.9476497711301295E-2</v>
      </c>
      <c r="M22" s="124">
        <v>0.36844207853232747</v>
      </c>
      <c r="N22" s="124">
        <v>2.8660067131437094E-3</v>
      </c>
    </row>
    <row r="23" spans="2:14" x14ac:dyDescent="0.25">
      <c r="B23" s="124">
        <v>1024</v>
      </c>
      <c r="C23" s="124">
        <v>0.79314940865389316</v>
      </c>
      <c r="D23" s="124">
        <v>3.302095657408972E-4</v>
      </c>
      <c r="E23" s="124">
        <v>6.075381088937281E-2</v>
      </c>
      <c r="F23" s="124">
        <v>0.70944435675483897</v>
      </c>
      <c r="G23" s="124">
        <v>3.3945655104210171E-3</v>
      </c>
      <c r="I23" s="124">
        <v>1024</v>
      </c>
      <c r="J23" s="124">
        <v>0.79786648861796672</v>
      </c>
      <c r="K23" s="124">
        <v>2.7014606605029411E-4</v>
      </c>
      <c r="L23" s="124">
        <v>3.5492220379964495E-2</v>
      </c>
      <c r="M23" s="124">
        <v>0.7401147352526648</v>
      </c>
      <c r="N23" s="124">
        <v>3.4725083774613812E-3</v>
      </c>
    </row>
    <row r="24" spans="2:14" x14ac:dyDescent="0.25">
      <c r="B24" s="124">
        <v>2048</v>
      </c>
      <c r="C24" s="124">
        <v>1.5933798848736362</v>
      </c>
      <c r="D24" s="124">
        <v>4.1234290950386155E-4</v>
      </c>
      <c r="E24" s="124">
        <v>0.12727790822576612</v>
      </c>
      <c r="F24" s="124">
        <v>1.4420807672483513</v>
      </c>
      <c r="G24" s="124">
        <v>4.3497148380590269E-3</v>
      </c>
      <c r="I24" s="124">
        <v>2048</v>
      </c>
      <c r="J24" s="124">
        <v>1.5505945588056582</v>
      </c>
      <c r="K24" s="124">
        <v>4.5005720000726354E-4</v>
      </c>
      <c r="L24" s="124">
        <v>6.7005443429262651E-2</v>
      </c>
      <c r="M24" s="124">
        <v>1.46063647754114</v>
      </c>
      <c r="N24" s="124">
        <v>4.2714926059038236E-3</v>
      </c>
    </row>
    <row r="25" spans="2:14" x14ac:dyDescent="0.25">
      <c r="B25" s="124">
        <v>4096</v>
      </c>
      <c r="C25" s="124">
        <v>3.1647899383860238</v>
      </c>
      <c r="D25" s="124">
        <v>7.6182866816871977E-4</v>
      </c>
      <c r="E25" s="124">
        <v>0.25198900977638222</v>
      </c>
      <c r="F25" s="124">
        <v>2.8859036553528448</v>
      </c>
      <c r="G25" s="124">
        <v>6.4748452666470186E-3</v>
      </c>
      <c r="I25" s="124">
        <v>4096</v>
      </c>
      <c r="J25" s="124">
        <v>3.0718121995951999</v>
      </c>
      <c r="K25" s="124">
        <v>5.902984876569508E-4</v>
      </c>
      <c r="L25" s="124">
        <v>0.13672631577477026</v>
      </c>
      <c r="M25" s="124">
        <v>2.909634604398045</v>
      </c>
      <c r="N25" s="124">
        <v>5.9163944020818289E-3</v>
      </c>
    </row>
    <row r="26" spans="2:14" x14ac:dyDescent="0.25">
      <c r="B26" s="124">
        <v>8192</v>
      </c>
      <c r="C26" s="124">
        <v>6.290255325746708</v>
      </c>
      <c r="D26" s="124">
        <v>1.0663366433443357E-3</v>
      </c>
      <c r="E26" s="124">
        <v>0.4838587027122162</v>
      </c>
      <c r="F26" s="124">
        <v>5.7761556287181746</v>
      </c>
      <c r="G26" s="124">
        <v>9.9264012604953974E-3</v>
      </c>
      <c r="I26" s="124">
        <v>8192</v>
      </c>
      <c r="J26" s="124">
        <v>6.1481565394484496</v>
      </c>
      <c r="K26" s="124">
        <v>1.0688509293778959E-3</v>
      </c>
      <c r="L26" s="124">
        <v>0.30873253444222659</v>
      </c>
      <c r="M26" s="124">
        <v>5.8094132075445337</v>
      </c>
      <c r="N26" s="124">
        <v>9.8009663239322312E-3</v>
      </c>
    </row>
    <row r="27" spans="2:14" x14ac:dyDescent="0.25">
      <c r="B27" s="124">
        <v>16384</v>
      </c>
      <c r="C27" s="124">
        <v>12.540989986157458</v>
      </c>
      <c r="D27" s="124">
        <v>1.8505145207002567E-3</v>
      </c>
      <c r="E27" s="124">
        <v>0.98036258798255083</v>
      </c>
      <c r="F27" s="124">
        <v>11.511927074530423</v>
      </c>
      <c r="G27" s="124">
        <v>2.7405159035575749E-2</v>
      </c>
      <c r="I27" s="124">
        <v>16384</v>
      </c>
      <c r="J27" s="124">
        <v>12.114301398641448</v>
      </c>
      <c r="K27" s="124">
        <v>1.894654208844979E-3</v>
      </c>
      <c r="L27" s="124">
        <v>0.50994665523132132</v>
      </c>
      <c r="M27" s="124">
        <v>11.556961289772863</v>
      </c>
      <c r="N27" s="124">
        <v>2.683134308969436E-2</v>
      </c>
    </row>
    <row r="28" spans="2:14" x14ac:dyDescent="0.25">
      <c r="B28" s="124">
        <v>32768</v>
      </c>
      <c r="C28" s="124">
        <v>25.810174756847587</v>
      </c>
      <c r="D28" s="124">
        <v>3.9644703446946473E-3</v>
      </c>
      <c r="E28" s="124">
        <v>1.9059830229819712</v>
      </c>
      <c r="F28" s="124">
        <v>23.814110731950567</v>
      </c>
      <c r="G28" s="124">
        <v>6.7822307025054859E-2</v>
      </c>
      <c r="I28" s="124">
        <v>32768</v>
      </c>
      <c r="J28" s="124">
        <v>24.196105370934017</v>
      </c>
      <c r="K28" s="124">
        <v>3.353219473424695E-3</v>
      </c>
      <c r="L28" s="124">
        <v>1.0287732100029472</v>
      </c>
      <c r="M28" s="124">
        <v>23.07471564123373</v>
      </c>
      <c r="N28" s="124">
        <v>7.0742789935592368E-2</v>
      </c>
    </row>
    <row r="29" spans="2:14" x14ac:dyDescent="0.25">
      <c r="B29" s="124">
        <v>65500</v>
      </c>
      <c r="C29" s="124">
        <v>57.174034130036084</v>
      </c>
      <c r="D29" s="124">
        <v>1.7139049795434895E-3</v>
      </c>
      <c r="E29" s="124">
        <v>3.7880462461011106</v>
      </c>
      <c r="F29" s="124">
        <v>53.233663496338224</v>
      </c>
      <c r="G29" s="124">
        <v>0.13120103253346446</v>
      </c>
      <c r="I29" s="124">
        <v>65500</v>
      </c>
      <c r="J29" s="124">
        <v>55.887272265050441</v>
      </c>
      <c r="K29" s="124">
        <v>1.8267684859388552E-3</v>
      </c>
      <c r="L29" s="124">
        <v>2.0115911379798268</v>
      </c>
      <c r="M29" s="124">
        <v>53.725365933379798</v>
      </c>
      <c r="N29" s="124">
        <v>0.13060067690167326</v>
      </c>
    </row>
  </sheetData>
  <mergeCells count="1">
    <mergeCell ref="B6:C6"/>
  </mergeCells>
  <phoneticPr fontId="2" type="noConversion"/>
  <pageMargins left="0.75" right="0.75" top="1" bottom="1" header="0.5" footer="0.5"/>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tabColor indexed="41"/>
  </sheetPr>
  <dimension ref="A1:R59"/>
  <sheetViews>
    <sheetView workbookViewId="0">
      <pane ySplit="4" topLeftCell="A5" activePane="bottomLeft" state="frozenSplit"/>
      <selection activeCell="A5" sqref="A5"/>
      <selection pane="bottomLeft"/>
    </sheetView>
  </sheetViews>
  <sheetFormatPr defaultColWidth="9.1796875" defaultRowHeight="12.5" x14ac:dyDescent="0.25"/>
  <sheetData>
    <row r="1" spans="1:18" s="2" customFormat="1" x14ac:dyDescent="0.25">
      <c r="A1" s="1"/>
      <c r="R1" s="4"/>
    </row>
    <row r="2" spans="1:18" s="4" customFormat="1" ht="18" x14ac:dyDescent="0.4">
      <c r="A2" s="13" t="s">
        <v>301</v>
      </c>
    </row>
    <row r="3" spans="1:18" s="4" customFormat="1" ht="13" x14ac:dyDescent="0.3">
      <c r="A3" s="24"/>
    </row>
    <row r="4" spans="1:18" s="9" customFormat="1" x14ac:dyDescent="0.25">
      <c r="A4" s="14" t="s">
        <v>59</v>
      </c>
      <c r="B4" s="150">
        <v>10</v>
      </c>
      <c r="C4" s="269" t="s">
        <v>302</v>
      </c>
      <c r="D4" s="270"/>
      <c r="E4" s="149">
        <v>4</v>
      </c>
      <c r="F4" s="269" t="s">
        <v>299</v>
      </c>
      <c r="G4" s="270"/>
      <c r="H4" s="149">
        <v>10</v>
      </c>
    </row>
    <row r="5" spans="1:18" x14ac:dyDescent="0.25">
      <c r="A5" s="140"/>
      <c r="B5" s="141"/>
    </row>
    <row r="6" spans="1:18" x14ac:dyDescent="0.25">
      <c r="A6" s="63" t="s">
        <v>4</v>
      </c>
    </row>
    <row r="9" spans="1:18" x14ac:dyDescent="0.25">
      <c r="F9" s="18"/>
    </row>
    <row r="10" spans="1:18" x14ac:dyDescent="0.25">
      <c r="F10" s="18"/>
    </row>
    <row r="11" spans="1:18" x14ac:dyDescent="0.25">
      <c r="F11" s="18"/>
    </row>
    <row r="12" spans="1:18" x14ac:dyDescent="0.25">
      <c r="F12" s="18"/>
    </row>
    <row r="13" spans="1:18" x14ac:dyDescent="0.25">
      <c r="F13" s="18"/>
    </row>
    <row r="14" spans="1:18" x14ac:dyDescent="0.25">
      <c r="F14" s="18"/>
    </row>
    <row r="15" spans="1:18" x14ac:dyDescent="0.25">
      <c r="F15" s="18"/>
    </row>
    <row r="16" spans="1:18" x14ac:dyDescent="0.25">
      <c r="F16" s="18"/>
    </row>
    <row r="17" spans="5:6" x14ac:dyDescent="0.25">
      <c r="E17" s="18"/>
      <c r="F17" s="18"/>
    </row>
    <row r="18" spans="5:6" x14ac:dyDescent="0.25">
      <c r="E18" s="18"/>
      <c r="F18" s="18"/>
    </row>
    <row r="19" spans="5:6" x14ac:dyDescent="0.25">
      <c r="E19" s="18"/>
      <c r="F19" s="18"/>
    </row>
    <row r="20" spans="5:6" x14ac:dyDescent="0.25">
      <c r="E20" s="18"/>
      <c r="F20" s="18"/>
    </row>
    <row r="21" spans="5:6" x14ac:dyDescent="0.25">
      <c r="E21" s="18"/>
      <c r="F21" s="18"/>
    </row>
    <row r="22" spans="5:6" x14ac:dyDescent="0.25">
      <c r="E22" s="18"/>
      <c r="F22" s="18"/>
    </row>
    <row r="23" spans="5:6" x14ac:dyDescent="0.25">
      <c r="E23" s="18"/>
      <c r="F23" s="18"/>
    </row>
    <row r="24" spans="5:6" x14ac:dyDescent="0.25">
      <c r="E24" s="18"/>
      <c r="F24" s="18"/>
    </row>
    <row r="25" spans="5:6" x14ac:dyDescent="0.25">
      <c r="E25" s="18"/>
      <c r="F25" s="18"/>
    </row>
    <row r="26" spans="5:6" x14ac:dyDescent="0.25">
      <c r="E26" s="18"/>
      <c r="F26" s="18"/>
    </row>
    <row r="27" spans="5:6" x14ac:dyDescent="0.25">
      <c r="E27" s="18"/>
      <c r="F27" s="18"/>
    </row>
    <row r="28" spans="5:6" x14ac:dyDescent="0.25">
      <c r="E28" s="18"/>
      <c r="F28" s="18"/>
    </row>
    <row r="29" spans="5:6" x14ac:dyDescent="0.25">
      <c r="E29" s="18"/>
      <c r="F29" s="18"/>
    </row>
    <row r="30" spans="5:6" x14ac:dyDescent="0.25">
      <c r="E30" s="18"/>
      <c r="F30" s="18"/>
    </row>
    <row r="31" spans="5:6" x14ac:dyDescent="0.25">
      <c r="E31" s="18"/>
      <c r="F31" s="18"/>
    </row>
    <row r="32" spans="5:6" x14ac:dyDescent="0.25">
      <c r="E32" s="18"/>
      <c r="F32" s="18"/>
    </row>
    <row r="33" spans="5:6" x14ac:dyDescent="0.25">
      <c r="E33" s="18"/>
      <c r="F33" s="18"/>
    </row>
    <row r="34" spans="5:6" x14ac:dyDescent="0.25">
      <c r="E34" s="18"/>
      <c r="F34" s="18"/>
    </row>
    <row r="35" spans="5:6" x14ac:dyDescent="0.25">
      <c r="E35" s="18"/>
      <c r="F35" s="18"/>
    </row>
    <row r="36" spans="5:6" x14ac:dyDescent="0.25">
      <c r="E36" s="18"/>
      <c r="F36" s="18"/>
    </row>
    <row r="37" spans="5:6" x14ac:dyDescent="0.25">
      <c r="E37" s="18"/>
      <c r="F37" s="18"/>
    </row>
    <row r="38" spans="5:6" x14ac:dyDescent="0.25">
      <c r="E38" s="18"/>
      <c r="F38" s="18"/>
    </row>
    <row r="39" spans="5:6" x14ac:dyDescent="0.25">
      <c r="E39" s="18"/>
      <c r="F39" s="18"/>
    </row>
    <row r="40" spans="5:6" x14ac:dyDescent="0.25">
      <c r="E40" s="18"/>
      <c r="F40" s="18"/>
    </row>
    <row r="41" spans="5:6" x14ac:dyDescent="0.25">
      <c r="E41" s="18"/>
      <c r="F41" s="18"/>
    </row>
    <row r="42" spans="5:6" x14ac:dyDescent="0.25">
      <c r="E42" s="18"/>
      <c r="F42" s="18"/>
    </row>
    <row r="43" spans="5:6" x14ac:dyDescent="0.25">
      <c r="E43" s="18"/>
      <c r="F43" s="18"/>
    </row>
    <row r="44" spans="5:6" x14ac:dyDescent="0.25">
      <c r="E44" s="18"/>
      <c r="F44" s="18"/>
    </row>
    <row r="45" spans="5:6" x14ac:dyDescent="0.25">
      <c r="E45" s="18"/>
      <c r="F45" s="18"/>
    </row>
    <row r="46" spans="5:6" x14ac:dyDescent="0.25">
      <c r="E46" s="18"/>
      <c r="F46" s="18"/>
    </row>
    <row r="47" spans="5:6" x14ac:dyDescent="0.25">
      <c r="E47" s="18"/>
      <c r="F47" s="18"/>
    </row>
    <row r="48" spans="5:6" x14ac:dyDescent="0.25">
      <c r="E48" s="18"/>
      <c r="F48" s="18"/>
    </row>
    <row r="49" spans="5:6" x14ac:dyDescent="0.25">
      <c r="E49" s="18"/>
      <c r="F49" s="18"/>
    </row>
    <row r="50" spans="5:6" x14ac:dyDescent="0.25">
      <c r="E50" s="18"/>
      <c r="F50" s="18"/>
    </row>
    <row r="51" spans="5:6" x14ac:dyDescent="0.25">
      <c r="E51" s="18"/>
      <c r="F51" s="18"/>
    </row>
    <row r="52" spans="5:6" x14ac:dyDescent="0.25">
      <c r="E52" s="18"/>
      <c r="F52" s="18"/>
    </row>
    <row r="53" spans="5:6" x14ac:dyDescent="0.25">
      <c r="E53" s="18"/>
      <c r="F53" s="18"/>
    </row>
    <row r="54" spans="5:6" x14ac:dyDescent="0.25">
      <c r="E54" s="18"/>
      <c r="F54" s="18"/>
    </row>
    <row r="55" spans="5:6" x14ac:dyDescent="0.25">
      <c r="E55" s="18"/>
      <c r="F55" s="18"/>
    </row>
    <row r="56" spans="5:6" x14ac:dyDescent="0.25">
      <c r="E56" s="18"/>
      <c r="F56" s="18"/>
    </row>
    <row r="57" spans="5:6" x14ac:dyDescent="0.25">
      <c r="E57" s="18"/>
      <c r="F57" s="18"/>
    </row>
    <row r="58" spans="5:6" x14ac:dyDescent="0.25">
      <c r="E58" s="18"/>
      <c r="F58" s="18"/>
    </row>
    <row r="59" spans="5:6" x14ac:dyDescent="0.25">
      <c r="E59" s="18"/>
      <c r="F59" s="18"/>
    </row>
  </sheetData>
  <mergeCells count="2">
    <mergeCell ref="F4:G4"/>
    <mergeCell ref="C4:D4"/>
  </mergeCells>
  <phoneticPr fontId="2" type="noConversion"/>
  <pageMargins left="0.75" right="0.75" top="1" bottom="1" header="0.5" footer="0.5"/>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indexed="41"/>
  </sheetPr>
  <dimension ref="A1:R106"/>
  <sheetViews>
    <sheetView workbookViewId="0">
      <pane ySplit="4" topLeftCell="A5" activePane="bottomLeft" state="frozenSplit"/>
      <selection activeCell="A5" sqref="A5"/>
      <selection pane="bottomLeft"/>
    </sheetView>
  </sheetViews>
  <sheetFormatPr defaultColWidth="9.1796875" defaultRowHeight="12.5" x14ac:dyDescent="0.25"/>
  <sheetData>
    <row r="1" spans="1:18" s="2" customFormat="1" x14ac:dyDescent="0.25">
      <c r="A1" s="1"/>
      <c r="R1" s="4"/>
    </row>
    <row r="2" spans="1:18" s="4" customFormat="1" ht="18" x14ac:dyDescent="0.4">
      <c r="A2" s="13" t="s">
        <v>300</v>
      </c>
    </row>
    <row r="3" spans="1:18" s="4" customFormat="1" ht="13" x14ac:dyDescent="0.3">
      <c r="A3" s="24"/>
    </row>
    <row r="4" spans="1:18" s="9" customFormat="1" x14ac:dyDescent="0.25">
      <c r="A4" s="148"/>
      <c r="B4" s="61"/>
    </row>
    <row r="5" spans="1:18" x14ac:dyDescent="0.25">
      <c r="A5" s="140"/>
      <c r="B5" s="141"/>
    </row>
    <row r="6" spans="1:18" x14ac:dyDescent="0.25">
      <c r="A6" s="63" t="s">
        <v>4</v>
      </c>
    </row>
    <row r="7" spans="1:18" x14ac:dyDescent="0.25">
      <c r="A7">
        <v>1</v>
      </c>
    </row>
    <row r="8" spans="1:18" x14ac:dyDescent="0.25">
      <c r="A8">
        <v>2</v>
      </c>
    </row>
    <row r="9" spans="1:18" x14ac:dyDescent="0.25">
      <c r="A9">
        <v>3</v>
      </c>
    </row>
    <row r="10" spans="1:18" x14ac:dyDescent="0.25">
      <c r="A10">
        <v>4</v>
      </c>
    </row>
    <row r="11" spans="1:18" x14ac:dyDescent="0.25">
      <c r="A11">
        <v>5</v>
      </c>
    </row>
    <row r="12" spans="1:18" x14ac:dyDescent="0.25">
      <c r="A12">
        <v>6</v>
      </c>
    </row>
    <row r="13" spans="1:18" x14ac:dyDescent="0.25">
      <c r="A13">
        <v>7</v>
      </c>
    </row>
    <row r="14" spans="1:18" x14ac:dyDescent="0.25">
      <c r="A14">
        <v>8</v>
      </c>
    </row>
    <row r="15" spans="1:18" x14ac:dyDescent="0.25">
      <c r="A15">
        <v>9</v>
      </c>
    </row>
    <row r="16" spans="1:18" x14ac:dyDescent="0.25">
      <c r="A16">
        <v>10</v>
      </c>
    </row>
    <row r="17" spans="1:1" x14ac:dyDescent="0.25">
      <c r="A17">
        <v>11</v>
      </c>
    </row>
    <row r="18" spans="1:1" x14ac:dyDescent="0.25">
      <c r="A18">
        <v>12</v>
      </c>
    </row>
    <row r="19" spans="1:1" x14ac:dyDescent="0.25">
      <c r="A19">
        <v>13</v>
      </c>
    </row>
    <row r="20" spans="1:1" x14ac:dyDescent="0.25">
      <c r="A20">
        <v>14</v>
      </c>
    </row>
    <row r="21" spans="1:1" x14ac:dyDescent="0.25">
      <c r="A21">
        <v>15</v>
      </c>
    </row>
    <row r="22" spans="1:1" x14ac:dyDescent="0.25">
      <c r="A22">
        <v>16</v>
      </c>
    </row>
    <row r="23" spans="1:1" x14ac:dyDescent="0.25">
      <c r="A23">
        <v>17</v>
      </c>
    </row>
    <row r="24" spans="1:1" x14ac:dyDescent="0.25">
      <c r="A24">
        <v>18</v>
      </c>
    </row>
    <row r="25" spans="1:1" x14ac:dyDescent="0.25">
      <c r="A25">
        <v>19</v>
      </c>
    </row>
    <row r="26" spans="1:1" x14ac:dyDescent="0.25">
      <c r="A26">
        <v>20</v>
      </c>
    </row>
    <row r="27" spans="1:1" x14ac:dyDescent="0.25">
      <c r="A27">
        <v>21</v>
      </c>
    </row>
    <row r="28" spans="1:1" x14ac:dyDescent="0.25">
      <c r="A28">
        <v>22</v>
      </c>
    </row>
    <row r="29" spans="1:1" x14ac:dyDescent="0.25">
      <c r="A29">
        <v>23</v>
      </c>
    </row>
    <row r="30" spans="1:1" x14ac:dyDescent="0.25">
      <c r="A30">
        <v>24</v>
      </c>
    </row>
    <row r="31" spans="1:1" x14ac:dyDescent="0.25">
      <c r="A31">
        <v>25</v>
      </c>
    </row>
    <row r="32" spans="1:1" x14ac:dyDescent="0.25">
      <c r="A32">
        <v>26</v>
      </c>
    </row>
    <row r="33" spans="1:1" x14ac:dyDescent="0.25">
      <c r="A33">
        <v>27</v>
      </c>
    </row>
    <row r="34" spans="1:1" x14ac:dyDescent="0.25">
      <c r="A34">
        <v>28</v>
      </c>
    </row>
    <row r="35" spans="1:1" x14ac:dyDescent="0.25">
      <c r="A35">
        <v>29</v>
      </c>
    </row>
    <row r="36" spans="1:1" x14ac:dyDescent="0.25">
      <c r="A36">
        <v>30</v>
      </c>
    </row>
    <row r="37" spans="1:1" x14ac:dyDescent="0.25">
      <c r="A37">
        <v>31</v>
      </c>
    </row>
    <row r="38" spans="1:1" x14ac:dyDescent="0.25">
      <c r="A38">
        <v>32</v>
      </c>
    </row>
    <row r="39" spans="1:1" x14ac:dyDescent="0.25">
      <c r="A39">
        <v>33</v>
      </c>
    </row>
    <row r="40" spans="1:1" x14ac:dyDescent="0.25">
      <c r="A40">
        <v>34</v>
      </c>
    </row>
    <row r="41" spans="1:1" x14ac:dyDescent="0.25">
      <c r="A41">
        <v>35</v>
      </c>
    </row>
    <row r="42" spans="1:1" x14ac:dyDescent="0.25">
      <c r="A42">
        <v>36</v>
      </c>
    </row>
    <row r="43" spans="1:1" x14ac:dyDescent="0.25">
      <c r="A43">
        <v>37</v>
      </c>
    </row>
    <row r="44" spans="1:1" x14ac:dyDescent="0.25">
      <c r="A44">
        <v>38</v>
      </c>
    </row>
    <row r="45" spans="1:1" x14ac:dyDescent="0.25">
      <c r="A45">
        <v>39</v>
      </c>
    </row>
    <row r="46" spans="1:1" x14ac:dyDescent="0.25">
      <c r="A46">
        <v>40</v>
      </c>
    </row>
    <row r="47" spans="1:1" x14ac:dyDescent="0.25">
      <c r="A47">
        <v>41</v>
      </c>
    </row>
    <row r="48" spans="1:1" x14ac:dyDescent="0.25">
      <c r="A48">
        <v>42</v>
      </c>
    </row>
    <row r="49" spans="1:1" x14ac:dyDescent="0.25">
      <c r="A49">
        <v>43</v>
      </c>
    </row>
    <row r="50" spans="1:1" x14ac:dyDescent="0.25">
      <c r="A50">
        <v>44</v>
      </c>
    </row>
    <row r="51" spans="1:1" x14ac:dyDescent="0.25">
      <c r="A51">
        <v>45</v>
      </c>
    </row>
    <row r="52" spans="1:1" x14ac:dyDescent="0.25">
      <c r="A52">
        <v>46</v>
      </c>
    </row>
    <row r="53" spans="1:1" x14ac:dyDescent="0.25">
      <c r="A53">
        <v>47</v>
      </c>
    </row>
    <row r="54" spans="1:1" x14ac:dyDescent="0.25">
      <c r="A54">
        <v>48</v>
      </c>
    </row>
    <row r="55" spans="1:1" x14ac:dyDescent="0.25">
      <c r="A55">
        <v>49</v>
      </c>
    </row>
    <row r="56" spans="1:1" x14ac:dyDescent="0.25">
      <c r="A56">
        <v>50</v>
      </c>
    </row>
    <row r="57" spans="1:1" x14ac:dyDescent="0.25">
      <c r="A57">
        <v>51</v>
      </c>
    </row>
    <row r="58" spans="1:1" x14ac:dyDescent="0.25">
      <c r="A58">
        <v>52</v>
      </c>
    </row>
    <row r="59" spans="1:1" x14ac:dyDescent="0.25">
      <c r="A59">
        <v>53</v>
      </c>
    </row>
    <row r="60" spans="1:1" x14ac:dyDescent="0.25">
      <c r="A60">
        <v>54</v>
      </c>
    </row>
    <row r="61" spans="1:1" x14ac:dyDescent="0.25">
      <c r="A61">
        <v>55</v>
      </c>
    </row>
    <row r="62" spans="1:1" x14ac:dyDescent="0.25">
      <c r="A62">
        <v>56</v>
      </c>
    </row>
    <row r="63" spans="1:1" x14ac:dyDescent="0.25">
      <c r="A63">
        <v>57</v>
      </c>
    </row>
    <row r="64" spans="1:1" x14ac:dyDescent="0.25">
      <c r="A64">
        <v>58</v>
      </c>
    </row>
    <row r="65" spans="1:1" x14ac:dyDescent="0.25">
      <c r="A65">
        <v>59</v>
      </c>
    </row>
    <row r="66" spans="1:1" x14ac:dyDescent="0.25">
      <c r="A66">
        <v>60</v>
      </c>
    </row>
    <row r="67" spans="1:1" x14ac:dyDescent="0.25">
      <c r="A67">
        <v>61</v>
      </c>
    </row>
    <row r="68" spans="1:1" x14ac:dyDescent="0.25">
      <c r="A68">
        <v>62</v>
      </c>
    </row>
    <row r="69" spans="1:1" x14ac:dyDescent="0.25">
      <c r="A69">
        <v>63</v>
      </c>
    </row>
    <row r="70" spans="1:1" x14ac:dyDescent="0.25">
      <c r="A70">
        <v>64</v>
      </c>
    </row>
    <row r="71" spans="1:1" x14ac:dyDescent="0.25">
      <c r="A71">
        <v>65</v>
      </c>
    </row>
    <row r="72" spans="1:1" x14ac:dyDescent="0.25">
      <c r="A72">
        <v>66</v>
      </c>
    </row>
    <row r="73" spans="1:1" x14ac:dyDescent="0.25">
      <c r="A73">
        <v>67</v>
      </c>
    </row>
    <row r="74" spans="1:1" x14ac:dyDescent="0.25">
      <c r="A74">
        <v>68</v>
      </c>
    </row>
    <row r="75" spans="1:1" x14ac:dyDescent="0.25">
      <c r="A75">
        <v>69</v>
      </c>
    </row>
    <row r="76" spans="1:1" x14ac:dyDescent="0.25">
      <c r="A76">
        <v>70</v>
      </c>
    </row>
    <row r="77" spans="1:1" x14ac:dyDescent="0.25">
      <c r="A77">
        <v>71</v>
      </c>
    </row>
    <row r="78" spans="1:1" x14ac:dyDescent="0.25">
      <c r="A78">
        <v>72</v>
      </c>
    </row>
    <row r="79" spans="1:1" x14ac:dyDescent="0.25">
      <c r="A79">
        <v>73</v>
      </c>
    </row>
    <row r="80" spans="1:1" x14ac:dyDescent="0.25">
      <c r="A80">
        <v>74</v>
      </c>
    </row>
    <row r="81" spans="1:1" x14ac:dyDescent="0.25">
      <c r="A81">
        <v>75</v>
      </c>
    </row>
    <row r="82" spans="1:1" x14ac:dyDescent="0.25">
      <c r="A82">
        <v>76</v>
      </c>
    </row>
    <row r="83" spans="1:1" x14ac:dyDescent="0.25">
      <c r="A83">
        <v>77</v>
      </c>
    </row>
    <row r="84" spans="1:1" x14ac:dyDescent="0.25">
      <c r="A84">
        <v>78</v>
      </c>
    </row>
    <row r="85" spans="1:1" x14ac:dyDescent="0.25">
      <c r="A85">
        <v>79</v>
      </c>
    </row>
    <row r="86" spans="1:1" x14ac:dyDescent="0.25">
      <c r="A86">
        <v>80</v>
      </c>
    </row>
    <row r="87" spans="1:1" x14ac:dyDescent="0.25">
      <c r="A87">
        <v>81</v>
      </c>
    </row>
    <row r="88" spans="1:1" x14ac:dyDescent="0.25">
      <c r="A88">
        <v>82</v>
      </c>
    </row>
    <row r="89" spans="1:1" x14ac:dyDescent="0.25">
      <c r="A89">
        <v>83</v>
      </c>
    </row>
    <row r="90" spans="1:1" x14ac:dyDescent="0.25">
      <c r="A90">
        <v>84</v>
      </c>
    </row>
    <row r="91" spans="1:1" x14ac:dyDescent="0.25">
      <c r="A91">
        <v>85</v>
      </c>
    </row>
    <row r="92" spans="1:1" x14ac:dyDescent="0.25">
      <c r="A92">
        <v>86</v>
      </c>
    </row>
    <row r="93" spans="1:1" x14ac:dyDescent="0.25">
      <c r="A93">
        <v>87</v>
      </c>
    </row>
    <row r="94" spans="1:1" x14ac:dyDescent="0.25">
      <c r="A94">
        <v>88</v>
      </c>
    </row>
    <row r="95" spans="1:1" x14ac:dyDescent="0.25">
      <c r="A95">
        <v>89</v>
      </c>
    </row>
    <row r="96" spans="1:1" x14ac:dyDescent="0.25">
      <c r="A96">
        <v>90</v>
      </c>
    </row>
    <row r="97" spans="1:1" x14ac:dyDescent="0.25">
      <c r="A97">
        <v>91</v>
      </c>
    </row>
    <row r="98" spans="1:1" x14ac:dyDescent="0.25">
      <c r="A98">
        <v>92</v>
      </c>
    </row>
    <row r="99" spans="1:1" x14ac:dyDescent="0.25">
      <c r="A99">
        <v>93</v>
      </c>
    </row>
    <row r="100" spans="1:1" x14ac:dyDescent="0.25">
      <c r="A100">
        <v>94</v>
      </c>
    </row>
    <row r="101" spans="1:1" x14ac:dyDescent="0.25">
      <c r="A101">
        <v>95</v>
      </c>
    </row>
    <row r="102" spans="1:1" x14ac:dyDescent="0.25">
      <c r="A102">
        <v>96</v>
      </c>
    </row>
    <row r="103" spans="1:1" x14ac:dyDescent="0.25">
      <c r="A103">
        <v>97</v>
      </c>
    </row>
    <row r="104" spans="1:1" x14ac:dyDescent="0.25">
      <c r="A104">
        <v>98</v>
      </c>
    </row>
    <row r="105" spans="1:1" x14ac:dyDescent="0.25">
      <c r="A105">
        <v>99</v>
      </c>
    </row>
    <row r="106" spans="1:1" x14ac:dyDescent="0.25">
      <c r="A106">
        <v>100</v>
      </c>
    </row>
  </sheetData>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
    <tabColor indexed="47"/>
  </sheetPr>
  <dimension ref="B3:D33"/>
  <sheetViews>
    <sheetView workbookViewId="0">
      <selection activeCell="B30" sqref="B30"/>
    </sheetView>
  </sheetViews>
  <sheetFormatPr defaultRowHeight="12.5" x14ac:dyDescent="0.25"/>
  <sheetData>
    <row r="3" spans="2:4" x14ac:dyDescent="0.25">
      <c r="B3" s="100" t="s">
        <v>259</v>
      </c>
      <c r="C3" s="102"/>
    </row>
    <row r="5" spans="2:4" x14ac:dyDescent="0.25">
      <c r="B5" s="49" t="s">
        <v>260</v>
      </c>
    </row>
    <row r="6" spans="2:4" x14ac:dyDescent="0.25">
      <c r="B6" s="25" t="s">
        <v>207</v>
      </c>
    </row>
    <row r="8" spans="2:4" x14ac:dyDescent="0.25">
      <c r="B8" s="100" t="s">
        <v>203</v>
      </c>
      <c r="C8" s="101"/>
      <c r="D8" s="102"/>
    </row>
    <row r="10" spans="2:4" x14ac:dyDescent="0.25">
      <c r="B10" t="s">
        <v>204</v>
      </c>
    </row>
    <row r="11" spans="2:4" x14ac:dyDescent="0.25">
      <c r="B11" t="s">
        <v>205</v>
      </c>
    </row>
    <row r="12" spans="2:4" x14ac:dyDescent="0.25">
      <c r="B12" t="s">
        <v>142</v>
      </c>
    </row>
    <row r="13" spans="2:4" x14ac:dyDescent="0.25">
      <c r="B13" t="s">
        <v>268</v>
      </c>
    </row>
    <row r="15" spans="2:4" x14ac:dyDescent="0.25">
      <c r="B15" s="125" t="s">
        <v>223</v>
      </c>
      <c r="C15" s="126"/>
    </row>
    <row r="17" spans="2:3" x14ac:dyDescent="0.25">
      <c r="B17" t="s">
        <v>224</v>
      </c>
    </row>
    <row r="19" spans="2:3" x14ac:dyDescent="0.25">
      <c r="B19" s="100" t="s">
        <v>140</v>
      </c>
      <c r="C19" s="102"/>
    </row>
    <row r="21" spans="2:3" x14ac:dyDescent="0.25">
      <c r="B21" t="s">
        <v>177</v>
      </c>
    </row>
    <row r="23" spans="2:3" x14ac:dyDescent="0.25">
      <c r="B23" s="142" t="s">
        <v>258</v>
      </c>
    </row>
    <row r="25" spans="2:3" x14ac:dyDescent="0.25">
      <c r="B25" t="s">
        <v>251</v>
      </c>
    </row>
    <row r="27" spans="2:3" x14ac:dyDescent="0.25">
      <c r="B27" s="142" t="s">
        <v>261</v>
      </c>
    </row>
    <row r="29" spans="2:3" x14ac:dyDescent="0.25">
      <c r="B29" t="s">
        <v>262</v>
      </c>
    </row>
    <row r="30" spans="2:3" x14ac:dyDescent="0.25">
      <c r="B30" s="49" t="s">
        <v>141</v>
      </c>
    </row>
    <row r="31" spans="2:3" x14ac:dyDescent="0.25">
      <c r="B31" t="s">
        <v>263</v>
      </c>
    </row>
    <row r="33" spans="2:2" x14ac:dyDescent="0.25">
      <c r="B33" t="s">
        <v>265</v>
      </c>
    </row>
  </sheetData>
  <phoneticPr fontId="2" type="noConversion"/>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8">
    <tabColor indexed="41"/>
  </sheetPr>
  <dimension ref="A1:A4"/>
  <sheetViews>
    <sheetView workbookViewId="0">
      <pane ySplit="4" topLeftCell="A5" activePane="bottomLeft" state="frozenSplit"/>
      <selection activeCell="D9" sqref="D9:E9"/>
      <selection pane="bottomLeft" activeCell="A5" sqref="A5"/>
    </sheetView>
  </sheetViews>
  <sheetFormatPr defaultRowHeight="12.5" x14ac:dyDescent="0.25"/>
  <sheetData>
    <row r="1" spans="1:1" s="2" customFormat="1" x14ac:dyDescent="0.25">
      <c r="A1" s="1"/>
    </row>
    <row r="2" spans="1:1" s="4" customFormat="1" ht="18" x14ac:dyDescent="0.4">
      <c r="A2" s="13" t="s">
        <v>56</v>
      </c>
    </row>
    <row r="3" spans="1:1" s="4" customFormat="1" ht="13" x14ac:dyDescent="0.3">
      <c r="A3" s="24" t="s">
        <v>100</v>
      </c>
    </row>
    <row r="4" spans="1:1" s="9" customFormat="1" x14ac:dyDescent="0.25">
      <c r="A4" s="8"/>
    </row>
  </sheetData>
  <phoneticPr fontId="2" type="noConversion"/>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
    <tabColor indexed="31"/>
  </sheetPr>
  <dimension ref="A1:A4"/>
  <sheetViews>
    <sheetView workbookViewId="0">
      <pane ySplit="4" topLeftCell="A5" activePane="bottomLeft" state="frozenSplit"/>
      <selection activeCell="D9" sqref="D9:E9"/>
      <selection pane="bottomLeft" activeCell="A5" sqref="A5"/>
    </sheetView>
  </sheetViews>
  <sheetFormatPr defaultRowHeight="12.5" x14ac:dyDescent="0.25"/>
  <sheetData>
    <row r="1" spans="1:1" s="4" customFormat="1" x14ac:dyDescent="0.25"/>
    <row r="2" spans="1:1" s="4" customFormat="1" ht="18" x14ac:dyDescent="0.4">
      <c r="A2" s="12" t="s">
        <v>55</v>
      </c>
    </row>
    <row r="3" spans="1:1" s="4" customFormat="1" ht="13" x14ac:dyDescent="0.3">
      <c r="A3" s="54" t="s">
        <v>120</v>
      </c>
    </row>
    <row r="4" spans="1:1" s="9" customFormat="1" x14ac:dyDescent="0.25">
      <c r="A4" s="8"/>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1570</vt:i4>
      </vt:variant>
    </vt:vector>
  </HeadingPairs>
  <TitlesOfParts>
    <vt:vector size="1619" baseType="lpstr">
      <vt:lpstr>Help</vt:lpstr>
      <vt:lpstr>Setup</vt:lpstr>
      <vt:lpstr>Rng_Hidden</vt:lpstr>
      <vt:lpstr>Rng</vt:lpstr>
      <vt:lpstr>Custom_Pdf</vt:lpstr>
      <vt:lpstr>Custom_Pdf_Hidden</vt:lpstr>
      <vt:lpstr>Save_Output</vt:lpstr>
      <vt:lpstr>MC_In</vt:lpstr>
      <vt:lpstr>MC_Out</vt:lpstr>
      <vt:lpstr>Save_Output_Hidden</vt:lpstr>
      <vt:lpstr>MC_Input_Filter</vt:lpstr>
      <vt:lpstr>MC_Input_Histogram</vt:lpstr>
      <vt:lpstr>MC_Output_Filter</vt:lpstr>
      <vt:lpstr>MC_Output_Histogram</vt:lpstr>
      <vt:lpstr>Time_Series</vt:lpstr>
      <vt:lpstr>Correlations</vt:lpstr>
      <vt:lpstr>FDS_Input</vt:lpstr>
      <vt:lpstr>FDS_A_Input</vt:lpstr>
      <vt:lpstr>FDS_A_Ctrl</vt:lpstr>
      <vt:lpstr>FDS_A_Evac</vt:lpstr>
      <vt:lpstr>FDS_A_Hrr</vt:lpstr>
      <vt:lpstr>CFAST_A_Input</vt:lpstr>
      <vt:lpstr>CFAST_A_Output</vt:lpstr>
      <vt:lpstr>CFAST_B_Input</vt:lpstr>
      <vt:lpstr>CFAST_B_Output</vt:lpstr>
      <vt:lpstr>Worksheet_A</vt:lpstr>
      <vt:lpstr>FDS_B_Input</vt:lpstr>
      <vt:lpstr>FDS_Ctrl</vt:lpstr>
      <vt:lpstr>FDS_Devc</vt:lpstr>
      <vt:lpstr>FDS_B_Ctrl</vt:lpstr>
      <vt:lpstr>FDS_B_Devc</vt:lpstr>
      <vt:lpstr>FDS_Evac</vt:lpstr>
      <vt:lpstr>FDS_B_Evac</vt:lpstr>
      <vt:lpstr>FDS_Hrr</vt:lpstr>
      <vt:lpstr>FDS_B_Hrr</vt:lpstr>
      <vt:lpstr>Worksheet</vt:lpstr>
      <vt:lpstr>Worksheet_B</vt:lpstr>
      <vt:lpstr>FDS_A_Devc</vt:lpstr>
      <vt:lpstr>Workbench</vt:lpstr>
      <vt:lpstr>TMMC_Output</vt:lpstr>
      <vt:lpstr>TMMC_Scaling</vt:lpstr>
      <vt:lpstr>TMMC_A_Output</vt:lpstr>
      <vt:lpstr>TMMC_B_Output</vt:lpstr>
      <vt:lpstr>Debugger</vt:lpstr>
      <vt:lpstr>Workbench_In</vt:lpstr>
      <vt:lpstr>Workbench_Out</vt:lpstr>
      <vt:lpstr>To_Do</vt:lpstr>
      <vt:lpstr>CFAST_Input</vt:lpstr>
      <vt:lpstr>CFAST_Output</vt:lpstr>
      <vt:lpstr>FDS_A_Hrr!ABC_1_devc</vt:lpstr>
      <vt:lpstr>FDS_B_Hrr!ABC_1_devc</vt:lpstr>
      <vt:lpstr>FDS_A_Hrr!ABC_1_devc.csv</vt:lpstr>
      <vt:lpstr>FDS_B_Hrr!ABC_1_devc.csv</vt:lpstr>
      <vt:lpstr>FDS_A_Hrr!ABC_1_devc_1</vt:lpstr>
      <vt:lpstr>FDS_B_Hrr!ABC_1_devc_1</vt:lpstr>
      <vt:lpstr>FDS_A_Hrr!ABC_1_hrr</vt:lpstr>
      <vt:lpstr>FDS_B_Hrr!ABC_1_hrr</vt:lpstr>
      <vt:lpstr>FDS_A_Hrr!ABC_1_hrr.csv</vt:lpstr>
      <vt:lpstr>FDS_B_Hrr!ABC_1_hrr.csv</vt:lpstr>
      <vt:lpstr>FDS_A_Hrr!ABC_1_hrr_1</vt:lpstr>
      <vt:lpstr>FDS_B_Hrr!ABC_1_hrr_1</vt:lpstr>
      <vt:lpstr>FDS_A_Hrr!ABC_1_hrr_10</vt:lpstr>
      <vt:lpstr>FDS_B_Hrr!ABC_1_hrr_10</vt:lpstr>
      <vt:lpstr>FDS_A_Hrr!ABC_1_hrr_11</vt:lpstr>
      <vt:lpstr>FDS_B_Hrr!ABC_1_hrr_11</vt:lpstr>
      <vt:lpstr>FDS_A_Hrr!ABC_1_hrr_12</vt:lpstr>
      <vt:lpstr>FDS_B_Hrr!ABC_1_hrr_12</vt:lpstr>
      <vt:lpstr>FDS_A_Hrr!ABC_1_hrr_13</vt:lpstr>
      <vt:lpstr>FDS_B_Hrr!ABC_1_hrr_13</vt:lpstr>
      <vt:lpstr>FDS_A_Hrr!ABC_1_hrr_14</vt:lpstr>
      <vt:lpstr>FDS_B_Hrr!ABC_1_hrr_14</vt:lpstr>
      <vt:lpstr>FDS_A_Hrr!ABC_1_hrr_2</vt:lpstr>
      <vt:lpstr>FDS_B_Hrr!ABC_1_hrr_2</vt:lpstr>
      <vt:lpstr>FDS_A_Hrr!ABC_1_hrr_3</vt:lpstr>
      <vt:lpstr>FDS_B_Hrr!ABC_1_hrr_3</vt:lpstr>
      <vt:lpstr>FDS_A_Hrr!ABC_1_hrr_4</vt:lpstr>
      <vt:lpstr>FDS_B_Hrr!ABC_1_hrr_4</vt:lpstr>
      <vt:lpstr>FDS_A_Hrr!ABC_1_hrr_5</vt:lpstr>
      <vt:lpstr>FDS_B_Hrr!ABC_1_hrr_5</vt:lpstr>
      <vt:lpstr>FDS_A_Hrr!ABC_1_hrr_6</vt:lpstr>
      <vt:lpstr>FDS_B_Hrr!ABC_1_hrr_6</vt:lpstr>
      <vt:lpstr>FDS_A_Hrr!ABC_1_hrr_7</vt:lpstr>
      <vt:lpstr>FDS_B_Hrr!ABC_1_hrr_7</vt:lpstr>
      <vt:lpstr>FDS_A_Hrr!ABC_1_hrr_8</vt:lpstr>
      <vt:lpstr>FDS_B_Hrr!ABC_1_hrr_8</vt:lpstr>
      <vt:lpstr>FDS_A_Hrr!ABC_1_hrr_9</vt:lpstr>
      <vt:lpstr>FDS_B_Hrr!ABC_1_hrr_9</vt:lpstr>
      <vt:lpstr>FDS_A_Hrr!ABC_100_hrr.csv</vt:lpstr>
      <vt:lpstr>FDS_B_Hrr!ABC_100_hrr.csv</vt:lpstr>
      <vt:lpstr>FDS_A_Hrr!ABC_2_hrr.csv</vt:lpstr>
      <vt:lpstr>FDS_B_Hrr!ABC_2_hrr.csv</vt:lpstr>
      <vt:lpstr>FDS_A_Hrr!ABC_3_hrr</vt:lpstr>
      <vt:lpstr>FDS_B_Hrr!ABC_3_hrr</vt:lpstr>
      <vt:lpstr>FDS_A_Hrr!ABC_3_hrr.csv</vt:lpstr>
      <vt:lpstr>FDS_B_Hrr!ABC_3_hrr.csv</vt:lpstr>
      <vt:lpstr>Time_Series!example_1</vt:lpstr>
      <vt:lpstr>FDS_A_Devc!example_1_devc_44</vt:lpstr>
      <vt:lpstr>FDS_B_Devc!example_1_devc_44</vt:lpstr>
      <vt:lpstr>FDS_A_Evac!example_1_hrr</vt:lpstr>
      <vt:lpstr>FDS_A_Hrr!example_1_hrr</vt:lpstr>
      <vt:lpstr>FDS_B_Evac!example_1_hrr</vt:lpstr>
      <vt:lpstr>FDS_B_Hrr!example_1_hrr</vt:lpstr>
      <vt:lpstr>FDS_Evac!example_1_hrr</vt:lpstr>
      <vt:lpstr>FDS_A_Hrr!example_1_hrr.csv</vt:lpstr>
      <vt:lpstr>FDS_B_Hrr!example_1_hrr.csv</vt:lpstr>
      <vt:lpstr>FDS_A_Evac!example_1_hrr_1</vt:lpstr>
      <vt:lpstr>FDS_A_Hrr!example_1_hrr_1</vt:lpstr>
      <vt:lpstr>FDS_B_Evac!example_1_hrr_1</vt:lpstr>
      <vt:lpstr>FDS_B_Hrr!example_1_hrr_1</vt:lpstr>
      <vt:lpstr>FDS_Evac!example_1_hrr_1</vt:lpstr>
      <vt:lpstr>FDS_A_Evac!example_1_hrr_10</vt:lpstr>
      <vt:lpstr>FDS_A_Hrr!example_1_hrr_10</vt:lpstr>
      <vt:lpstr>FDS_B_Evac!example_1_hrr_10</vt:lpstr>
      <vt:lpstr>FDS_B_Hrr!example_1_hrr_10</vt:lpstr>
      <vt:lpstr>FDS_Evac!example_1_hrr_10</vt:lpstr>
      <vt:lpstr>FDS_A_Hrr!example_1_hrr_11</vt:lpstr>
      <vt:lpstr>FDS_B_Hrr!example_1_hrr_11</vt:lpstr>
      <vt:lpstr>FDS_A_Hrr!example_1_hrr_12</vt:lpstr>
      <vt:lpstr>FDS_B_Hrr!example_1_hrr_12</vt:lpstr>
      <vt:lpstr>FDS_A_Hrr!example_1_hrr_13</vt:lpstr>
      <vt:lpstr>FDS_B_Hrr!example_1_hrr_13</vt:lpstr>
      <vt:lpstr>FDS_A_Hrr!example_1_hrr_14</vt:lpstr>
      <vt:lpstr>FDS_B_Hrr!example_1_hrr_14</vt:lpstr>
      <vt:lpstr>FDS_A_Hrr!example_1_hrr_15</vt:lpstr>
      <vt:lpstr>FDS_B_Hrr!example_1_hrr_15</vt:lpstr>
      <vt:lpstr>FDS_A_Hrr!example_1_hrr_16</vt:lpstr>
      <vt:lpstr>FDS_B_Hrr!example_1_hrr_16</vt:lpstr>
      <vt:lpstr>FDS_A_Hrr!example_1_hrr_17</vt:lpstr>
      <vt:lpstr>FDS_B_Hrr!example_1_hrr_17</vt:lpstr>
      <vt:lpstr>FDS_A_Hrr!example_1_hrr_18</vt:lpstr>
      <vt:lpstr>FDS_B_Hrr!example_1_hrr_18</vt:lpstr>
      <vt:lpstr>FDS_A_Hrr!example_1_hrr_19</vt:lpstr>
      <vt:lpstr>FDS_B_Hrr!example_1_hrr_19</vt:lpstr>
      <vt:lpstr>FDS_A_Evac!example_1_hrr_2</vt:lpstr>
      <vt:lpstr>FDS_A_Hrr!example_1_hrr_2</vt:lpstr>
      <vt:lpstr>FDS_B_Evac!example_1_hrr_2</vt:lpstr>
      <vt:lpstr>FDS_B_Hrr!example_1_hrr_2</vt:lpstr>
      <vt:lpstr>FDS_Evac!example_1_hrr_2</vt:lpstr>
      <vt:lpstr>FDS_A_Hrr!example_1_hrr_20</vt:lpstr>
      <vt:lpstr>FDS_B_Hrr!example_1_hrr_20</vt:lpstr>
      <vt:lpstr>FDS_A_Hrr!example_1_hrr_21</vt:lpstr>
      <vt:lpstr>FDS_B_Hrr!example_1_hrr_21</vt:lpstr>
      <vt:lpstr>FDS_A_Hrr!example_1_hrr_22</vt:lpstr>
      <vt:lpstr>FDS_B_Hrr!example_1_hrr_22</vt:lpstr>
      <vt:lpstr>FDS_A_Hrr!example_1_hrr_23</vt:lpstr>
      <vt:lpstr>FDS_B_Hrr!example_1_hrr_23</vt:lpstr>
      <vt:lpstr>FDS_A_Hrr!example_1_hrr_24</vt:lpstr>
      <vt:lpstr>FDS_B_Hrr!example_1_hrr_24</vt:lpstr>
      <vt:lpstr>FDS_A_Hrr!example_1_hrr_25</vt:lpstr>
      <vt:lpstr>FDS_B_Hrr!example_1_hrr_25</vt:lpstr>
      <vt:lpstr>FDS_A_Hrr!example_1_hrr_26</vt:lpstr>
      <vt:lpstr>FDS_B_Hrr!example_1_hrr_26</vt:lpstr>
      <vt:lpstr>FDS_A_Hrr!example_1_hrr_27</vt:lpstr>
      <vt:lpstr>FDS_B_Hrr!example_1_hrr_27</vt:lpstr>
      <vt:lpstr>FDS_A_Hrr!example_1_hrr_28</vt:lpstr>
      <vt:lpstr>FDS_B_Hrr!example_1_hrr_28</vt:lpstr>
      <vt:lpstr>FDS_A_Hrr!example_1_hrr_29</vt:lpstr>
      <vt:lpstr>FDS_B_Hrr!example_1_hrr_29</vt:lpstr>
      <vt:lpstr>FDS_A_Evac!example_1_hrr_3</vt:lpstr>
      <vt:lpstr>FDS_A_Hrr!example_1_hrr_3</vt:lpstr>
      <vt:lpstr>FDS_B_Evac!example_1_hrr_3</vt:lpstr>
      <vt:lpstr>FDS_B_Hrr!example_1_hrr_3</vt:lpstr>
      <vt:lpstr>FDS_Evac!example_1_hrr_3</vt:lpstr>
      <vt:lpstr>FDS_A_Hrr!example_1_hrr_30</vt:lpstr>
      <vt:lpstr>FDS_B_Hrr!example_1_hrr_30</vt:lpstr>
      <vt:lpstr>FDS_A_Hrr!example_1_hrr_31</vt:lpstr>
      <vt:lpstr>FDS_B_Hrr!example_1_hrr_31</vt:lpstr>
      <vt:lpstr>FDS_A_Hrr!example_1_hrr_32</vt:lpstr>
      <vt:lpstr>FDS_B_Hrr!example_1_hrr_32</vt:lpstr>
      <vt:lpstr>FDS_A_Hrr!example_1_hrr_33</vt:lpstr>
      <vt:lpstr>FDS_B_Hrr!example_1_hrr_33</vt:lpstr>
      <vt:lpstr>FDS_A_Hrr!example_1_hrr_34</vt:lpstr>
      <vt:lpstr>FDS_B_Hrr!example_1_hrr_34</vt:lpstr>
      <vt:lpstr>FDS_A_Hrr!example_1_hrr_35</vt:lpstr>
      <vt:lpstr>FDS_B_Hrr!example_1_hrr_35</vt:lpstr>
      <vt:lpstr>FDS_A_Hrr!example_1_hrr_36</vt:lpstr>
      <vt:lpstr>FDS_B_Hrr!example_1_hrr_36</vt:lpstr>
      <vt:lpstr>FDS_A_Hrr!example_1_hrr_37</vt:lpstr>
      <vt:lpstr>FDS_B_Hrr!example_1_hrr_37</vt:lpstr>
      <vt:lpstr>FDS_A_Hrr!example_1_hrr_38</vt:lpstr>
      <vt:lpstr>FDS_B_Hrr!example_1_hrr_38</vt:lpstr>
      <vt:lpstr>FDS_A_Hrr!example_1_hrr_39</vt:lpstr>
      <vt:lpstr>FDS_B_Hrr!example_1_hrr_39</vt:lpstr>
      <vt:lpstr>FDS_A_Evac!example_1_hrr_4</vt:lpstr>
      <vt:lpstr>FDS_A_Hrr!example_1_hrr_4</vt:lpstr>
      <vt:lpstr>FDS_B_Evac!example_1_hrr_4</vt:lpstr>
      <vt:lpstr>FDS_B_Hrr!example_1_hrr_4</vt:lpstr>
      <vt:lpstr>FDS_Evac!example_1_hrr_4</vt:lpstr>
      <vt:lpstr>FDS_A_Hrr!example_1_hrr_40</vt:lpstr>
      <vt:lpstr>FDS_B_Hrr!example_1_hrr_40</vt:lpstr>
      <vt:lpstr>FDS_A_Hrr!example_1_hrr_41</vt:lpstr>
      <vt:lpstr>FDS_B_Hrr!example_1_hrr_41</vt:lpstr>
      <vt:lpstr>FDS_A_Hrr!example_1_hrr_42</vt:lpstr>
      <vt:lpstr>FDS_B_Hrr!example_1_hrr_42</vt:lpstr>
      <vt:lpstr>FDS_A_Hrr!example_1_hrr_43</vt:lpstr>
      <vt:lpstr>FDS_B_Hrr!example_1_hrr_43</vt:lpstr>
      <vt:lpstr>FDS_A_Hrr!example_1_hrr_44</vt:lpstr>
      <vt:lpstr>FDS_B_Hrr!example_1_hrr_44</vt:lpstr>
      <vt:lpstr>FDS_A_Hrr!example_1_hrr_45</vt:lpstr>
      <vt:lpstr>FDS_B_Hrr!example_1_hrr_45</vt:lpstr>
      <vt:lpstr>FDS_A_Hrr!example_1_hrr_46</vt:lpstr>
      <vt:lpstr>FDS_B_Hrr!example_1_hrr_46</vt:lpstr>
      <vt:lpstr>FDS_A_Hrr!example_1_hrr_47</vt:lpstr>
      <vt:lpstr>FDS_B_Hrr!example_1_hrr_47</vt:lpstr>
      <vt:lpstr>FDS_A_Hrr!example_1_hrr_48</vt:lpstr>
      <vt:lpstr>FDS_B_Hrr!example_1_hrr_48</vt:lpstr>
      <vt:lpstr>FDS_A_Hrr!example_1_hrr_49</vt:lpstr>
      <vt:lpstr>FDS_B_Hrr!example_1_hrr_49</vt:lpstr>
      <vt:lpstr>FDS_A_Evac!example_1_hrr_5</vt:lpstr>
      <vt:lpstr>FDS_A_Hrr!example_1_hrr_5</vt:lpstr>
      <vt:lpstr>FDS_B_Evac!example_1_hrr_5</vt:lpstr>
      <vt:lpstr>FDS_B_Hrr!example_1_hrr_5</vt:lpstr>
      <vt:lpstr>FDS_Evac!example_1_hrr_5</vt:lpstr>
      <vt:lpstr>FDS_A_Hrr!example_1_hrr_50</vt:lpstr>
      <vt:lpstr>FDS_B_Hrr!example_1_hrr_50</vt:lpstr>
      <vt:lpstr>FDS_A_Evac!example_1_hrr_6</vt:lpstr>
      <vt:lpstr>FDS_A_Hrr!example_1_hrr_6</vt:lpstr>
      <vt:lpstr>FDS_B_Evac!example_1_hrr_6</vt:lpstr>
      <vt:lpstr>FDS_B_Hrr!example_1_hrr_6</vt:lpstr>
      <vt:lpstr>FDS_Evac!example_1_hrr_6</vt:lpstr>
      <vt:lpstr>FDS_A_Evac!example_1_hrr_7</vt:lpstr>
      <vt:lpstr>FDS_A_Hrr!example_1_hrr_7</vt:lpstr>
      <vt:lpstr>FDS_B_Evac!example_1_hrr_7</vt:lpstr>
      <vt:lpstr>FDS_B_Hrr!example_1_hrr_7</vt:lpstr>
      <vt:lpstr>FDS_Evac!example_1_hrr_7</vt:lpstr>
      <vt:lpstr>FDS_A_Evac!example_1_hrr_8</vt:lpstr>
      <vt:lpstr>FDS_A_Hrr!example_1_hrr_8</vt:lpstr>
      <vt:lpstr>FDS_B_Evac!example_1_hrr_8</vt:lpstr>
      <vt:lpstr>FDS_B_Hrr!example_1_hrr_8</vt:lpstr>
      <vt:lpstr>FDS_Evac!example_1_hrr_8</vt:lpstr>
      <vt:lpstr>FDS_A_Evac!example_1_hrr_9</vt:lpstr>
      <vt:lpstr>FDS_A_Hrr!example_1_hrr_9</vt:lpstr>
      <vt:lpstr>FDS_B_Evac!example_1_hrr_9</vt:lpstr>
      <vt:lpstr>FDS_B_Hrr!example_1_hrr_9</vt:lpstr>
      <vt:lpstr>FDS_Evac!example_1_hrr_9</vt:lpstr>
      <vt:lpstr>Time_Series!example_10</vt:lpstr>
      <vt:lpstr>FDS_A_Hrr!example_10_hrr</vt:lpstr>
      <vt:lpstr>FDS_B_Hrr!example_10_hrr</vt:lpstr>
      <vt:lpstr>FDS_A_Hrr!example_10_hrr_1</vt:lpstr>
      <vt:lpstr>FDS_B_Hrr!example_10_hrr_1</vt:lpstr>
      <vt:lpstr>FDS_A_Hrr!example_10_hrr_2</vt:lpstr>
      <vt:lpstr>FDS_B_Hrr!example_10_hrr_2</vt:lpstr>
      <vt:lpstr>FDS_A_Hrr!example_10_hrr_3</vt:lpstr>
      <vt:lpstr>FDS_B_Hrr!example_10_hrr_3</vt:lpstr>
      <vt:lpstr>FDS_A_Hrr!example_10_hrr_4</vt:lpstr>
      <vt:lpstr>FDS_B_Hrr!example_10_hrr_4</vt:lpstr>
      <vt:lpstr>FDS_A_Hrr!example_10_hrr_5</vt:lpstr>
      <vt:lpstr>FDS_B_Hrr!example_10_hrr_5</vt:lpstr>
      <vt:lpstr>FDS_A_Hrr!example_10_hrr_6</vt:lpstr>
      <vt:lpstr>FDS_B_Hrr!example_10_hrr_6</vt:lpstr>
      <vt:lpstr>FDS_A_Hrr!example_10_hrr_7</vt:lpstr>
      <vt:lpstr>FDS_B_Hrr!example_10_hrr_7</vt:lpstr>
      <vt:lpstr>FDS_A_Hrr!example_100_hrr</vt:lpstr>
      <vt:lpstr>FDS_B_Hrr!example_100_hrr</vt:lpstr>
      <vt:lpstr>FDS_A_Hrr!example_100_hrr_1</vt:lpstr>
      <vt:lpstr>FDS_B_Hrr!example_100_hrr_1</vt:lpstr>
      <vt:lpstr>FDS_A_Hrr!example_100_hrr_2</vt:lpstr>
      <vt:lpstr>FDS_B_Hrr!example_100_hrr_2</vt:lpstr>
      <vt:lpstr>Time_Series!example_11</vt:lpstr>
      <vt:lpstr>FDS_A_Hrr!example_11_hrr</vt:lpstr>
      <vt:lpstr>FDS_B_Hrr!example_11_hrr</vt:lpstr>
      <vt:lpstr>FDS_A_Hrr!example_11_hrr_1</vt:lpstr>
      <vt:lpstr>FDS_B_Hrr!example_11_hrr_1</vt:lpstr>
      <vt:lpstr>FDS_A_Hrr!example_11_hrr_2</vt:lpstr>
      <vt:lpstr>FDS_B_Hrr!example_11_hrr_2</vt:lpstr>
      <vt:lpstr>Time_Series!example_12</vt:lpstr>
      <vt:lpstr>FDS_A_Hrr!example_12_hrr</vt:lpstr>
      <vt:lpstr>FDS_B_Hrr!example_12_hrr</vt:lpstr>
      <vt:lpstr>FDS_A_Hrr!example_12_hrr_1</vt:lpstr>
      <vt:lpstr>FDS_B_Hrr!example_12_hrr_1</vt:lpstr>
      <vt:lpstr>FDS_A_Hrr!example_12_hrr_2</vt:lpstr>
      <vt:lpstr>FDS_B_Hrr!example_12_hrr_2</vt:lpstr>
      <vt:lpstr>Time_Series!example_13</vt:lpstr>
      <vt:lpstr>FDS_A_Hrr!example_13_hrr</vt:lpstr>
      <vt:lpstr>FDS_B_Hrr!example_13_hrr</vt:lpstr>
      <vt:lpstr>FDS_A_Hrr!example_13_hrr_1</vt:lpstr>
      <vt:lpstr>FDS_B_Hrr!example_13_hrr_1</vt:lpstr>
      <vt:lpstr>FDS_A_Hrr!example_13_hrr_2</vt:lpstr>
      <vt:lpstr>FDS_B_Hrr!example_13_hrr_2</vt:lpstr>
      <vt:lpstr>Time_Series!example_14</vt:lpstr>
      <vt:lpstr>FDS_A_Hrr!example_14_hrr</vt:lpstr>
      <vt:lpstr>FDS_B_Hrr!example_14_hrr</vt:lpstr>
      <vt:lpstr>FDS_A_Hrr!example_14_hrr_1</vt:lpstr>
      <vt:lpstr>FDS_B_Hrr!example_14_hrr_1</vt:lpstr>
      <vt:lpstr>FDS_A_Hrr!example_14_hrr_2</vt:lpstr>
      <vt:lpstr>FDS_B_Hrr!example_14_hrr_2</vt:lpstr>
      <vt:lpstr>Time_Series!example_15</vt:lpstr>
      <vt:lpstr>FDS_A_Hrr!example_15_hrr</vt:lpstr>
      <vt:lpstr>FDS_B_Hrr!example_15_hrr</vt:lpstr>
      <vt:lpstr>FDS_A_Hrr!example_15_hrr_1</vt:lpstr>
      <vt:lpstr>FDS_B_Hrr!example_15_hrr_1</vt:lpstr>
      <vt:lpstr>FDS_A_Hrr!example_15_hrr_2</vt:lpstr>
      <vt:lpstr>FDS_B_Hrr!example_15_hrr_2</vt:lpstr>
      <vt:lpstr>Time_Series!example_16</vt:lpstr>
      <vt:lpstr>FDS_A_Hrr!example_16_hrr</vt:lpstr>
      <vt:lpstr>FDS_B_Hrr!example_16_hrr</vt:lpstr>
      <vt:lpstr>FDS_A_Hrr!example_16_hrr_1</vt:lpstr>
      <vt:lpstr>FDS_B_Hrr!example_16_hrr_1</vt:lpstr>
      <vt:lpstr>FDS_A_Hrr!example_16_hrr_2</vt:lpstr>
      <vt:lpstr>FDS_B_Hrr!example_16_hrr_2</vt:lpstr>
      <vt:lpstr>Time_Series!example_17</vt:lpstr>
      <vt:lpstr>FDS_A_Hrr!example_17_hrr</vt:lpstr>
      <vt:lpstr>FDS_B_Hrr!example_17_hrr</vt:lpstr>
      <vt:lpstr>FDS_A_Hrr!example_17_hrr_1</vt:lpstr>
      <vt:lpstr>FDS_B_Hrr!example_17_hrr_1</vt:lpstr>
      <vt:lpstr>FDS_A_Hrr!example_17_hrr_2</vt:lpstr>
      <vt:lpstr>FDS_B_Hrr!example_17_hrr_2</vt:lpstr>
      <vt:lpstr>Time_Series!example_18</vt:lpstr>
      <vt:lpstr>FDS_A_Hrr!example_18_hrr</vt:lpstr>
      <vt:lpstr>FDS_B_Hrr!example_18_hrr</vt:lpstr>
      <vt:lpstr>FDS_A_Hrr!example_18_hrr_1</vt:lpstr>
      <vt:lpstr>FDS_B_Hrr!example_18_hrr_1</vt:lpstr>
      <vt:lpstr>FDS_A_Hrr!example_18_hrr_2</vt:lpstr>
      <vt:lpstr>FDS_B_Hrr!example_18_hrr_2</vt:lpstr>
      <vt:lpstr>Time_Series!example_19</vt:lpstr>
      <vt:lpstr>FDS_A_Hrr!example_19_hrr</vt:lpstr>
      <vt:lpstr>FDS_B_Hrr!example_19_hrr</vt:lpstr>
      <vt:lpstr>FDS_A_Hrr!example_19_hrr_1</vt:lpstr>
      <vt:lpstr>FDS_B_Hrr!example_19_hrr_1</vt:lpstr>
      <vt:lpstr>FDS_A_Hrr!example_19_hrr_2</vt:lpstr>
      <vt:lpstr>FDS_B_Hrr!example_19_hrr_2</vt:lpstr>
      <vt:lpstr>Time_Series!example_2</vt:lpstr>
      <vt:lpstr>FDS_A_Hrr!example_2_hrr</vt:lpstr>
      <vt:lpstr>FDS_B_Hrr!example_2_hrr</vt:lpstr>
      <vt:lpstr>FDS_A_Hrr!example_2_hrr_1</vt:lpstr>
      <vt:lpstr>FDS_B_Hrr!example_2_hrr_1</vt:lpstr>
      <vt:lpstr>FDS_A_Hrr!example_2_hrr_2</vt:lpstr>
      <vt:lpstr>FDS_B_Hrr!example_2_hrr_2</vt:lpstr>
      <vt:lpstr>FDS_A_Hrr!example_2_hrr_3</vt:lpstr>
      <vt:lpstr>FDS_B_Hrr!example_2_hrr_3</vt:lpstr>
      <vt:lpstr>FDS_A_Hrr!example_2_hrr_4</vt:lpstr>
      <vt:lpstr>FDS_B_Hrr!example_2_hrr_4</vt:lpstr>
      <vt:lpstr>FDS_A_Hrr!example_2_hrr_5</vt:lpstr>
      <vt:lpstr>FDS_B_Hrr!example_2_hrr_5</vt:lpstr>
      <vt:lpstr>FDS_A_Hrr!example_2_hrr_6</vt:lpstr>
      <vt:lpstr>FDS_B_Hrr!example_2_hrr_6</vt:lpstr>
      <vt:lpstr>FDS_A_Hrr!example_2_hrr_7</vt:lpstr>
      <vt:lpstr>FDS_B_Hrr!example_2_hrr_7</vt:lpstr>
      <vt:lpstr>FDS_A_Hrr!example_2_hrr_8</vt:lpstr>
      <vt:lpstr>FDS_B_Hrr!example_2_hrr_8</vt:lpstr>
      <vt:lpstr>Time_Series!example_20</vt:lpstr>
      <vt:lpstr>FDS_A_Hrr!example_20_hrr</vt:lpstr>
      <vt:lpstr>FDS_B_Hrr!example_20_hrr</vt:lpstr>
      <vt:lpstr>FDS_A_Hrr!example_20_hrr_1</vt:lpstr>
      <vt:lpstr>FDS_B_Hrr!example_20_hrr_1</vt:lpstr>
      <vt:lpstr>FDS_A_Hrr!example_20_hrr_2</vt:lpstr>
      <vt:lpstr>FDS_B_Hrr!example_20_hrr_2</vt:lpstr>
      <vt:lpstr>Time_Series!example_21</vt:lpstr>
      <vt:lpstr>FDS_A_Hrr!example_21_hrr</vt:lpstr>
      <vt:lpstr>FDS_B_Hrr!example_21_hrr</vt:lpstr>
      <vt:lpstr>FDS_A_Hrr!example_21_hrr_1</vt:lpstr>
      <vt:lpstr>FDS_B_Hrr!example_21_hrr_1</vt:lpstr>
      <vt:lpstr>FDS_A_Hrr!example_21_hrr_2</vt:lpstr>
      <vt:lpstr>FDS_B_Hrr!example_21_hrr_2</vt:lpstr>
      <vt:lpstr>Time_Series!example_22</vt:lpstr>
      <vt:lpstr>FDS_A_Hrr!example_22_hrr</vt:lpstr>
      <vt:lpstr>FDS_B_Hrr!example_22_hrr</vt:lpstr>
      <vt:lpstr>FDS_A_Hrr!example_22_hrr_1</vt:lpstr>
      <vt:lpstr>FDS_B_Hrr!example_22_hrr_1</vt:lpstr>
      <vt:lpstr>FDS_A_Hrr!example_22_hrr_2</vt:lpstr>
      <vt:lpstr>FDS_B_Hrr!example_22_hrr_2</vt:lpstr>
      <vt:lpstr>Time_Series!example_23</vt:lpstr>
      <vt:lpstr>FDS_A_Hrr!example_23_hrr</vt:lpstr>
      <vt:lpstr>FDS_B_Hrr!example_23_hrr</vt:lpstr>
      <vt:lpstr>FDS_A_Hrr!example_23_hrr_1</vt:lpstr>
      <vt:lpstr>FDS_B_Hrr!example_23_hrr_1</vt:lpstr>
      <vt:lpstr>FDS_A_Hrr!example_23_hrr_2</vt:lpstr>
      <vt:lpstr>FDS_B_Hrr!example_23_hrr_2</vt:lpstr>
      <vt:lpstr>Time_Series!example_24</vt:lpstr>
      <vt:lpstr>FDS_A_Hrr!example_24_hrr</vt:lpstr>
      <vt:lpstr>FDS_B_Hrr!example_24_hrr</vt:lpstr>
      <vt:lpstr>FDS_A_Hrr!example_24_hrr_1</vt:lpstr>
      <vt:lpstr>FDS_B_Hrr!example_24_hrr_1</vt:lpstr>
      <vt:lpstr>FDS_A_Hrr!example_24_hrr_2</vt:lpstr>
      <vt:lpstr>FDS_B_Hrr!example_24_hrr_2</vt:lpstr>
      <vt:lpstr>Time_Series!example_25</vt:lpstr>
      <vt:lpstr>FDS_A_Hrr!example_25_hrr</vt:lpstr>
      <vt:lpstr>FDS_B_Hrr!example_25_hrr</vt:lpstr>
      <vt:lpstr>FDS_A_Hrr!example_25_hrr_1</vt:lpstr>
      <vt:lpstr>FDS_B_Hrr!example_25_hrr_1</vt:lpstr>
      <vt:lpstr>FDS_A_Hrr!example_25_hrr_2</vt:lpstr>
      <vt:lpstr>FDS_B_Hrr!example_25_hrr_2</vt:lpstr>
      <vt:lpstr>FDS_A_Hrr!example_26_hrr</vt:lpstr>
      <vt:lpstr>FDS_B_Hrr!example_26_hrr</vt:lpstr>
      <vt:lpstr>FDS_A_Hrr!example_26_hrr_1</vt:lpstr>
      <vt:lpstr>FDS_B_Hrr!example_26_hrr_1</vt:lpstr>
      <vt:lpstr>FDS_A_Hrr!example_26_hrr_2</vt:lpstr>
      <vt:lpstr>FDS_B_Hrr!example_26_hrr_2</vt:lpstr>
      <vt:lpstr>FDS_A_Hrr!example_27_hrr</vt:lpstr>
      <vt:lpstr>FDS_B_Hrr!example_27_hrr</vt:lpstr>
      <vt:lpstr>FDS_A_Hrr!example_27_hrr_1</vt:lpstr>
      <vt:lpstr>FDS_B_Hrr!example_27_hrr_1</vt:lpstr>
      <vt:lpstr>FDS_A_Hrr!example_27_hrr_2</vt:lpstr>
      <vt:lpstr>FDS_B_Hrr!example_27_hrr_2</vt:lpstr>
      <vt:lpstr>FDS_A_Hrr!example_28_hrr</vt:lpstr>
      <vt:lpstr>FDS_B_Hrr!example_28_hrr</vt:lpstr>
      <vt:lpstr>FDS_A_Hrr!example_28_hrr_1</vt:lpstr>
      <vt:lpstr>FDS_B_Hrr!example_28_hrr_1</vt:lpstr>
      <vt:lpstr>FDS_A_Hrr!example_28_hrr_2</vt:lpstr>
      <vt:lpstr>FDS_B_Hrr!example_28_hrr_2</vt:lpstr>
      <vt:lpstr>FDS_A_Hrr!example_29_hrr</vt:lpstr>
      <vt:lpstr>FDS_B_Hrr!example_29_hrr</vt:lpstr>
      <vt:lpstr>FDS_A_Hrr!example_29_hrr_1</vt:lpstr>
      <vt:lpstr>FDS_B_Hrr!example_29_hrr_1</vt:lpstr>
      <vt:lpstr>FDS_A_Hrr!example_29_hrr_2</vt:lpstr>
      <vt:lpstr>FDS_B_Hrr!example_29_hrr_2</vt:lpstr>
      <vt:lpstr>Time_Series!example_3</vt:lpstr>
      <vt:lpstr>FDS_A_Hrr!example_3_hrr</vt:lpstr>
      <vt:lpstr>FDS_B_Hrr!example_3_hrr</vt:lpstr>
      <vt:lpstr>FDS_A_Hrr!example_3_hrr_1</vt:lpstr>
      <vt:lpstr>FDS_B_Hrr!example_3_hrr_1</vt:lpstr>
      <vt:lpstr>FDS_A_Hrr!example_3_hrr_2</vt:lpstr>
      <vt:lpstr>FDS_B_Hrr!example_3_hrr_2</vt:lpstr>
      <vt:lpstr>FDS_A_Hrr!example_3_hrr_3</vt:lpstr>
      <vt:lpstr>FDS_B_Hrr!example_3_hrr_3</vt:lpstr>
      <vt:lpstr>FDS_A_Hrr!example_3_hrr_4</vt:lpstr>
      <vt:lpstr>FDS_B_Hrr!example_3_hrr_4</vt:lpstr>
      <vt:lpstr>FDS_A_Hrr!example_3_hrr_5</vt:lpstr>
      <vt:lpstr>FDS_B_Hrr!example_3_hrr_5</vt:lpstr>
      <vt:lpstr>FDS_A_Hrr!example_3_hrr_6</vt:lpstr>
      <vt:lpstr>FDS_B_Hrr!example_3_hrr_6</vt:lpstr>
      <vt:lpstr>FDS_A_Hrr!example_3_hrr_7</vt:lpstr>
      <vt:lpstr>FDS_B_Hrr!example_3_hrr_7</vt:lpstr>
      <vt:lpstr>FDS_A_Hrr!example_3_hrr_8</vt:lpstr>
      <vt:lpstr>FDS_B_Hrr!example_3_hrr_8</vt:lpstr>
      <vt:lpstr>FDS_A_Hrr!example_30_hrr</vt:lpstr>
      <vt:lpstr>FDS_B_Hrr!example_30_hrr</vt:lpstr>
      <vt:lpstr>FDS_A_Hrr!example_30_hrr_1</vt:lpstr>
      <vt:lpstr>FDS_B_Hrr!example_30_hrr_1</vt:lpstr>
      <vt:lpstr>FDS_A_Hrr!example_30_hrr_2</vt:lpstr>
      <vt:lpstr>FDS_B_Hrr!example_30_hrr_2</vt:lpstr>
      <vt:lpstr>FDS_A_Hrr!example_31_hrr</vt:lpstr>
      <vt:lpstr>FDS_B_Hrr!example_31_hrr</vt:lpstr>
      <vt:lpstr>FDS_A_Hrr!example_31_hrr_1</vt:lpstr>
      <vt:lpstr>FDS_B_Hrr!example_31_hrr_1</vt:lpstr>
      <vt:lpstr>FDS_A_Hrr!example_31_hrr_2</vt:lpstr>
      <vt:lpstr>FDS_B_Hrr!example_31_hrr_2</vt:lpstr>
      <vt:lpstr>FDS_A_Hrr!example_32_hrr</vt:lpstr>
      <vt:lpstr>FDS_B_Hrr!example_32_hrr</vt:lpstr>
      <vt:lpstr>FDS_A_Hrr!example_32_hrr_1</vt:lpstr>
      <vt:lpstr>FDS_B_Hrr!example_32_hrr_1</vt:lpstr>
      <vt:lpstr>FDS_A_Hrr!example_32_hrr_2</vt:lpstr>
      <vt:lpstr>FDS_B_Hrr!example_32_hrr_2</vt:lpstr>
      <vt:lpstr>FDS_A_Hrr!example_33_hrr</vt:lpstr>
      <vt:lpstr>FDS_B_Hrr!example_33_hrr</vt:lpstr>
      <vt:lpstr>FDS_A_Hrr!example_33_hrr_1</vt:lpstr>
      <vt:lpstr>FDS_B_Hrr!example_33_hrr_1</vt:lpstr>
      <vt:lpstr>FDS_A_Hrr!example_33_hrr_2</vt:lpstr>
      <vt:lpstr>FDS_B_Hrr!example_33_hrr_2</vt:lpstr>
      <vt:lpstr>FDS_A_Hrr!example_34_hrr</vt:lpstr>
      <vt:lpstr>FDS_B_Hrr!example_34_hrr</vt:lpstr>
      <vt:lpstr>FDS_A_Hrr!example_34_hrr_1</vt:lpstr>
      <vt:lpstr>FDS_B_Hrr!example_34_hrr_1</vt:lpstr>
      <vt:lpstr>FDS_A_Hrr!example_34_hrr_2</vt:lpstr>
      <vt:lpstr>FDS_B_Hrr!example_34_hrr_2</vt:lpstr>
      <vt:lpstr>FDS_A_Hrr!example_35_hrr</vt:lpstr>
      <vt:lpstr>FDS_B_Hrr!example_35_hrr</vt:lpstr>
      <vt:lpstr>FDS_A_Hrr!example_35_hrr_1</vt:lpstr>
      <vt:lpstr>FDS_B_Hrr!example_35_hrr_1</vt:lpstr>
      <vt:lpstr>FDS_A_Hrr!example_35_hrr_2</vt:lpstr>
      <vt:lpstr>FDS_B_Hrr!example_35_hrr_2</vt:lpstr>
      <vt:lpstr>FDS_A_Hrr!example_36_hrr</vt:lpstr>
      <vt:lpstr>FDS_B_Hrr!example_36_hrr</vt:lpstr>
      <vt:lpstr>FDS_A_Hrr!example_36_hrr_1</vt:lpstr>
      <vt:lpstr>FDS_B_Hrr!example_36_hrr_1</vt:lpstr>
      <vt:lpstr>FDS_A_Hrr!example_36_hrr_2</vt:lpstr>
      <vt:lpstr>FDS_B_Hrr!example_36_hrr_2</vt:lpstr>
      <vt:lpstr>FDS_A_Hrr!example_37_hrr</vt:lpstr>
      <vt:lpstr>FDS_B_Hrr!example_37_hrr</vt:lpstr>
      <vt:lpstr>FDS_A_Hrr!example_37_hrr_1</vt:lpstr>
      <vt:lpstr>FDS_B_Hrr!example_37_hrr_1</vt:lpstr>
      <vt:lpstr>FDS_A_Hrr!example_37_hrr_2</vt:lpstr>
      <vt:lpstr>FDS_B_Hrr!example_37_hrr_2</vt:lpstr>
      <vt:lpstr>FDS_A_Hrr!example_38_hrr</vt:lpstr>
      <vt:lpstr>FDS_B_Hrr!example_38_hrr</vt:lpstr>
      <vt:lpstr>FDS_A_Hrr!example_38_hrr_1</vt:lpstr>
      <vt:lpstr>FDS_B_Hrr!example_38_hrr_1</vt:lpstr>
      <vt:lpstr>FDS_A_Hrr!example_38_hrr_2</vt:lpstr>
      <vt:lpstr>FDS_B_Hrr!example_38_hrr_2</vt:lpstr>
      <vt:lpstr>FDS_A_Hrr!example_39_hrr</vt:lpstr>
      <vt:lpstr>FDS_B_Hrr!example_39_hrr</vt:lpstr>
      <vt:lpstr>FDS_A_Hrr!example_39_hrr_1</vt:lpstr>
      <vt:lpstr>FDS_B_Hrr!example_39_hrr_1</vt:lpstr>
      <vt:lpstr>FDS_A_Hrr!example_39_hrr_2</vt:lpstr>
      <vt:lpstr>FDS_B_Hrr!example_39_hrr_2</vt:lpstr>
      <vt:lpstr>Time_Series!example_4</vt:lpstr>
      <vt:lpstr>FDS_A_Hrr!example_4_hrr</vt:lpstr>
      <vt:lpstr>FDS_B_Hrr!example_4_hrr</vt:lpstr>
      <vt:lpstr>FDS_A_Hrr!example_4_hrr_1</vt:lpstr>
      <vt:lpstr>FDS_B_Hrr!example_4_hrr_1</vt:lpstr>
      <vt:lpstr>FDS_A_Hrr!example_4_hrr_2</vt:lpstr>
      <vt:lpstr>FDS_B_Hrr!example_4_hrr_2</vt:lpstr>
      <vt:lpstr>FDS_A_Hrr!example_4_hrr_3</vt:lpstr>
      <vt:lpstr>FDS_B_Hrr!example_4_hrr_3</vt:lpstr>
      <vt:lpstr>FDS_A_Hrr!example_4_hrr_4</vt:lpstr>
      <vt:lpstr>FDS_B_Hrr!example_4_hrr_4</vt:lpstr>
      <vt:lpstr>FDS_A_Hrr!example_4_hrr_5</vt:lpstr>
      <vt:lpstr>FDS_B_Hrr!example_4_hrr_5</vt:lpstr>
      <vt:lpstr>FDS_A_Hrr!example_4_hrr_6</vt:lpstr>
      <vt:lpstr>FDS_B_Hrr!example_4_hrr_6</vt:lpstr>
      <vt:lpstr>FDS_A_Hrr!example_4_hrr_7</vt:lpstr>
      <vt:lpstr>FDS_B_Hrr!example_4_hrr_7</vt:lpstr>
      <vt:lpstr>FDS_A_Hrr!example_4_hrr_8</vt:lpstr>
      <vt:lpstr>FDS_B_Hrr!example_4_hrr_8</vt:lpstr>
      <vt:lpstr>FDS_A_Hrr!example_40_hrr</vt:lpstr>
      <vt:lpstr>FDS_B_Hrr!example_40_hrr</vt:lpstr>
      <vt:lpstr>FDS_A_Hrr!example_40_hrr_1</vt:lpstr>
      <vt:lpstr>FDS_B_Hrr!example_40_hrr_1</vt:lpstr>
      <vt:lpstr>FDS_A_Hrr!example_40_hrr_2</vt:lpstr>
      <vt:lpstr>FDS_B_Hrr!example_40_hrr_2</vt:lpstr>
      <vt:lpstr>FDS_A_Hrr!example_41_hrr</vt:lpstr>
      <vt:lpstr>FDS_B_Hrr!example_41_hrr</vt:lpstr>
      <vt:lpstr>FDS_A_Hrr!example_41_hrr_1</vt:lpstr>
      <vt:lpstr>FDS_B_Hrr!example_41_hrr_1</vt:lpstr>
      <vt:lpstr>FDS_A_Hrr!example_41_hrr_2</vt:lpstr>
      <vt:lpstr>FDS_B_Hrr!example_41_hrr_2</vt:lpstr>
      <vt:lpstr>FDS_A_Hrr!example_42_hrr</vt:lpstr>
      <vt:lpstr>FDS_B_Hrr!example_42_hrr</vt:lpstr>
      <vt:lpstr>FDS_A_Hrr!example_42_hrr_1</vt:lpstr>
      <vt:lpstr>FDS_B_Hrr!example_42_hrr_1</vt:lpstr>
      <vt:lpstr>FDS_A_Hrr!example_42_hrr_2</vt:lpstr>
      <vt:lpstr>FDS_B_Hrr!example_42_hrr_2</vt:lpstr>
      <vt:lpstr>FDS_A_Hrr!example_43_hrr</vt:lpstr>
      <vt:lpstr>FDS_B_Hrr!example_43_hrr</vt:lpstr>
      <vt:lpstr>FDS_A_Hrr!example_43_hrr_1</vt:lpstr>
      <vt:lpstr>FDS_B_Hrr!example_43_hrr_1</vt:lpstr>
      <vt:lpstr>FDS_A_Hrr!example_43_hrr_2</vt:lpstr>
      <vt:lpstr>FDS_B_Hrr!example_43_hrr_2</vt:lpstr>
      <vt:lpstr>FDS_A_Hrr!example_44_hrr</vt:lpstr>
      <vt:lpstr>FDS_B_Hrr!example_44_hrr</vt:lpstr>
      <vt:lpstr>FDS_A_Hrr!example_44_hrr_1</vt:lpstr>
      <vt:lpstr>FDS_B_Hrr!example_44_hrr_1</vt:lpstr>
      <vt:lpstr>FDS_A_Hrr!example_44_hrr_2</vt:lpstr>
      <vt:lpstr>FDS_B_Hrr!example_44_hrr_2</vt:lpstr>
      <vt:lpstr>FDS_A_Hrr!example_45_hrr</vt:lpstr>
      <vt:lpstr>FDS_B_Hrr!example_45_hrr</vt:lpstr>
      <vt:lpstr>FDS_A_Hrr!example_45_hrr_1</vt:lpstr>
      <vt:lpstr>FDS_B_Hrr!example_45_hrr_1</vt:lpstr>
      <vt:lpstr>FDS_A_Hrr!example_45_hrr_2</vt:lpstr>
      <vt:lpstr>FDS_B_Hrr!example_45_hrr_2</vt:lpstr>
      <vt:lpstr>FDS_A_Hrr!example_46_hrr</vt:lpstr>
      <vt:lpstr>FDS_B_Hrr!example_46_hrr</vt:lpstr>
      <vt:lpstr>FDS_A_Hrr!example_46_hrr_1</vt:lpstr>
      <vt:lpstr>FDS_B_Hrr!example_46_hrr_1</vt:lpstr>
      <vt:lpstr>FDS_A_Hrr!example_46_hrr_2</vt:lpstr>
      <vt:lpstr>FDS_B_Hrr!example_46_hrr_2</vt:lpstr>
      <vt:lpstr>FDS_A_Hrr!example_47_hrr</vt:lpstr>
      <vt:lpstr>FDS_B_Hrr!example_47_hrr</vt:lpstr>
      <vt:lpstr>FDS_A_Hrr!example_47_hrr_1</vt:lpstr>
      <vt:lpstr>FDS_B_Hrr!example_47_hrr_1</vt:lpstr>
      <vt:lpstr>FDS_A_Hrr!example_47_hrr_2</vt:lpstr>
      <vt:lpstr>FDS_B_Hrr!example_47_hrr_2</vt:lpstr>
      <vt:lpstr>FDS_A_Hrr!example_48_hrr</vt:lpstr>
      <vt:lpstr>FDS_B_Hrr!example_48_hrr</vt:lpstr>
      <vt:lpstr>FDS_A_Hrr!example_48_hrr_1</vt:lpstr>
      <vt:lpstr>FDS_B_Hrr!example_48_hrr_1</vt:lpstr>
      <vt:lpstr>FDS_A_Hrr!example_48_hrr_2</vt:lpstr>
      <vt:lpstr>FDS_B_Hrr!example_48_hrr_2</vt:lpstr>
      <vt:lpstr>FDS_A_Hrr!example_49_hrr</vt:lpstr>
      <vt:lpstr>FDS_B_Hrr!example_49_hrr</vt:lpstr>
      <vt:lpstr>FDS_A_Hrr!example_49_hrr_1</vt:lpstr>
      <vt:lpstr>FDS_B_Hrr!example_49_hrr_1</vt:lpstr>
      <vt:lpstr>FDS_A_Hrr!example_49_hrr_2</vt:lpstr>
      <vt:lpstr>FDS_B_Hrr!example_49_hrr_2</vt:lpstr>
      <vt:lpstr>Time_Series!example_5</vt:lpstr>
      <vt:lpstr>FDS_A_Hrr!example_5_hrr</vt:lpstr>
      <vt:lpstr>FDS_B_Hrr!example_5_hrr</vt:lpstr>
      <vt:lpstr>FDS_A_Hrr!example_5_hrr_1</vt:lpstr>
      <vt:lpstr>FDS_B_Hrr!example_5_hrr_1</vt:lpstr>
      <vt:lpstr>FDS_A_Hrr!example_5_hrr_2</vt:lpstr>
      <vt:lpstr>FDS_B_Hrr!example_5_hrr_2</vt:lpstr>
      <vt:lpstr>FDS_A_Hrr!example_5_hrr_3</vt:lpstr>
      <vt:lpstr>FDS_B_Hrr!example_5_hrr_3</vt:lpstr>
      <vt:lpstr>FDS_A_Hrr!example_5_hrr_4</vt:lpstr>
      <vt:lpstr>FDS_B_Hrr!example_5_hrr_4</vt:lpstr>
      <vt:lpstr>FDS_A_Hrr!example_5_hrr_5</vt:lpstr>
      <vt:lpstr>FDS_B_Hrr!example_5_hrr_5</vt:lpstr>
      <vt:lpstr>FDS_A_Hrr!example_5_hrr_6</vt:lpstr>
      <vt:lpstr>FDS_B_Hrr!example_5_hrr_6</vt:lpstr>
      <vt:lpstr>FDS_A_Hrr!example_5_hrr_7</vt:lpstr>
      <vt:lpstr>FDS_B_Hrr!example_5_hrr_7</vt:lpstr>
      <vt:lpstr>FDS_A_Hrr!example_5_hrr_8</vt:lpstr>
      <vt:lpstr>FDS_B_Hrr!example_5_hrr_8</vt:lpstr>
      <vt:lpstr>FDS_A_Hrr!example_50_hrr</vt:lpstr>
      <vt:lpstr>FDS_B_Hrr!example_50_hrr</vt:lpstr>
      <vt:lpstr>FDS_A_Hrr!example_50_hrr_1</vt:lpstr>
      <vt:lpstr>FDS_B_Hrr!example_50_hrr_1</vt:lpstr>
      <vt:lpstr>FDS_A_Hrr!example_50_hrr_2</vt:lpstr>
      <vt:lpstr>FDS_B_Hrr!example_50_hrr_2</vt:lpstr>
      <vt:lpstr>FDS_A_Hrr!example_51_hrr</vt:lpstr>
      <vt:lpstr>FDS_B_Hrr!example_51_hrr</vt:lpstr>
      <vt:lpstr>FDS_A_Hrr!example_51_hrr_1</vt:lpstr>
      <vt:lpstr>FDS_B_Hrr!example_51_hrr_1</vt:lpstr>
      <vt:lpstr>FDS_A_Hrr!example_51_hrr_2</vt:lpstr>
      <vt:lpstr>FDS_B_Hrr!example_51_hrr_2</vt:lpstr>
      <vt:lpstr>FDS_A_Hrr!example_52_hrr</vt:lpstr>
      <vt:lpstr>FDS_B_Hrr!example_52_hrr</vt:lpstr>
      <vt:lpstr>FDS_A_Hrr!example_52_hrr_1</vt:lpstr>
      <vt:lpstr>FDS_B_Hrr!example_52_hrr_1</vt:lpstr>
      <vt:lpstr>FDS_A_Hrr!example_52_hrr_2</vt:lpstr>
      <vt:lpstr>FDS_B_Hrr!example_52_hrr_2</vt:lpstr>
      <vt:lpstr>FDS_A_Hrr!example_53_hrr</vt:lpstr>
      <vt:lpstr>FDS_B_Hrr!example_53_hrr</vt:lpstr>
      <vt:lpstr>FDS_A_Hrr!example_53_hrr_1</vt:lpstr>
      <vt:lpstr>FDS_B_Hrr!example_53_hrr_1</vt:lpstr>
      <vt:lpstr>FDS_A_Hrr!example_53_hrr_2</vt:lpstr>
      <vt:lpstr>FDS_B_Hrr!example_53_hrr_2</vt:lpstr>
      <vt:lpstr>FDS_A_Hrr!example_54_hrr</vt:lpstr>
      <vt:lpstr>FDS_B_Hrr!example_54_hrr</vt:lpstr>
      <vt:lpstr>FDS_A_Hrr!example_54_hrr_1</vt:lpstr>
      <vt:lpstr>FDS_B_Hrr!example_54_hrr_1</vt:lpstr>
      <vt:lpstr>FDS_A_Hrr!example_54_hrr_2</vt:lpstr>
      <vt:lpstr>FDS_B_Hrr!example_54_hrr_2</vt:lpstr>
      <vt:lpstr>FDS_A_Hrr!example_55_hrr</vt:lpstr>
      <vt:lpstr>FDS_B_Hrr!example_55_hrr</vt:lpstr>
      <vt:lpstr>FDS_A_Hrr!example_55_hrr_1</vt:lpstr>
      <vt:lpstr>FDS_B_Hrr!example_55_hrr_1</vt:lpstr>
      <vt:lpstr>FDS_A_Hrr!example_55_hrr_2</vt:lpstr>
      <vt:lpstr>FDS_B_Hrr!example_55_hrr_2</vt:lpstr>
      <vt:lpstr>FDS_A_Hrr!example_56_hrr</vt:lpstr>
      <vt:lpstr>FDS_B_Hrr!example_56_hrr</vt:lpstr>
      <vt:lpstr>FDS_A_Hrr!example_56_hrr_1</vt:lpstr>
      <vt:lpstr>FDS_B_Hrr!example_56_hrr_1</vt:lpstr>
      <vt:lpstr>FDS_A_Hrr!example_56_hrr_2</vt:lpstr>
      <vt:lpstr>FDS_B_Hrr!example_56_hrr_2</vt:lpstr>
      <vt:lpstr>FDS_A_Hrr!example_57_hrr</vt:lpstr>
      <vt:lpstr>FDS_B_Hrr!example_57_hrr</vt:lpstr>
      <vt:lpstr>FDS_A_Hrr!example_57_hrr_1</vt:lpstr>
      <vt:lpstr>FDS_B_Hrr!example_57_hrr_1</vt:lpstr>
      <vt:lpstr>FDS_A_Hrr!example_57_hrr_2</vt:lpstr>
      <vt:lpstr>FDS_B_Hrr!example_57_hrr_2</vt:lpstr>
      <vt:lpstr>FDS_A_Hrr!example_58_hrr</vt:lpstr>
      <vt:lpstr>FDS_B_Hrr!example_58_hrr</vt:lpstr>
      <vt:lpstr>FDS_A_Hrr!example_58_hrr_1</vt:lpstr>
      <vt:lpstr>FDS_B_Hrr!example_58_hrr_1</vt:lpstr>
      <vt:lpstr>FDS_A_Hrr!example_58_hrr_2</vt:lpstr>
      <vt:lpstr>FDS_B_Hrr!example_58_hrr_2</vt:lpstr>
      <vt:lpstr>FDS_A_Hrr!example_59_hrr</vt:lpstr>
      <vt:lpstr>FDS_B_Hrr!example_59_hrr</vt:lpstr>
      <vt:lpstr>FDS_A_Hrr!example_59_hrr_1</vt:lpstr>
      <vt:lpstr>FDS_B_Hrr!example_59_hrr_1</vt:lpstr>
      <vt:lpstr>FDS_A_Hrr!example_59_hrr_2</vt:lpstr>
      <vt:lpstr>FDS_B_Hrr!example_59_hrr_2</vt:lpstr>
      <vt:lpstr>FDS_A_Hrr!example_6_hrr</vt:lpstr>
      <vt:lpstr>FDS_B_Hrr!example_6_hrr</vt:lpstr>
      <vt:lpstr>FDS_A_Hrr!example_6_hrr_1</vt:lpstr>
      <vt:lpstr>FDS_B_Hrr!example_6_hrr_1</vt:lpstr>
      <vt:lpstr>FDS_A_Hrr!example_6_hrr_2</vt:lpstr>
      <vt:lpstr>FDS_B_Hrr!example_6_hrr_2</vt:lpstr>
      <vt:lpstr>FDS_A_Hrr!example_6_hrr_3</vt:lpstr>
      <vt:lpstr>FDS_B_Hrr!example_6_hrr_3</vt:lpstr>
      <vt:lpstr>FDS_A_Hrr!example_6_hrr_4</vt:lpstr>
      <vt:lpstr>FDS_B_Hrr!example_6_hrr_4</vt:lpstr>
      <vt:lpstr>FDS_A_Hrr!example_6_hrr_5</vt:lpstr>
      <vt:lpstr>FDS_B_Hrr!example_6_hrr_5</vt:lpstr>
      <vt:lpstr>FDS_A_Hrr!example_6_hrr_6</vt:lpstr>
      <vt:lpstr>FDS_B_Hrr!example_6_hrr_6</vt:lpstr>
      <vt:lpstr>FDS_A_Hrr!example_6_hrr_7</vt:lpstr>
      <vt:lpstr>FDS_B_Hrr!example_6_hrr_7</vt:lpstr>
      <vt:lpstr>FDS_A_Hrr!example_6_hrr_8</vt:lpstr>
      <vt:lpstr>FDS_B_Hrr!example_6_hrr_8</vt:lpstr>
      <vt:lpstr>FDS_A_Hrr!example_60_hrr</vt:lpstr>
      <vt:lpstr>FDS_B_Hrr!example_60_hrr</vt:lpstr>
      <vt:lpstr>FDS_A_Hrr!example_60_hrr_1</vt:lpstr>
      <vt:lpstr>FDS_B_Hrr!example_60_hrr_1</vt:lpstr>
      <vt:lpstr>FDS_A_Hrr!example_60_hrr_2</vt:lpstr>
      <vt:lpstr>FDS_B_Hrr!example_60_hrr_2</vt:lpstr>
      <vt:lpstr>FDS_A_Hrr!example_61_hrr</vt:lpstr>
      <vt:lpstr>FDS_B_Hrr!example_61_hrr</vt:lpstr>
      <vt:lpstr>FDS_A_Hrr!example_61_hrr_1</vt:lpstr>
      <vt:lpstr>FDS_B_Hrr!example_61_hrr_1</vt:lpstr>
      <vt:lpstr>FDS_A_Hrr!example_61_hrr_2</vt:lpstr>
      <vt:lpstr>FDS_B_Hrr!example_61_hrr_2</vt:lpstr>
      <vt:lpstr>FDS_A_Hrr!example_62_hrr</vt:lpstr>
      <vt:lpstr>FDS_B_Hrr!example_62_hrr</vt:lpstr>
      <vt:lpstr>FDS_A_Hrr!example_62_hrr_1</vt:lpstr>
      <vt:lpstr>FDS_B_Hrr!example_62_hrr_1</vt:lpstr>
      <vt:lpstr>FDS_A_Hrr!example_62_hrr_2</vt:lpstr>
      <vt:lpstr>FDS_B_Hrr!example_62_hrr_2</vt:lpstr>
      <vt:lpstr>FDS_A_Hrr!example_63_hrr</vt:lpstr>
      <vt:lpstr>FDS_B_Hrr!example_63_hrr</vt:lpstr>
      <vt:lpstr>FDS_A_Hrr!example_63_hrr_1</vt:lpstr>
      <vt:lpstr>FDS_B_Hrr!example_63_hrr_1</vt:lpstr>
      <vt:lpstr>FDS_A_Hrr!example_63_hrr_2</vt:lpstr>
      <vt:lpstr>FDS_B_Hrr!example_63_hrr_2</vt:lpstr>
      <vt:lpstr>FDS_A_Hrr!example_64_hrr</vt:lpstr>
      <vt:lpstr>FDS_B_Hrr!example_64_hrr</vt:lpstr>
      <vt:lpstr>FDS_A_Hrr!example_64_hrr_1</vt:lpstr>
      <vt:lpstr>FDS_B_Hrr!example_64_hrr_1</vt:lpstr>
      <vt:lpstr>FDS_A_Hrr!example_64_hrr_2</vt:lpstr>
      <vt:lpstr>FDS_B_Hrr!example_64_hrr_2</vt:lpstr>
      <vt:lpstr>FDS_A_Hrr!example_65_hrr</vt:lpstr>
      <vt:lpstr>FDS_B_Hrr!example_65_hrr</vt:lpstr>
      <vt:lpstr>FDS_A_Hrr!example_65_hrr_1</vt:lpstr>
      <vt:lpstr>FDS_B_Hrr!example_65_hrr_1</vt:lpstr>
      <vt:lpstr>FDS_A_Hrr!example_65_hrr_2</vt:lpstr>
      <vt:lpstr>FDS_B_Hrr!example_65_hrr_2</vt:lpstr>
      <vt:lpstr>FDS_A_Hrr!example_66_hrr</vt:lpstr>
      <vt:lpstr>FDS_B_Hrr!example_66_hrr</vt:lpstr>
      <vt:lpstr>FDS_A_Hrr!example_66_hrr_1</vt:lpstr>
      <vt:lpstr>FDS_B_Hrr!example_66_hrr_1</vt:lpstr>
      <vt:lpstr>FDS_A_Hrr!example_66_hrr_2</vt:lpstr>
      <vt:lpstr>FDS_B_Hrr!example_66_hrr_2</vt:lpstr>
      <vt:lpstr>FDS_A_Hrr!example_67_hrr</vt:lpstr>
      <vt:lpstr>FDS_B_Hrr!example_67_hrr</vt:lpstr>
      <vt:lpstr>FDS_A_Hrr!example_67_hrr_1</vt:lpstr>
      <vt:lpstr>FDS_B_Hrr!example_67_hrr_1</vt:lpstr>
      <vt:lpstr>FDS_A_Hrr!example_67_hrr_2</vt:lpstr>
      <vt:lpstr>FDS_B_Hrr!example_67_hrr_2</vt:lpstr>
      <vt:lpstr>FDS_A_Hrr!example_68_hrr</vt:lpstr>
      <vt:lpstr>FDS_B_Hrr!example_68_hrr</vt:lpstr>
      <vt:lpstr>FDS_A_Hrr!example_68_hrr_1</vt:lpstr>
      <vt:lpstr>FDS_B_Hrr!example_68_hrr_1</vt:lpstr>
      <vt:lpstr>FDS_A_Hrr!example_68_hrr_2</vt:lpstr>
      <vt:lpstr>FDS_B_Hrr!example_68_hrr_2</vt:lpstr>
      <vt:lpstr>FDS_A_Hrr!example_69_hrr</vt:lpstr>
      <vt:lpstr>FDS_B_Hrr!example_69_hrr</vt:lpstr>
      <vt:lpstr>FDS_A_Hrr!example_69_hrr_1</vt:lpstr>
      <vt:lpstr>FDS_B_Hrr!example_69_hrr_1</vt:lpstr>
      <vt:lpstr>FDS_A_Hrr!example_69_hrr_2</vt:lpstr>
      <vt:lpstr>FDS_B_Hrr!example_69_hrr_2</vt:lpstr>
      <vt:lpstr>Time_Series!example_7</vt:lpstr>
      <vt:lpstr>FDS_A_Hrr!example_7_hrr</vt:lpstr>
      <vt:lpstr>FDS_B_Hrr!example_7_hrr</vt:lpstr>
      <vt:lpstr>FDS_A_Hrr!example_7_hrr_1</vt:lpstr>
      <vt:lpstr>FDS_B_Hrr!example_7_hrr_1</vt:lpstr>
      <vt:lpstr>FDS_A_Hrr!example_7_hrr_2</vt:lpstr>
      <vt:lpstr>FDS_B_Hrr!example_7_hrr_2</vt:lpstr>
      <vt:lpstr>FDS_A_Hrr!example_7_hrr_3</vt:lpstr>
      <vt:lpstr>FDS_B_Hrr!example_7_hrr_3</vt:lpstr>
      <vt:lpstr>FDS_A_Hrr!example_7_hrr_4</vt:lpstr>
      <vt:lpstr>FDS_B_Hrr!example_7_hrr_4</vt:lpstr>
      <vt:lpstr>FDS_A_Hrr!example_7_hrr_5</vt:lpstr>
      <vt:lpstr>FDS_B_Hrr!example_7_hrr_5</vt:lpstr>
      <vt:lpstr>FDS_A_Hrr!example_7_hrr_6</vt:lpstr>
      <vt:lpstr>FDS_B_Hrr!example_7_hrr_6</vt:lpstr>
      <vt:lpstr>FDS_A_Hrr!example_7_hrr_7</vt:lpstr>
      <vt:lpstr>FDS_B_Hrr!example_7_hrr_7</vt:lpstr>
      <vt:lpstr>FDS_A_Hrr!example_7_hrr_8</vt:lpstr>
      <vt:lpstr>FDS_B_Hrr!example_7_hrr_8</vt:lpstr>
      <vt:lpstr>FDS_A_Hrr!example_70_hrr</vt:lpstr>
      <vt:lpstr>FDS_B_Hrr!example_70_hrr</vt:lpstr>
      <vt:lpstr>FDS_A_Hrr!example_70_hrr_1</vt:lpstr>
      <vt:lpstr>FDS_B_Hrr!example_70_hrr_1</vt:lpstr>
      <vt:lpstr>FDS_A_Hrr!example_70_hrr_2</vt:lpstr>
      <vt:lpstr>FDS_B_Hrr!example_70_hrr_2</vt:lpstr>
      <vt:lpstr>FDS_A_Hrr!example_71_hrr</vt:lpstr>
      <vt:lpstr>FDS_B_Hrr!example_71_hrr</vt:lpstr>
      <vt:lpstr>FDS_A_Hrr!example_71_hrr_1</vt:lpstr>
      <vt:lpstr>FDS_B_Hrr!example_71_hrr_1</vt:lpstr>
      <vt:lpstr>FDS_A_Hrr!example_71_hrr_2</vt:lpstr>
      <vt:lpstr>FDS_B_Hrr!example_71_hrr_2</vt:lpstr>
      <vt:lpstr>FDS_A_Hrr!example_72_hrr</vt:lpstr>
      <vt:lpstr>FDS_B_Hrr!example_72_hrr</vt:lpstr>
      <vt:lpstr>FDS_A_Hrr!example_72_hrr_1</vt:lpstr>
      <vt:lpstr>FDS_B_Hrr!example_72_hrr_1</vt:lpstr>
      <vt:lpstr>FDS_A_Hrr!example_72_hrr_2</vt:lpstr>
      <vt:lpstr>FDS_B_Hrr!example_72_hrr_2</vt:lpstr>
      <vt:lpstr>FDS_A_Hrr!example_73_hrr</vt:lpstr>
      <vt:lpstr>FDS_B_Hrr!example_73_hrr</vt:lpstr>
      <vt:lpstr>FDS_A_Hrr!example_73_hrr_1</vt:lpstr>
      <vt:lpstr>FDS_B_Hrr!example_73_hrr_1</vt:lpstr>
      <vt:lpstr>FDS_A_Hrr!example_73_hrr_2</vt:lpstr>
      <vt:lpstr>FDS_B_Hrr!example_73_hrr_2</vt:lpstr>
      <vt:lpstr>FDS_A_Hrr!example_74_hrr</vt:lpstr>
      <vt:lpstr>FDS_B_Hrr!example_74_hrr</vt:lpstr>
      <vt:lpstr>FDS_A_Hrr!example_74_hrr_1</vt:lpstr>
      <vt:lpstr>FDS_B_Hrr!example_74_hrr_1</vt:lpstr>
      <vt:lpstr>FDS_A_Hrr!example_74_hrr_2</vt:lpstr>
      <vt:lpstr>FDS_B_Hrr!example_74_hrr_2</vt:lpstr>
      <vt:lpstr>FDS_A_Hrr!example_75_hrr</vt:lpstr>
      <vt:lpstr>FDS_B_Hrr!example_75_hrr</vt:lpstr>
      <vt:lpstr>FDS_A_Hrr!example_75_hrr_1</vt:lpstr>
      <vt:lpstr>FDS_B_Hrr!example_75_hrr_1</vt:lpstr>
      <vt:lpstr>FDS_A_Hrr!example_75_hrr_2</vt:lpstr>
      <vt:lpstr>FDS_B_Hrr!example_75_hrr_2</vt:lpstr>
      <vt:lpstr>FDS_A_Hrr!example_76_hrr</vt:lpstr>
      <vt:lpstr>FDS_B_Hrr!example_76_hrr</vt:lpstr>
      <vt:lpstr>FDS_A_Hrr!example_76_hrr_1</vt:lpstr>
      <vt:lpstr>FDS_B_Hrr!example_76_hrr_1</vt:lpstr>
      <vt:lpstr>FDS_A_Hrr!example_76_hrr_2</vt:lpstr>
      <vt:lpstr>FDS_B_Hrr!example_76_hrr_2</vt:lpstr>
      <vt:lpstr>FDS_A_Hrr!example_77_hrr</vt:lpstr>
      <vt:lpstr>FDS_B_Hrr!example_77_hrr</vt:lpstr>
      <vt:lpstr>FDS_A_Hrr!example_77_hrr_1</vt:lpstr>
      <vt:lpstr>FDS_B_Hrr!example_77_hrr_1</vt:lpstr>
      <vt:lpstr>FDS_A_Hrr!example_77_hrr_2</vt:lpstr>
      <vt:lpstr>FDS_B_Hrr!example_77_hrr_2</vt:lpstr>
      <vt:lpstr>FDS_A_Hrr!example_78_hrr</vt:lpstr>
      <vt:lpstr>FDS_B_Hrr!example_78_hrr</vt:lpstr>
      <vt:lpstr>FDS_A_Hrr!example_78_hrr_1</vt:lpstr>
      <vt:lpstr>FDS_B_Hrr!example_78_hrr_1</vt:lpstr>
      <vt:lpstr>FDS_A_Hrr!example_78_hrr_2</vt:lpstr>
      <vt:lpstr>FDS_B_Hrr!example_78_hrr_2</vt:lpstr>
      <vt:lpstr>FDS_A_Hrr!example_79_hrr</vt:lpstr>
      <vt:lpstr>FDS_B_Hrr!example_79_hrr</vt:lpstr>
      <vt:lpstr>FDS_A_Hrr!example_79_hrr_1</vt:lpstr>
      <vt:lpstr>FDS_B_Hrr!example_79_hrr_1</vt:lpstr>
      <vt:lpstr>FDS_A_Hrr!example_79_hrr_2</vt:lpstr>
      <vt:lpstr>FDS_B_Hrr!example_79_hrr_2</vt:lpstr>
      <vt:lpstr>Time_Series!example_8</vt:lpstr>
      <vt:lpstr>FDS_A_Hrr!example_8_hrr</vt:lpstr>
      <vt:lpstr>FDS_B_Hrr!example_8_hrr</vt:lpstr>
      <vt:lpstr>FDS_A_Hrr!example_8_hrr_1</vt:lpstr>
      <vt:lpstr>FDS_B_Hrr!example_8_hrr_1</vt:lpstr>
      <vt:lpstr>FDS_A_Hrr!example_8_hrr_2</vt:lpstr>
      <vt:lpstr>FDS_B_Hrr!example_8_hrr_2</vt:lpstr>
      <vt:lpstr>FDS_A_Hrr!example_8_hrr_3</vt:lpstr>
      <vt:lpstr>FDS_B_Hrr!example_8_hrr_3</vt:lpstr>
      <vt:lpstr>FDS_A_Hrr!example_8_hrr_4</vt:lpstr>
      <vt:lpstr>FDS_B_Hrr!example_8_hrr_4</vt:lpstr>
      <vt:lpstr>FDS_A_Hrr!example_8_hrr_5</vt:lpstr>
      <vt:lpstr>FDS_B_Hrr!example_8_hrr_5</vt:lpstr>
      <vt:lpstr>FDS_A_Hrr!example_8_hrr_6</vt:lpstr>
      <vt:lpstr>FDS_B_Hrr!example_8_hrr_6</vt:lpstr>
      <vt:lpstr>FDS_A_Hrr!example_8_hrr_7</vt:lpstr>
      <vt:lpstr>FDS_B_Hrr!example_8_hrr_7</vt:lpstr>
      <vt:lpstr>FDS_A_Hrr!example_8_hrr_8</vt:lpstr>
      <vt:lpstr>FDS_B_Hrr!example_8_hrr_8</vt:lpstr>
      <vt:lpstr>FDS_A_Hrr!example_80_hrr</vt:lpstr>
      <vt:lpstr>FDS_B_Hrr!example_80_hrr</vt:lpstr>
      <vt:lpstr>FDS_A_Hrr!example_80_hrr_1</vt:lpstr>
      <vt:lpstr>FDS_B_Hrr!example_80_hrr_1</vt:lpstr>
      <vt:lpstr>FDS_A_Hrr!example_80_hrr_2</vt:lpstr>
      <vt:lpstr>FDS_B_Hrr!example_80_hrr_2</vt:lpstr>
      <vt:lpstr>FDS_A_Hrr!example_81_hrr</vt:lpstr>
      <vt:lpstr>FDS_B_Hrr!example_81_hrr</vt:lpstr>
      <vt:lpstr>FDS_A_Hrr!example_81_hrr_1</vt:lpstr>
      <vt:lpstr>FDS_B_Hrr!example_81_hrr_1</vt:lpstr>
      <vt:lpstr>FDS_A_Hrr!example_81_hrr_2</vt:lpstr>
      <vt:lpstr>FDS_B_Hrr!example_81_hrr_2</vt:lpstr>
      <vt:lpstr>FDS_A_Hrr!example_82_hrr</vt:lpstr>
      <vt:lpstr>FDS_B_Hrr!example_82_hrr</vt:lpstr>
      <vt:lpstr>FDS_A_Hrr!example_82_hrr_1</vt:lpstr>
      <vt:lpstr>FDS_B_Hrr!example_82_hrr_1</vt:lpstr>
      <vt:lpstr>FDS_A_Hrr!example_82_hrr_2</vt:lpstr>
      <vt:lpstr>FDS_B_Hrr!example_82_hrr_2</vt:lpstr>
      <vt:lpstr>FDS_A_Hrr!example_83_hrr</vt:lpstr>
      <vt:lpstr>FDS_B_Hrr!example_83_hrr</vt:lpstr>
      <vt:lpstr>FDS_A_Hrr!example_83_hrr_1</vt:lpstr>
      <vt:lpstr>FDS_B_Hrr!example_83_hrr_1</vt:lpstr>
      <vt:lpstr>FDS_A_Hrr!example_83_hrr_2</vt:lpstr>
      <vt:lpstr>FDS_B_Hrr!example_83_hrr_2</vt:lpstr>
      <vt:lpstr>FDS_A_Hrr!example_84_hrr</vt:lpstr>
      <vt:lpstr>FDS_B_Hrr!example_84_hrr</vt:lpstr>
      <vt:lpstr>FDS_A_Hrr!example_84_hrr_1</vt:lpstr>
      <vt:lpstr>FDS_B_Hrr!example_84_hrr_1</vt:lpstr>
      <vt:lpstr>FDS_A_Hrr!example_84_hrr_2</vt:lpstr>
      <vt:lpstr>FDS_B_Hrr!example_84_hrr_2</vt:lpstr>
      <vt:lpstr>FDS_A_Hrr!example_85_hrr</vt:lpstr>
      <vt:lpstr>FDS_B_Hrr!example_85_hrr</vt:lpstr>
      <vt:lpstr>FDS_A_Hrr!example_85_hrr_1</vt:lpstr>
      <vt:lpstr>FDS_B_Hrr!example_85_hrr_1</vt:lpstr>
      <vt:lpstr>FDS_A_Hrr!example_85_hrr_2</vt:lpstr>
      <vt:lpstr>FDS_B_Hrr!example_85_hrr_2</vt:lpstr>
      <vt:lpstr>FDS_A_Hrr!example_86_hrr</vt:lpstr>
      <vt:lpstr>FDS_B_Hrr!example_86_hrr</vt:lpstr>
      <vt:lpstr>FDS_A_Hrr!example_86_hrr_1</vt:lpstr>
      <vt:lpstr>FDS_B_Hrr!example_86_hrr_1</vt:lpstr>
      <vt:lpstr>FDS_A_Hrr!example_86_hrr_2</vt:lpstr>
      <vt:lpstr>FDS_B_Hrr!example_86_hrr_2</vt:lpstr>
      <vt:lpstr>FDS_A_Hrr!example_87_hrr</vt:lpstr>
      <vt:lpstr>FDS_B_Hrr!example_87_hrr</vt:lpstr>
      <vt:lpstr>FDS_A_Hrr!example_87_hrr_1</vt:lpstr>
      <vt:lpstr>FDS_B_Hrr!example_87_hrr_1</vt:lpstr>
      <vt:lpstr>FDS_A_Hrr!example_87_hrr_2</vt:lpstr>
      <vt:lpstr>FDS_B_Hrr!example_87_hrr_2</vt:lpstr>
      <vt:lpstr>FDS_A_Hrr!example_88_hrr</vt:lpstr>
      <vt:lpstr>FDS_B_Hrr!example_88_hrr</vt:lpstr>
      <vt:lpstr>FDS_A_Hrr!example_88_hrr_1</vt:lpstr>
      <vt:lpstr>FDS_B_Hrr!example_88_hrr_1</vt:lpstr>
      <vt:lpstr>FDS_A_Hrr!example_88_hrr_2</vt:lpstr>
      <vt:lpstr>FDS_B_Hrr!example_88_hrr_2</vt:lpstr>
      <vt:lpstr>FDS_A_Hrr!example_89_hrr</vt:lpstr>
      <vt:lpstr>FDS_B_Hrr!example_89_hrr</vt:lpstr>
      <vt:lpstr>FDS_A_Hrr!example_89_hrr_1</vt:lpstr>
      <vt:lpstr>FDS_B_Hrr!example_89_hrr_1</vt:lpstr>
      <vt:lpstr>FDS_A_Hrr!example_89_hrr_2</vt:lpstr>
      <vt:lpstr>FDS_B_Hrr!example_89_hrr_2</vt:lpstr>
      <vt:lpstr>Time_Series!example_9</vt:lpstr>
      <vt:lpstr>FDS_A_Hrr!example_9_hrr</vt:lpstr>
      <vt:lpstr>FDS_B_Hrr!example_9_hrr</vt:lpstr>
      <vt:lpstr>FDS_A_Hrr!example_9_hrr_1</vt:lpstr>
      <vt:lpstr>FDS_B_Hrr!example_9_hrr_1</vt:lpstr>
      <vt:lpstr>FDS_A_Hrr!example_9_hrr_2</vt:lpstr>
      <vt:lpstr>FDS_B_Hrr!example_9_hrr_2</vt:lpstr>
      <vt:lpstr>FDS_A_Hrr!example_9_hrr_3</vt:lpstr>
      <vt:lpstr>FDS_B_Hrr!example_9_hrr_3</vt:lpstr>
      <vt:lpstr>FDS_A_Hrr!example_9_hrr_4</vt:lpstr>
      <vt:lpstr>FDS_B_Hrr!example_9_hrr_4</vt:lpstr>
      <vt:lpstr>FDS_A_Hrr!example_9_hrr_5</vt:lpstr>
      <vt:lpstr>FDS_B_Hrr!example_9_hrr_5</vt:lpstr>
      <vt:lpstr>FDS_A_Hrr!example_9_hrr_6</vt:lpstr>
      <vt:lpstr>FDS_B_Hrr!example_9_hrr_6</vt:lpstr>
      <vt:lpstr>FDS_A_Hrr!example_9_hrr_7</vt:lpstr>
      <vt:lpstr>FDS_B_Hrr!example_9_hrr_7</vt:lpstr>
      <vt:lpstr>FDS_A_Hrr!example_9_hrr_8</vt:lpstr>
      <vt:lpstr>FDS_B_Hrr!example_9_hrr_8</vt:lpstr>
      <vt:lpstr>FDS_A_Hrr!example_90_hrr</vt:lpstr>
      <vt:lpstr>FDS_B_Hrr!example_90_hrr</vt:lpstr>
      <vt:lpstr>FDS_A_Hrr!example_90_hrr_1</vt:lpstr>
      <vt:lpstr>FDS_B_Hrr!example_90_hrr_1</vt:lpstr>
      <vt:lpstr>FDS_A_Hrr!example_90_hrr_2</vt:lpstr>
      <vt:lpstr>FDS_B_Hrr!example_90_hrr_2</vt:lpstr>
      <vt:lpstr>FDS_A_Hrr!example_91_hrr</vt:lpstr>
      <vt:lpstr>FDS_B_Hrr!example_91_hrr</vt:lpstr>
      <vt:lpstr>FDS_A_Hrr!example_91_hrr_1</vt:lpstr>
      <vt:lpstr>FDS_B_Hrr!example_91_hrr_1</vt:lpstr>
      <vt:lpstr>FDS_A_Hrr!example_91_hrr_2</vt:lpstr>
      <vt:lpstr>FDS_B_Hrr!example_91_hrr_2</vt:lpstr>
      <vt:lpstr>FDS_A_Hrr!example_92_hrr</vt:lpstr>
      <vt:lpstr>FDS_B_Hrr!example_92_hrr</vt:lpstr>
      <vt:lpstr>FDS_A_Hrr!example_92_hrr_1</vt:lpstr>
      <vt:lpstr>FDS_B_Hrr!example_92_hrr_1</vt:lpstr>
      <vt:lpstr>FDS_A_Hrr!example_92_hrr_2</vt:lpstr>
      <vt:lpstr>FDS_B_Hrr!example_92_hrr_2</vt:lpstr>
      <vt:lpstr>FDS_A_Hrr!example_93_hrr</vt:lpstr>
      <vt:lpstr>FDS_B_Hrr!example_93_hrr</vt:lpstr>
      <vt:lpstr>FDS_A_Hrr!example_93_hrr_1</vt:lpstr>
      <vt:lpstr>FDS_B_Hrr!example_93_hrr_1</vt:lpstr>
      <vt:lpstr>FDS_A_Hrr!example_93_hrr_2</vt:lpstr>
      <vt:lpstr>FDS_B_Hrr!example_93_hrr_2</vt:lpstr>
      <vt:lpstr>FDS_A_Hrr!example_94_hrr</vt:lpstr>
      <vt:lpstr>FDS_B_Hrr!example_94_hrr</vt:lpstr>
      <vt:lpstr>FDS_A_Hrr!example_94_hrr_1</vt:lpstr>
      <vt:lpstr>FDS_B_Hrr!example_94_hrr_1</vt:lpstr>
      <vt:lpstr>FDS_A_Hrr!example_94_hrr_2</vt:lpstr>
      <vt:lpstr>FDS_B_Hrr!example_94_hrr_2</vt:lpstr>
      <vt:lpstr>FDS_A_Hrr!example_95_hrr</vt:lpstr>
      <vt:lpstr>FDS_B_Hrr!example_95_hrr</vt:lpstr>
      <vt:lpstr>FDS_A_Hrr!example_95_hrr_1</vt:lpstr>
      <vt:lpstr>FDS_B_Hrr!example_95_hrr_1</vt:lpstr>
      <vt:lpstr>FDS_A_Hrr!example_95_hrr_2</vt:lpstr>
      <vt:lpstr>FDS_B_Hrr!example_95_hrr_2</vt:lpstr>
      <vt:lpstr>FDS_A_Hrr!example_96_hrr</vt:lpstr>
      <vt:lpstr>FDS_B_Hrr!example_96_hrr</vt:lpstr>
      <vt:lpstr>FDS_A_Hrr!example_96_hrr_1</vt:lpstr>
      <vt:lpstr>FDS_B_Hrr!example_96_hrr_1</vt:lpstr>
      <vt:lpstr>FDS_A_Hrr!example_96_hrr_2</vt:lpstr>
      <vt:lpstr>FDS_B_Hrr!example_96_hrr_2</vt:lpstr>
      <vt:lpstr>FDS_A_Hrr!example_97_hrr</vt:lpstr>
      <vt:lpstr>FDS_B_Hrr!example_97_hrr</vt:lpstr>
      <vt:lpstr>FDS_A_Hrr!example_97_hrr_1</vt:lpstr>
      <vt:lpstr>FDS_B_Hrr!example_97_hrr_1</vt:lpstr>
      <vt:lpstr>FDS_A_Hrr!example_97_hrr_2</vt:lpstr>
      <vt:lpstr>FDS_B_Hrr!example_97_hrr_2</vt:lpstr>
      <vt:lpstr>FDS_A_Hrr!example_98_hrr</vt:lpstr>
      <vt:lpstr>FDS_B_Hrr!example_98_hrr</vt:lpstr>
      <vt:lpstr>FDS_A_Hrr!example_98_hrr_1</vt:lpstr>
      <vt:lpstr>FDS_B_Hrr!example_98_hrr_1</vt:lpstr>
      <vt:lpstr>FDS_A_Hrr!example_98_hrr_2</vt:lpstr>
      <vt:lpstr>FDS_B_Hrr!example_98_hrr_2</vt:lpstr>
      <vt:lpstr>FDS_A_Hrr!example_99_hrr</vt:lpstr>
      <vt:lpstr>FDS_B_Hrr!example_99_hrr</vt:lpstr>
      <vt:lpstr>FDS_A_Hrr!example_99_hrr_1</vt:lpstr>
      <vt:lpstr>FDS_B_Hrr!example_99_hrr_1</vt:lpstr>
      <vt:lpstr>FDS_A_Hrr!example_99_hrr_2</vt:lpstr>
      <vt:lpstr>FDS_B_Hrr!example_99_hrr_2</vt:lpstr>
      <vt:lpstr>FDS_A_Ctrl!example_A1_ctrl</vt:lpstr>
      <vt:lpstr>FDS_A_Ctrl!example_A1_ctrl_1</vt:lpstr>
      <vt:lpstr>FDS_A_Ctrl!example_A1_ctrl_2</vt:lpstr>
      <vt:lpstr>FDS_A_Ctrl!example_A1_ctrl_3</vt:lpstr>
      <vt:lpstr>FDS_A_Ctrl!example_A1_ctrl_4</vt:lpstr>
      <vt:lpstr>FDS_A_Ctrl!example_A1_ctrl_5</vt:lpstr>
      <vt:lpstr>FDS_A_Ctrl!example_A1_ctrl_6</vt:lpstr>
      <vt:lpstr>FDS_A_Ctrl!example_A1_ctrl_7</vt:lpstr>
      <vt:lpstr>FDS_A_Ctrl!example_A10_ctrl</vt:lpstr>
      <vt:lpstr>FDS_A_Ctrl!example_A10_ctrl_1</vt:lpstr>
      <vt:lpstr>FDS_A_Ctrl!example_A10_ctrl_2</vt:lpstr>
      <vt:lpstr>FDS_A_Ctrl!example_A10_ctrl_3</vt:lpstr>
      <vt:lpstr>FDS_A_Ctrl!example_A10_ctrl_4</vt:lpstr>
      <vt:lpstr>FDS_A_Ctrl!example_A100_ctrl</vt:lpstr>
      <vt:lpstr>FDS_A_Ctrl!example_A100_ctrl_1</vt:lpstr>
      <vt:lpstr>FDS_A_Ctrl!example_A11_ctrl</vt:lpstr>
      <vt:lpstr>FDS_A_Ctrl!example_A11_ctrl_1</vt:lpstr>
      <vt:lpstr>FDS_A_Ctrl!example_A12_ctrl</vt:lpstr>
      <vt:lpstr>FDS_A_Ctrl!example_A12_ctrl_1</vt:lpstr>
      <vt:lpstr>FDS_A_Ctrl!example_A13_ctrl</vt:lpstr>
      <vt:lpstr>FDS_A_Ctrl!example_A13_ctrl_1</vt:lpstr>
      <vt:lpstr>FDS_A_Ctrl!example_A14_ctrl</vt:lpstr>
      <vt:lpstr>FDS_A_Ctrl!example_A14_ctrl_1</vt:lpstr>
      <vt:lpstr>FDS_A_Ctrl!example_A15_ctrl</vt:lpstr>
      <vt:lpstr>FDS_A_Ctrl!example_A15_ctrl_1</vt:lpstr>
      <vt:lpstr>FDS_A_Ctrl!example_A16_ctrl</vt:lpstr>
      <vt:lpstr>FDS_A_Ctrl!example_A16_ctrl_1</vt:lpstr>
      <vt:lpstr>FDS_A_Ctrl!example_A17_ctrl</vt:lpstr>
      <vt:lpstr>FDS_A_Ctrl!example_A17_ctrl_1</vt:lpstr>
      <vt:lpstr>FDS_A_Ctrl!example_A18_ctrl</vt:lpstr>
      <vt:lpstr>FDS_A_Ctrl!example_A18_ctrl_1</vt:lpstr>
      <vt:lpstr>FDS_A_Ctrl!example_A19_ctrl</vt:lpstr>
      <vt:lpstr>FDS_A_Ctrl!example_A19_ctrl_1</vt:lpstr>
      <vt:lpstr>FDS_A_Ctrl!example_A2_ctrl</vt:lpstr>
      <vt:lpstr>FDS_A_Ctrl!example_A2_ctrl_1</vt:lpstr>
      <vt:lpstr>FDS_A_Ctrl!example_A2_ctrl_2</vt:lpstr>
      <vt:lpstr>FDS_A_Ctrl!example_A2_ctrl_3</vt:lpstr>
      <vt:lpstr>FDS_A_Ctrl!example_A2_ctrl_4</vt:lpstr>
      <vt:lpstr>FDS_A_Ctrl!example_A20_ctrl</vt:lpstr>
      <vt:lpstr>FDS_A_Ctrl!example_A20_ctrl_1</vt:lpstr>
      <vt:lpstr>FDS_A_Ctrl!example_A21_ctrl</vt:lpstr>
      <vt:lpstr>FDS_A_Ctrl!example_A21_ctrl_1</vt:lpstr>
      <vt:lpstr>FDS_A_Ctrl!example_A22_ctrl</vt:lpstr>
      <vt:lpstr>FDS_A_Ctrl!example_A22_ctrl_1</vt:lpstr>
      <vt:lpstr>FDS_A_Ctrl!example_A23_ctrl</vt:lpstr>
      <vt:lpstr>FDS_A_Ctrl!example_A23_ctrl_1</vt:lpstr>
      <vt:lpstr>FDS_A_Ctrl!example_A24_ctrl</vt:lpstr>
      <vt:lpstr>FDS_A_Ctrl!example_A24_ctrl_1</vt:lpstr>
      <vt:lpstr>FDS_A_Ctrl!example_A25_ctrl</vt:lpstr>
      <vt:lpstr>FDS_A_Ctrl!example_A25_ctrl_1</vt:lpstr>
      <vt:lpstr>FDS_A_Ctrl!example_A26_ctrl</vt:lpstr>
      <vt:lpstr>FDS_A_Ctrl!example_A26_ctrl_1</vt:lpstr>
      <vt:lpstr>FDS_A_Ctrl!example_A27_ctrl</vt:lpstr>
      <vt:lpstr>FDS_A_Ctrl!example_A27_ctrl_1</vt:lpstr>
      <vt:lpstr>FDS_A_Ctrl!example_A28_ctrl</vt:lpstr>
      <vt:lpstr>FDS_A_Ctrl!example_A28_ctrl_1</vt:lpstr>
      <vt:lpstr>FDS_A_Ctrl!example_A29_ctrl</vt:lpstr>
      <vt:lpstr>FDS_A_Ctrl!example_A29_ctrl_1</vt:lpstr>
      <vt:lpstr>FDS_A_Ctrl!example_A3_ctrl</vt:lpstr>
      <vt:lpstr>FDS_A_Ctrl!example_A3_ctrl_1</vt:lpstr>
      <vt:lpstr>FDS_A_Ctrl!example_A3_ctrl_2</vt:lpstr>
      <vt:lpstr>FDS_A_Ctrl!example_A3_ctrl_3</vt:lpstr>
      <vt:lpstr>FDS_A_Ctrl!example_A3_ctrl_4</vt:lpstr>
      <vt:lpstr>FDS_A_Ctrl!example_A30_ctrl</vt:lpstr>
      <vt:lpstr>FDS_A_Ctrl!example_A30_ctrl_1</vt:lpstr>
      <vt:lpstr>FDS_A_Ctrl!example_A31_ctrl</vt:lpstr>
      <vt:lpstr>FDS_A_Ctrl!example_A31_ctrl_1</vt:lpstr>
      <vt:lpstr>FDS_A_Ctrl!example_A32_ctrl</vt:lpstr>
      <vt:lpstr>FDS_A_Ctrl!example_A32_ctrl_1</vt:lpstr>
      <vt:lpstr>FDS_A_Ctrl!example_A33_ctrl</vt:lpstr>
      <vt:lpstr>FDS_A_Ctrl!example_A33_ctrl_1</vt:lpstr>
      <vt:lpstr>FDS_A_Ctrl!example_A34_ctrl</vt:lpstr>
      <vt:lpstr>FDS_A_Ctrl!example_A34_ctrl_1</vt:lpstr>
      <vt:lpstr>FDS_A_Ctrl!example_A35_ctrl</vt:lpstr>
      <vt:lpstr>FDS_A_Ctrl!example_A35_ctrl_1</vt:lpstr>
      <vt:lpstr>FDS_A_Ctrl!example_A36_ctrl</vt:lpstr>
      <vt:lpstr>FDS_A_Ctrl!example_A36_ctrl_1</vt:lpstr>
      <vt:lpstr>FDS_A_Ctrl!example_A37_ctrl</vt:lpstr>
      <vt:lpstr>FDS_A_Ctrl!example_A37_ctrl_1</vt:lpstr>
      <vt:lpstr>FDS_A_Ctrl!example_A38_ctrl</vt:lpstr>
      <vt:lpstr>FDS_A_Ctrl!example_A38_ctrl_1</vt:lpstr>
      <vt:lpstr>FDS_A_Ctrl!example_A39_ctrl</vt:lpstr>
      <vt:lpstr>FDS_A_Ctrl!example_A39_ctrl_1</vt:lpstr>
      <vt:lpstr>FDS_A_Ctrl!example_A4_ctrl</vt:lpstr>
      <vt:lpstr>FDS_A_Ctrl!example_A4_ctrl_1</vt:lpstr>
      <vt:lpstr>FDS_A_Ctrl!example_A4_ctrl_2</vt:lpstr>
      <vt:lpstr>FDS_A_Ctrl!example_A4_ctrl_3</vt:lpstr>
      <vt:lpstr>FDS_A_Ctrl!example_A4_ctrl_4</vt:lpstr>
      <vt:lpstr>FDS_A_Ctrl!example_A40_ctrl</vt:lpstr>
      <vt:lpstr>FDS_A_Ctrl!example_A40_ctrl_1</vt:lpstr>
      <vt:lpstr>FDS_A_Ctrl!example_A41_ctrl</vt:lpstr>
      <vt:lpstr>FDS_A_Ctrl!example_A41_ctrl_1</vt:lpstr>
      <vt:lpstr>FDS_A_Ctrl!example_A42_ctrl</vt:lpstr>
      <vt:lpstr>FDS_A_Ctrl!example_A42_ctrl_1</vt:lpstr>
      <vt:lpstr>FDS_A_Ctrl!example_A43_ctrl</vt:lpstr>
      <vt:lpstr>FDS_A_Ctrl!example_A43_ctrl_1</vt:lpstr>
      <vt:lpstr>FDS_A_Ctrl!example_A44_ctrl</vt:lpstr>
      <vt:lpstr>FDS_A_Ctrl!example_A44_ctrl_1</vt:lpstr>
      <vt:lpstr>FDS_A_Ctrl!example_A45_ctrl</vt:lpstr>
      <vt:lpstr>FDS_A_Ctrl!example_A45_ctrl_1</vt:lpstr>
      <vt:lpstr>FDS_A_Ctrl!example_A46_ctrl</vt:lpstr>
      <vt:lpstr>FDS_A_Ctrl!example_A46_ctrl_1</vt:lpstr>
      <vt:lpstr>FDS_A_Ctrl!example_A47_ctrl</vt:lpstr>
      <vt:lpstr>FDS_A_Ctrl!example_A47_ctrl_1</vt:lpstr>
      <vt:lpstr>FDS_A_Ctrl!example_A48_ctrl</vt:lpstr>
      <vt:lpstr>FDS_A_Ctrl!example_A48_ctrl_1</vt:lpstr>
      <vt:lpstr>FDS_A_Ctrl!example_A49_ctrl</vt:lpstr>
      <vt:lpstr>FDS_A_Ctrl!example_A49_ctrl_1</vt:lpstr>
      <vt:lpstr>FDS_A_Ctrl!example_A5_ctrl</vt:lpstr>
      <vt:lpstr>FDS_A_Ctrl!example_A5_ctrl_1</vt:lpstr>
      <vt:lpstr>FDS_A_Ctrl!example_A5_ctrl_2</vt:lpstr>
      <vt:lpstr>FDS_A_Ctrl!example_A5_ctrl_3</vt:lpstr>
      <vt:lpstr>FDS_A_Ctrl!example_A5_ctrl_4</vt:lpstr>
      <vt:lpstr>FDS_A_Ctrl!example_A50_ctrl</vt:lpstr>
      <vt:lpstr>FDS_A_Ctrl!example_A50_ctrl_1</vt:lpstr>
      <vt:lpstr>FDS_A_Ctrl!example_A51_ctrl</vt:lpstr>
      <vt:lpstr>FDS_A_Ctrl!example_A51_ctrl_1</vt:lpstr>
      <vt:lpstr>FDS_A_Ctrl!example_A52_ctrl</vt:lpstr>
      <vt:lpstr>FDS_A_Ctrl!example_A52_ctrl_1</vt:lpstr>
      <vt:lpstr>FDS_A_Ctrl!example_A53_ctrl</vt:lpstr>
      <vt:lpstr>FDS_A_Ctrl!example_A53_ctrl_1</vt:lpstr>
      <vt:lpstr>FDS_A_Ctrl!example_A54_ctrl</vt:lpstr>
      <vt:lpstr>FDS_A_Ctrl!example_A54_ctrl_1</vt:lpstr>
      <vt:lpstr>FDS_A_Ctrl!example_A55_ctrl</vt:lpstr>
      <vt:lpstr>FDS_A_Ctrl!example_A55_ctrl_1</vt:lpstr>
      <vt:lpstr>FDS_A_Ctrl!example_A56_ctrl</vt:lpstr>
      <vt:lpstr>FDS_A_Ctrl!example_A56_ctrl_1</vt:lpstr>
      <vt:lpstr>FDS_A_Ctrl!example_A57_ctrl</vt:lpstr>
      <vt:lpstr>FDS_A_Ctrl!example_A57_ctrl_1</vt:lpstr>
      <vt:lpstr>FDS_A_Ctrl!example_A58_ctrl</vt:lpstr>
      <vt:lpstr>FDS_A_Ctrl!example_A58_ctrl_1</vt:lpstr>
      <vt:lpstr>FDS_A_Ctrl!example_A59_ctrl</vt:lpstr>
      <vt:lpstr>FDS_A_Ctrl!example_A59_ctrl_1</vt:lpstr>
      <vt:lpstr>FDS_A_Ctrl!example_A6_ctrl</vt:lpstr>
      <vt:lpstr>FDS_A_Ctrl!example_A6_ctrl_1</vt:lpstr>
      <vt:lpstr>FDS_A_Ctrl!example_A6_ctrl_2</vt:lpstr>
      <vt:lpstr>FDS_A_Ctrl!example_A6_ctrl_3</vt:lpstr>
      <vt:lpstr>FDS_A_Ctrl!example_A6_ctrl_4</vt:lpstr>
      <vt:lpstr>FDS_A_Ctrl!example_A60_ctrl</vt:lpstr>
      <vt:lpstr>FDS_A_Ctrl!example_A60_ctrl_1</vt:lpstr>
      <vt:lpstr>FDS_A_Ctrl!example_A61_ctrl</vt:lpstr>
      <vt:lpstr>FDS_A_Ctrl!example_A61_ctrl_1</vt:lpstr>
      <vt:lpstr>FDS_A_Ctrl!example_A62_ctrl</vt:lpstr>
      <vt:lpstr>FDS_A_Ctrl!example_A62_ctrl_1</vt:lpstr>
      <vt:lpstr>FDS_A_Ctrl!example_A63_ctrl</vt:lpstr>
      <vt:lpstr>FDS_A_Ctrl!example_A63_ctrl_1</vt:lpstr>
      <vt:lpstr>FDS_A_Ctrl!example_A64_ctrl</vt:lpstr>
      <vt:lpstr>FDS_A_Ctrl!example_A64_ctrl_1</vt:lpstr>
      <vt:lpstr>FDS_A_Ctrl!example_A65_ctrl</vt:lpstr>
      <vt:lpstr>FDS_A_Ctrl!example_A65_ctrl_1</vt:lpstr>
      <vt:lpstr>FDS_A_Ctrl!example_A66_ctrl</vt:lpstr>
      <vt:lpstr>FDS_A_Ctrl!example_A66_ctrl_1</vt:lpstr>
      <vt:lpstr>FDS_A_Ctrl!example_A67_ctrl</vt:lpstr>
      <vt:lpstr>FDS_A_Ctrl!example_A67_ctrl_1</vt:lpstr>
      <vt:lpstr>FDS_A_Ctrl!example_A68_ctrl</vt:lpstr>
      <vt:lpstr>FDS_A_Ctrl!example_A68_ctrl_1</vt:lpstr>
      <vt:lpstr>FDS_A_Ctrl!example_A69_ctrl</vt:lpstr>
      <vt:lpstr>FDS_A_Ctrl!example_A69_ctrl_1</vt:lpstr>
      <vt:lpstr>FDS_A_Ctrl!example_A7_ctrl</vt:lpstr>
      <vt:lpstr>FDS_A_Ctrl!example_A7_ctrl_1</vt:lpstr>
      <vt:lpstr>FDS_A_Ctrl!example_A7_ctrl_2</vt:lpstr>
      <vt:lpstr>FDS_A_Ctrl!example_A7_ctrl_3</vt:lpstr>
      <vt:lpstr>FDS_A_Ctrl!example_A7_ctrl_4</vt:lpstr>
      <vt:lpstr>FDS_A_Ctrl!example_A70_ctrl</vt:lpstr>
      <vt:lpstr>FDS_A_Ctrl!example_A70_ctrl_1</vt:lpstr>
      <vt:lpstr>FDS_A_Ctrl!example_A71_ctrl</vt:lpstr>
      <vt:lpstr>FDS_A_Ctrl!example_A71_ctrl_1</vt:lpstr>
      <vt:lpstr>FDS_A_Ctrl!example_A72_ctrl</vt:lpstr>
      <vt:lpstr>FDS_A_Ctrl!example_A72_ctrl_1</vt:lpstr>
      <vt:lpstr>FDS_A_Ctrl!example_A73_ctrl</vt:lpstr>
      <vt:lpstr>FDS_A_Ctrl!example_A73_ctrl_1</vt:lpstr>
      <vt:lpstr>FDS_A_Ctrl!example_A74_ctrl</vt:lpstr>
      <vt:lpstr>FDS_A_Ctrl!example_A74_ctrl_1</vt:lpstr>
      <vt:lpstr>FDS_A_Ctrl!example_A75_ctrl</vt:lpstr>
      <vt:lpstr>FDS_A_Ctrl!example_A75_ctrl_1</vt:lpstr>
      <vt:lpstr>FDS_A_Ctrl!example_A76_ctrl</vt:lpstr>
      <vt:lpstr>FDS_A_Ctrl!example_A76_ctrl_1</vt:lpstr>
      <vt:lpstr>FDS_A_Ctrl!example_A77_ctrl</vt:lpstr>
      <vt:lpstr>FDS_A_Ctrl!example_A77_ctrl_1</vt:lpstr>
      <vt:lpstr>FDS_A_Ctrl!example_A78_ctrl</vt:lpstr>
      <vt:lpstr>FDS_A_Ctrl!example_A78_ctrl_1</vt:lpstr>
      <vt:lpstr>FDS_A_Ctrl!example_A79_ctrl</vt:lpstr>
      <vt:lpstr>FDS_A_Ctrl!example_A79_ctrl_1</vt:lpstr>
      <vt:lpstr>FDS_A_Ctrl!example_A8_ctrl</vt:lpstr>
      <vt:lpstr>FDS_A_Ctrl!example_A8_ctrl_1</vt:lpstr>
      <vt:lpstr>FDS_A_Ctrl!example_A8_ctrl_2</vt:lpstr>
      <vt:lpstr>FDS_A_Ctrl!example_A8_ctrl_3</vt:lpstr>
      <vt:lpstr>FDS_A_Ctrl!example_A8_ctrl_4</vt:lpstr>
      <vt:lpstr>FDS_A_Ctrl!example_A80_ctrl</vt:lpstr>
      <vt:lpstr>FDS_A_Ctrl!example_A80_ctrl_1</vt:lpstr>
      <vt:lpstr>FDS_A_Ctrl!example_A81_ctrl</vt:lpstr>
      <vt:lpstr>FDS_A_Ctrl!example_A81_ctrl_1</vt:lpstr>
      <vt:lpstr>FDS_A_Ctrl!example_A82_ctrl</vt:lpstr>
      <vt:lpstr>FDS_A_Ctrl!example_A82_ctrl_1</vt:lpstr>
      <vt:lpstr>FDS_A_Ctrl!example_A83_ctrl</vt:lpstr>
      <vt:lpstr>FDS_A_Ctrl!example_A83_ctrl_1</vt:lpstr>
      <vt:lpstr>FDS_A_Ctrl!example_A84_ctrl</vt:lpstr>
      <vt:lpstr>FDS_A_Ctrl!example_A84_ctrl_1</vt:lpstr>
      <vt:lpstr>FDS_A_Ctrl!example_A85_ctrl</vt:lpstr>
      <vt:lpstr>FDS_A_Ctrl!example_A85_ctrl_1</vt:lpstr>
      <vt:lpstr>FDS_A_Ctrl!example_A86_ctrl</vt:lpstr>
      <vt:lpstr>FDS_A_Ctrl!example_A86_ctrl_1</vt:lpstr>
      <vt:lpstr>FDS_A_Ctrl!example_A87_ctrl</vt:lpstr>
      <vt:lpstr>FDS_A_Ctrl!example_A87_ctrl_1</vt:lpstr>
      <vt:lpstr>FDS_A_Ctrl!example_A88_ctrl</vt:lpstr>
      <vt:lpstr>FDS_A_Ctrl!example_A88_ctrl_1</vt:lpstr>
      <vt:lpstr>FDS_A_Ctrl!example_A89_ctrl</vt:lpstr>
      <vt:lpstr>FDS_A_Ctrl!example_A89_ctrl_1</vt:lpstr>
      <vt:lpstr>FDS_A_Ctrl!example_A9_ctrl</vt:lpstr>
      <vt:lpstr>FDS_A_Ctrl!example_A9_ctrl_1</vt:lpstr>
      <vt:lpstr>FDS_A_Ctrl!example_A9_ctrl_2</vt:lpstr>
      <vt:lpstr>FDS_A_Ctrl!example_A9_ctrl_3</vt:lpstr>
      <vt:lpstr>FDS_A_Ctrl!example_A9_ctrl_4</vt:lpstr>
      <vt:lpstr>FDS_A_Ctrl!example_A90_ctrl</vt:lpstr>
      <vt:lpstr>FDS_A_Ctrl!example_A90_ctrl_1</vt:lpstr>
      <vt:lpstr>FDS_A_Ctrl!example_A91_ctrl</vt:lpstr>
      <vt:lpstr>FDS_A_Ctrl!example_A91_ctrl_1</vt:lpstr>
      <vt:lpstr>FDS_A_Ctrl!example_A92_ctrl</vt:lpstr>
      <vt:lpstr>FDS_A_Ctrl!example_A92_ctrl_1</vt:lpstr>
      <vt:lpstr>FDS_A_Ctrl!example_A93_ctrl</vt:lpstr>
      <vt:lpstr>FDS_A_Ctrl!example_A93_ctrl_1</vt:lpstr>
      <vt:lpstr>FDS_A_Ctrl!example_A94_ctrl</vt:lpstr>
      <vt:lpstr>FDS_A_Ctrl!example_A94_ctrl_1</vt:lpstr>
      <vt:lpstr>FDS_A_Ctrl!example_A95_ctrl</vt:lpstr>
      <vt:lpstr>FDS_A_Ctrl!example_A95_ctrl_1</vt:lpstr>
      <vt:lpstr>FDS_A_Ctrl!example_A96_ctrl</vt:lpstr>
      <vt:lpstr>FDS_A_Ctrl!example_A96_ctrl_1</vt:lpstr>
      <vt:lpstr>FDS_A_Ctrl!example_A97_ctrl</vt:lpstr>
      <vt:lpstr>FDS_A_Ctrl!example_A97_ctrl_1</vt:lpstr>
      <vt:lpstr>FDS_A_Ctrl!example_A98_ctrl</vt:lpstr>
      <vt:lpstr>FDS_A_Ctrl!example_A98_ctrl_1</vt:lpstr>
      <vt:lpstr>FDS_A_Ctrl!example_A99_ctrl</vt:lpstr>
      <vt:lpstr>FDS_A_Ctrl!example_A99_ctrl_1</vt:lpstr>
      <vt:lpstr>FDS_A_Ctrl!ExternalData_1</vt:lpstr>
      <vt:lpstr>FDS_A_Evac!ExternalData_1</vt:lpstr>
      <vt:lpstr>FDS_A_Hrr!ExternalData_1</vt:lpstr>
      <vt:lpstr>FDS_B_Ctrl!ExternalData_1</vt:lpstr>
      <vt:lpstr>FDS_B_Evac!ExternalData_1</vt:lpstr>
      <vt:lpstr>FDS_B_Hrr!ExternalData_1</vt:lpstr>
      <vt:lpstr>FDS_Ctrl!ExternalData_1</vt:lpstr>
      <vt:lpstr>FDS_Evac!ExternalData_1</vt:lpstr>
      <vt:lpstr>FDS_A_Hrr!ExternalData_10</vt:lpstr>
      <vt:lpstr>FDS_B_Hrr!ExternalData_10</vt:lpstr>
      <vt:lpstr>FDS_A_Hrr!ExternalData_11</vt:lpstr>
      <vt:lpstr>FDS_B_Hrr!ExternalData_11</vt:lpstr>
      <vt:lpstr>FDS_A_Hrr!ExternalData_12</vt:lpstr>
      <vt:lpstr>FDS_B_Hrr!ExternalData_12</vt:lpstr>
      <vt:lpstr>FDS_A_Hrr!ExternalData_13</vt:lpstr>
      <vt:lpstr>FDS_B_Hrr!ExternalData_13</vt:lpstr>
      <vt:lpstr>FDS_A_Hrr!ExternalData_14</vt:lpstr>
      <vt:lpstr>FDS_B_Hrr!ExternalData_14</vt:lpstr>
      <vt:lpstr>FDS_A_Hrr!ExternalData_15</vt:lpstr>
      <vt:lpstr>FDS_B_Hrr!ExternalData_15</vt:lpstr>
      <vt:lpstr>FDS_A_Hrr!ExternalData_16</vt:lpstr>
      <vt:lpstr>FDS_B_Hrr!ExternalData_16</vt:lpstr>
      <vt:lpstr>FDS_A_Hrr!ExternalData_17</vt:lpstr>
      <vt:lpstr>FDS_B_Hrr!ExternalData_17</vt:lpstr>
      <vt:lpstr>FDS_A_Hrr!ExternalData_18</vt:lpstr>
      <vt:lpstr>FDS_B_Hrr!ExternalData_18</vt:lpstr>
      <vt:lpstr>FDS_A_Hrr!ExternalData_19</vt:lpstr>
      <vt:lpstr>FDS_B_Hrr!ExternalData_19</vt:lpstr>
      <vt:lpstr>FDS_A_Ctrl!ExternalData_2</vt:lpstr>
      <vt:lpstr>FDS_A_Hrr!ExternalData_2</vt:lpstr>
      <vt:lpstr>FDS_B_Ctrl!ExternalData_2</vt:lpstr>
      <vt:lpstr>FDS_B_Hrr!ExternalData_2</vt:lpstr>
      <vt:lpstr>FDS_Ctrl!ExternalData_2</vt:lpstr>
      <vt:lpstr>FDS_A_Hrr!ExternalData_20</vt:lpstr>
      <vt:lpstr>FDS_B_Hrr!ExternalData_20</vt:lpstr>
      <vt:lpstr>FDS_A_Hrr!ExternalData_21</vt:lpstr>
      <vt:lpstr>FDS_B_Hrr!ExternalData_21</vt:lpstr>
      <vt:lpstr>FDS_A_Hrr!ExternalData_22</vt:lpstr>
      <vt:lpstr>FDS_B_Hrr!ExternalData_22</vt:lpstr>
      <vt:lpstr>FDS_A_Hrr!ExternalData_23</vt:lpstr>
      <vt:lpstr>FDS_B_Hrr!ExternalData_23</vt:lpstr>
      <vt:lpstr>FDS_A_Hrr!ExternalData_24</vt:lpstr>
      <vt:lpstr>FDS_B_Hrr!ExternalData_24</vt:lpstr>
      <vt:lpstr>FDS_A_Hrr!ExternalData_25</vt:lpstr>
      <vt:lpstr>FDS_B_Hrr!ExternalData_25</vt:lpstr>
      <vt:lpstr>FDS_A_Hrr!ExternalData_26</vt:lpstr>
      <vt:lpstr>FDS_B_Hrr!ExternalData_26</vt:lpstr>
      <vt:lpstr>FDS_A_Hrr!ExternalData_27</vt:lpstr>
      <vt:lpstr>FDS_B_Hrr!ExternalData_27</vt:lpstr>
      <vt:lpstr>FDS_A_Hrr!ExternalData_28</vt:lpstr>
      <vt:lpstr>FDS_B_Hrr!ExternalData_28</vt:lpstr>
      <vt:lpstr>FDS_A_Hrr!ExternalData_29</vt:lpstr>
      <vt:lpstr>FDS_B_Hrr!ExternalData_29</vt:lpstr>
      <vt:lpstr>FDS_A_Ctrl!ExternalData_3</vt:lpstr>
      <vt:lpstr>FDS_A_Hrr!ExternalData_3</vt:lpstr>
      <vt:lpstr>FDS_B_Ctrl!ExternalData_3</vt:lpstr>
      <vt:lpstr>FDS_B_Hrr!ExternalData_3</vt:lpstr>
      <vt:lpstr>FDS_Ctrl!ExternalData_3</vt:lpstr>
      <vt:lpstr>FDS_A_Hrr!ExternalData_30</vt:lpstr>
      <vt:lpstr>FDS_B_Hrr!ExternalData_30</vt:lpstr>
      <vt:lpstr>FDS_A_Hrr!ExternalData_31</vt:lpstr>
      <vt:lpstr>FDS_B_Hrr!ExternalData_31</vt:lpstr>
      <vt:lpstr>FDS_A_Hrr!ExternalData_32</vt:lpstr>
      <vt:lpstr>FDS_B_Hrr!ExternalData_32</vt:lpstr>
      <vt:lpstr>FDS_A_Hrr!ExternalData_33</vt:lpstr>
      <vt:lpstr>FDS_B_Hrr!ExternalData_33</vt:lpstr>
      <vt:lpstr>FDS_A_Hrr!ExternalData_34</vt:lpstr>
      <vt:lpstr>FDS_B_Hrr!ExternalData_34</vt:lpstr>
      <vt:lpstr>FDS_A_Hrr!ExternalData_35</vt:lpstr>
      <vt:lpstr>FDS_B_Hrr!ExternalData_35</vt:lpstr>
      <vt:lpstr>FDS_A_Hrr!ExternalData_36</vt:lpstr>
      <vt:lpstr>FDS_B_Hrr!ExternalData_36</vt:lpstr>
      <vt:lpstr>FDS_A_Hrr!ExternalData_37</vt:lpstr>
      <vt:lpstr>FDS_B_Hrr!ExternalData_37</vt:lpstr>
      <vt:lpstr>FDS_A_Hrr!ExternalData_38</vt:lpstr>
      <vt:lpstr>FDS_B_Hrr!ExternalData_38</vt:lpstr>
      <vt:lpstr>FDS_A_Hrr!ExternalData_39</vt:lpstr>
      <vt:lpstr>FDS_B_Hrr!ExternalData_39</vt:lpstr>
      <vt:lpstr>FDS_A_Ctrl!ExternalData_4</vt:lpstr>
      <vt:lpstr>FDS_A_Hrr!ExternalData_4</vt:lpstr>
      <vt:lpstr>FDS_B_Ctrl!ExternalData_4</vt:lpstr>
      <vt:lpstr>FDS_B_Hrr!ExternalData_4</vt:lpstr>
      <vt:lpstr>FDS_Ctrl!ExternalData_4</vt:lpstr>
      <vt:lpstr>FDS_A_Hrr!ExternalData_40</vt:lpstr>
      <vt:lpstr>FDS_B_Hrr!ExternalData_40</vt:lpstr>
      <vt:lpstr>FDS_A_Hrr!ExternalData_41</vt:lpstr>
      <vt:lpstr>FDS_B_Hrr!ExternalData_41</vt:lpstr>
      <vt:lpstr>FDS_A_Hrr!ExternalData_42</vt:lpstr>
      <vt:lpstr>FDS_B_Hrr!ExternalData_42</vt:lpstr>
      <vt:lpstr>FDS_A_Hrr!ExternalData_43</vt:lpstr>
      <vt:lpstr>FDS_B_Hrr!ExternalData_43</vt:lpstr>
      <vt:lpstr>FDS_A_Hrr!ExternalData_44</vt:lpstr>
      <vt:lpstr>FDS_B_Hrr!ExternalData_44</vt:lpstr>
      <vt:lpstr>FDS_A_Hrr!ExternalData_45</vt:lpstr>
      <vt:lpstr>FDS_B_Hrr!ExternalData_45</vt:lpstr>
      <vt:lpstr>FDS_A_Hrr!ExternalData_46</vt:lpstr>
      <vt:lpstr>FDS_B_Hrr!ExternalData_46</vt:lpstr>
      <vt:lpstr>FDS_A_Hrr!ExternalData_47</vt:lpstr>
      <vt:lpstr>FDS_B_Hrr!ExternalData_47</vt:lpstr>
      <vt:lpstr>FDS_A_Hrr!ExternalData_48</vt:lpstr>
      <vt:lpstr>FDS_B_Hrr!ExternalData_48</vt:lpstr>
      <vt:lpstr>FDS_A_Hrr!ExternalData_49</vt:lpstr>
      <vt:lpstr>FDS_B_Hrr!ExternalData_49</vt:lpstr>
      <vt:lpstr>FDS_A_Ctrl!ExternalData_5</vt:lpstr>
      <vt:lpstr>FDS_A_Hrr!ExternalData_5</vt:lpstr>
      <vt:lpstr>FDS_B_Ctrl!ExternalData_5</vt:lpstr>
      <vt:lpstr>FDS_B_Hrr!ExternalData_5</vt:lpstr>
      <vt:lpstr>FDS_Ctrl!ExternalData_5</vt:lpstr>
      <vt:lpstr>FDS_A_Hrr!ExternalData_50</vt:lpstr>
      <vt:lpstr>FDS_B_Hrr!ExternalData_50</vt:lpstr>
      <vt:lpstr>FDS_A_Hrr!ExternalData_51</vt:lpstr>
      <vt:lpstr>FDS_B_Hrr!ExternalData_51</vt:lpstr>
      <vt:lpstr>FDS_A_Hrr!ExternalData_6</vt:lpstr>
      <vt:lpstr>FDS_B_Hrr!ExternalData_6</vt:lpstr>
      <vt:lpstr>FDS_A_Hrr!ExternalData_7</vt:lpstr>
      <vt:lpstr>FDS_B_Hrr!ExternalData_7</vt:lpstr>
      <vt:lpstr>FDS_A_Hrr!ExternalData_8</vt:lpstr>
      <vt:lpstr>FDS_B_Hrr!ExternalData_8</vt:lpstr>
      <vt:lpstr>FDS_A_Hrr!ExternalData_9</vt:lpstr>
      <vt:lpstr>FDS_B_Hrr!ExternalData_9</vt:lpstr>
      <vt:lpstr>Time_Series!h_\temp\example_1.tso</vt:lpstr>
      <vt:lpstr>FDS_A_Hrr!h_\temp\example_1_hrr.csv</vt:lpstr>
      <vt:lpstr>FDS_B_Hrr!h_\temp\example_1_hrr.csv</vt:lpstr>
      <vt:lpstr>FDS_A_Hrr!h_\temp\example_10_hrr.csv</vt:lpstr>
      <vt:lpstr>FDS_B_Hrr!h_\temp\example_10_hrr.csv</vt:lpstr>
      <vt:lpstr>FDS_A_Hrr!h_\temp\example_100_hrr.csv</vt:lpstr>
      <vt:lpstr>FDS_B_Hrr!h_\temp\example_100_hrr.csv</vt:lpstr>
      <vt:lpstr>FDS_A_Hrr!h_\temp\example_11_hrr.csv</vt:lpstr>
      <vt:lpstr>FDS_B_Hrr!h_\temp\example_11_hrr.csv</vt:lpstr>
      <vt:lpstr>FDS_A_Hrr!h_\temp\example_12_hrr.csv</vt:lpstr>
      <vt:lpstr>FDS_B_Hrr!h_\temp\example_12_hrr.csv</vt:lpstr>
      <vt:lpstr>FDS_A_Hrr!h_\temp\example_13_hrr.csv</vt:lpstr>
      <vt:lpstr>FDS_B_Hrr!h_\temp\example_13_hrr.csv</vt:lpstr>
      <vt:lpstr>FDS_A_Hrr!h_\temp\example_14_hrr.csv</vt:lpstr>
      <vt:lpstr>FDS_B_Hrr!h_\temp\example_14_hrr.csv</vt:lpstr>
      <vt:lpstr>FDS_A_Hrr!h_\temp\example_15_hrr.csv</vt:lpstr>
      <vt:lpstr>FDS_B_Hrr!h_\temp\example_15_hrr.csv</vt:lpstr>
      <vt:lpstr>FDS_A_Hrr!h_\temp\example_16_hrr.csv</vt:lpstr>
      <vt:lpstr>FDS_B_Hrr!h_\temp\example_16_hrr.csv</vt:lpstr>
      <vt:lpstr>FDS_A_Hrr!h_\temp\example_17_hrr.csv</vt:lpstr>
      <vt:lpstr>FDS_B_Hrr!h_\temp\example_17_hrr.csv</vt:lpstr>
      <vt:lpstr>FDS_A_Hrr!h_\temp\example_18_hrr.csv</vt:lpstr>
      <vt:lpstr>FDS_B_Hrr!h_\temp\example_18_hrr.csv</vt:lpstr>
      <vt:lpstr>FDS_A_Hrr!h_\temp\example_19_hrr.csv</vt:lpstr>
      <vt:lpstr>FDS_B_Hrr!h_\temp\example_19_hrr.csv</vt:lpstr>
      <vt:lpstr>Time_Series!h_\temp\example_2.tso</vt:lpstr>
      <vt:lpstr>FDS_A_Hrr!h_\temp\example_2_hrr.csv</vt:lpstr>
      <vt:lpstr>FDS_B_Hrr!h_\temp\example_2_hrr.csv</vt:lpstr>
      <vt:lpstr>FDS_A_Hrr!h_\temp\example_20_hrr.csv</vt:lpstr>
      <vt:lpstr>FDS_B_Hrr!h_\temp\example_20_hrr.csv</vt:lpstr>
      <vt:lpstr>FDS_A_Hrr!h_\temp\example_21_hrr.csv</vt:lpstr>
      <vt:lpstr>FDS_B_Hrr!h_\temp\example_21_hrr.csv</vt:lpstr>
      <vt:lpstr>FDS_A_Hrr!h_\temp\example_22_hrr.csv</vt:lpstr>
      <vt:lpstr>FDS_B_Hrr!h_\temp\example_22_hrr.csv</vt:lpstr>
      <vt:lpstr>FDS_A_Hrr!h_\temp\example_23_hrr.csv</vt:lpstr>
      <vt:lpstr>FDS_B_Hrr!h_\temp\example_23_hrr.csv</vt:lpstr>
      <vt:lpstr>FDS_A_Hrr!h_\temp\example_24_hrr.csv</vt:lpstr>
      <vt:lpstr>FDS_B_Hrr!h_\temp\example_24_hrr.csv</vt:lpstr>
      <vt:lpstr>FDS_A_Hrr!h_\temp\example_25_hrr.csv</vt:lpstr>
      <vt:lpstr>FDS_B_Hrr!h_\temp\example_25_hrr.csv</vt:lpstr>
      <vt:lpstr>FDS_A_Hrr!h_\temp\example_26_hrr.csv</vt:lpstr>
      <vt:lpstr>FDS_B_Hrr!h_\temp\example_26_hrr.csv</vt:lpstr>
      <vt:lpstr>FDS_A_Hrr!h_\temp\example_27_hrr.csv</vt:lpstr>
      <vt:lpstr>FDS_B_Hrr!h_\temp\example_27_hrr.csv</vt:lpstr>
      <vt:lpstr>FDS_A_Hrr!h_\temp\example_28_hrr.csv</vt:lpstr>
      <vt:lpstr>FDS_B_Hrr!h_\temp\example_28_hrr.csv</vt:lpstr>
      <vt:lpstr>FDS_A_Hrr!h_\temp\example_29_hrr.csv</vt:lpstr>
      <vt:lpstr>FDS_B_Hrr!h_\temp\example_29_hrr.csv</vt:lpstr>
      <vt:lpstr>Time_Series!h_\temp\example_3.tso</vt:lpstr>
      <vt:lpstr>FDS_A_Hrr!h_\temp\example_3_hrr.csv</vt:lpstr>
      <vt:lpstr>FDS_B_Hrr!h_\temp\example_3_hrr.csv</vt:lpstr>
      <vt:lpstr>FDS_A_Hrr!h_\temp\example_30_hrr.csv</vt:lpstr>
      <vt:lpstr>FDS_B_Hrr!h_\temp\example_30_hrr.csv</vt:lpstr>
      <vt:lpstr>FDS_A_Hrr!h_\temp\example_31_hrr.csv</vt:lpstr>
      <vt:lpstr>FDS_B_Hrr!h_\temp\example_31_hrr.csv</vt:lpstr>
      <vt:lpstr>FDS_A_Hrr!h_\temp\example_32_hrr.csv</vt:lpstr>
      <vt:lpstr>FDS_B_Hrr!h_\temp\example_32_hrr.csv</vt:lpstr>
      <vt:lpstr>FDS_A_Hrr!h_\temp\example_33_hrr.csv</vt:lpstr>
      <vt:lpstr>FDS_B_Hrr!h_\temp\example_33_hrr.csv</vt:lpstr>
      <vt:lpstr>FDS_A_Hrr!h_\temp\example_34_hrr.csv</vt:lpstr>
      <vt:lpstr>FDS_B_Hrr!h_\temp\example_34_hrr.csv</vt:lpstr>
      <vt:lpstr>FDS_A_Hrr!h_\temp\example_35_hrr.csv</vt:lpstr>
      <vt:lpstr>FDS_B_Hrr!h_\temp\example_35_hrr.csv</vt:lpstr>
      <vt:lpstr>FDS_A_Hrr!h_\temp\example_36_hrr.csv</vt:lpstr>
      <vt:lpstr>FDS_B_Hrr!h_\temp\example_36_hrr.csv</vt:lpstr>
      <vt:lpstr>FDS_A_Hrr!h_\temp\example_37_hrr.csv</vt:lpstr>
      <vt:lpstr>FDS_B_Hrr!h_\temp\example_37_hrr.csv</vt:lpstr>
      <vt:lpstr>FDS_A_Hrr!h_\temp\example_38_hrr.csv</vt:lpstr>
      <vt:lpstr>FDS_B_Hrr!h_\temp\example_38_hrr.csv</vt:lpstr>
      <vt:lpstr>FDS_A_Hrr!h_\temp\example_39_hrr.csv</vt:lpstr>
      <vt:lpstr>FDS_B_Hrr!h_\temp\example_39_hrr.csv</vt:lpstr>
      <vt:lpstr>Time_Series!h_\temp\example_4.tso</vt:lpstr>
      <vt:lpstr>FDS_A_Hrr!h_\temp\example_4_hrr.csv</vt:lpstr>
      <vt:lpstr>FDS_B_Hrr!h_\temp\example_4_hrr.csv</vt:lpstr>
      <vt:lpstr>FDS_A_Hrr!h_\temp\example_40_hrr.csv</vt:lpstr>
      <vt:lpstr>FDS_B_Hrr!h_\temp\example_40_hrr.csv</vt:lpstr>
      <vt:lpstr>FDS_A_Hrr!h_\temp\example_41_hrr.csv</vt:lpstr>
      <vt:lpstr>FDS_B_Hrr!h_\temp\example_41_hrr.csv</vt:lpstr>
      <vt:lpstr>FDS_A_Hrr!h_\temp\example_42_hrr.csv</vt:lpstr>
      <vt:lpstr>FDS_B_Hrr!h_\temp\example_42_hrr.csv</vt:lpstr>
      <vt:lpstr>FDS_A_Hrr!h_\temp\example_43_hrr.csv</vt:lpstr>
      <vt:lpstr>FDS_B_Hrr!h_\temp\example_43_hrr.csv</vt:lpstr>
      <vt:lpstr>FDS_A_Hrr!h_\temp\example_44_hrr.csv</vt:lpstr>
      <vt:lpstr>FDS_B_Hrr!h_\temp\example_44_hrr.csv</vt:lpstr>
      <vt:lpstr>FDS_A_Hrr!h_\temp\example_45_hrr.csv</vt:lpstr>
      <vt:lpstr>FDS_B_Hrr!h_\temp\example_45_hrr.csv</vt:lpstr>
      <vt:lpstr>FDS_A_Hrr!h_\temp\example_46_hrr.csv</vt:lpstr>
      <vt:lpstr>FDS_B_Hrr!h_\temp\example_46_hrr.csv</vt:lpstr>
      <vt:lpstr>FDS_A_Hrr!h_\temp\example_47_hrr.csv</vt:lpstr>
      <vt:lpstr>FDS_B_Hrr!h_\temp\example_47_hrr.csv</vt:lpstr>
      <vt:lpstr>FDS_A_Hrr!h_\temp\example_48_hrr.csv</vt:lpstr>
      <vt:lpstr>FDS_B_Hrr!h_\temp\example_48_hrr.csv</vt:lpstr>
      <vt:lpstr>FDS_A_Hrr!h_\temp\example_49_hrr.csv</vt:lpstr>
      <vt:lpstr>FDS_B_Hrr!h_\temp\example_49_hrr.csv</vt:lpstr>
      <vt:lpstr>Time_Series!h_\temp\example_5.tso</vt:lpstr>
      <vt:lpstr>FDS_A_Hrr!h_\temp\example_5_hrr.csv</vt:lpstr>
      <vt:lpstr>FDS_B_Hrr!h_\temp\example_5_hrr.csv</vt:lpstr>
      <vt:lpstr>FDS_A_Hrr!h_\temp\example_50_hrr.csv</vt:lpstr>
      <vt:lpstr>FDS_B_Hrr!h_\temp\example_50_hrr.csv</vt:lpstr>
      <vt:lpstr>FDS_A_Hrr!h_\temp\example_51_hrr.csv</vt:lpstr>
      <vt:lpstr>FDS_B_Hrr!h_\temp\example_51_hrr.csv</vt:lpstr>
      <vt:lpstr>FDS_A_Hrr!h_\temp\example_52_hrr.csv</vt:lpstr>
      <vt:lpstr>FDS_B_Hrr!h_\temp\example_52_hrr.csv</vt:lpstr>
      <vt:lpstr>FDS_A_Hrr!h_\temp\example_53_hrr.csv</vt:lpstr>
      <vt:lpstr>FDS_B_Hrr!h_\temp\example_53_hrr.csv</vt:lpstr>
      <vt:lpstr>FDS_A_Hrr!h_\temp\example_54_hrr.csv</vt:lpstr>
      <vt:lpstr>FDS_B_Hrr!h_\temp\example_54_hrr.csv</vt:lpstr>
      <vt:lpstr>FDS_A_Hrr!h_\temp\example_55_hrr.csv</vt:lpstr>
      <vt:lpstr>FDS_B_Hrr!h_\temp\example_55_hrr.csv</vt:lpstr>
      <vt:lpstr>FDS_A_Hrr!h_\temp\example_56_hrr.csv</vt:lpstr>
      <vt:lpstr>FDS_B_Hrr!h_\temp\example_56_hrr.csv</vt:lpstr>
      <vt:lpstr>FDS_A_Hrr!h_\temp\example_57_hrr.csv</vt:lpstr>
      <vt:lpstr>FDS_B_Hrr!h_\temp\example_57_hrr.csv</vt:lpstr>
      <vt:lpstr>FDS_A_Hrr!h_\temp\example_58_hrr.csv</vt:lpstr>
      <vt:lpstr>FDS_B_Hrr!h_\temp\example_58_hrr.csv</vt:lpstr>
      <vt:lpstr>FDS_A_Hrr!h_\temp\example_59_hrr.csv</vt:lpstr>
      <vt:lpstr>FDS_B_Hrr!h_\temp\example_59_hrr.csv</vt:lpstr>
      <vt:lpstr>FDS_A_Hrr!h_\temp\example_6_hrr.csv</vt:lpstr>
      <vt:lpstr>FDS_B_Hrr!h_\temp\example_6_hrr.csv</vt:lpstr>
      <vt:lpstr>FDS_A_Hrr!h_\temp\example_60_hrr.csv</vt:lpstr>
      <vt:lpstr>FDS_B_Hrr!h_\temp\example_60_hrr.csv</vt:lpstr>
      <vt:lpstr>FDS_A_Hrr!h_\temp\example_61_hrr.csv</vt:lpstr>
      <vt:lpstr>FDS_B_Hrr!h_\temp\example_61_hrr.csv</vt:lpstr>
      <vt:lpstr>FDS_A_Hrr!h_\temp\example_62_hrr.csv</vt:lpstr>
      <vt:lpstr>FDS_B_Hrr!h_\temp\example_62_hrr.csv</vt:lpstr>
      <vt:lpstr>FDS_A_Hrr!h_\temp\example_63_hrr.csv</vt:lpstr>
      <vt:lpstr>FDS_B_Hrr!h_\temp\example_63_hrr.csv</vt:lpstr>
      <vt:lpstr>FDS_A_Hrr!h_\temp\example_64_hrr.csv</vt:lpstr>
      <vt:lpstr>FDS_B_Hrr!h_\temp\example_64_hrr.csv</vt:lpstr>
      <vt:lpstr>FDS_A_Hrr!h_\temp\example_65_hrr.csv</vt:lpstr>
      <vt:lpstr>FDS_B_Hrr!h_\temp\example_65_hrr.csv</vt:lpstr>
      <vt:lpstr>FDS_A_Hrr!h_\temp\example_66_hrr.csv</vt:lpstr>
      <vt:lpstr>FDS_B_Hrr!h_\temp\example_66_hrr.csv</vt:lpstr>
      <vt:lpstr>FDS_A_Hrr!h_\temp\example_67_hrr.csv</vt:lpstr>
      <vt:lpstr>FDS_B_Hrr!h_\temp\example_67_hrr.csv</vt:lpstr>
      <vt:lpstr>FDS_A_Hrr!h_\temp\example_68_hrr.csv</vt:lpstr>
      <vt:lpstr>FDS_B_Hrr!h_\temp\example_68_hrr.csv</vt:lpstr>
      <vt:lpstr>FDS_A_Hrr!h_\temp\example_69_hrr.csv</vt:lpstr>
      <vt:lpstr>FDS_B_Hrr!h_\temp\example_69_hrr.csv</vt:lpstr>
      <vt:lpstr>FDS_A_Hrr!h_\temp\example_7_hrr.csv</vt:lpstr>
      <vt:lpstr>FDS_B_Hrr!h_\temp\example_7_hrr.csv</vt:lpstr>
      <vt:lpstr>FDS_A_Hrr!h_\temp\example_70_hrr.csv</vt:lpstr>
      <vt:lpstr>FDS_B_Hrr!h_\temp\example_70_hrr.csv</vt:lpstr>
      <vt:lpstr>FDS_A_Hrr!h_\temp\example_71_hrr.csv</vt:lpstr>
      <vt:lpstr>FDS_B_Hrr!h_\temp\example_71_hrr.csv</vt:lpstr>
      <vt:lpstr>FDS_A_Hrr!h_\temp\example_72_hrr.csv</vt:lpstr>
      <vt:lpstr>FDS_B_Hrr!h_\temp\example_72_hrr.csv</vt:lpstr>
      <vt:lpstr>FDS_A_Hrr!h_\temp\example_73_hrr.csv</vt:lpstr>
      <vt:lpstr>FDS_B_Hrr!h_\temp\example_73_hrr.csv</vt:lpstr>
      <vt:lpstr>FDS_A_Hrr!h_\temp\example_74_hrr.csv</vt:lpstr>
      <vt:lpstr>FDS_B_Hrr!h_\temp\example_74_hrr.csv</vt:lpstr>
      <vt:lpstr>FDS_A_Hrr!h_\temp\example_75_hrr.csv</vt:lpstr>
      <vt:lpstr>FDS_B_Hrr!h_\temp\example_75_hrr.csv</vt:lpstr>
      <vt:lpstr>FDS_A_Hrr!h_\temp\example_76_hrr.csv</vt:lpstr>
      <vt:lpstr>FDS_B_Hrr!h_\temp\example_76_hrr.csv</vt:lpstr>
      <vt:lpstr>FDS_A_Hrr!h_\temp\example_77_hrr.csv</vt:lpstr>
      <vt:lpstr>FDS_B_Hrr!h_\temp\example_77_hrr.csv</vt:lpstr>
      <vt:lpstr>FDS_A_Hrr!h_\temp\example_78_hrr.csv</vt:lpstr>
      <vt:lpstr>FDS_B_Hrr!h_\temp\example_78_hrr.csv</vt:lpstr>
      <vt:lpstr>FDS_A_Hrr!h_\temp\example_79_hrr.csv</vt:lpstr>
      <vt:lpstr>FDS_B_Hrr!h_\temp\example_79_hrr.csv</vt:lpstr>
      <vt:lpstr>FDS_A_Hrr!h_\temp\example_8_hrr.csv</vt:lpstr>
      <vt:lpstr>FDS_B_Hrr!h_\temp\example_8_hrr.csv</vt:lpstr>
      <vt:lpstr>FDS_A_Hrr!h_\temp\example_80_hrr.csv</vt:lpstr>
      <vt:lpstr>FDS_B_Hrr!h_\temp\example_80_hrr.csv</vt:lpstr>
      <vt:lpstr>FDS_A_Hrr!h_\temp\example_81_hrr.csv</vt:lpstr>
      <vt:lpstr>FDS_B_Hrr!h_\temp\example_81_hrr.csv</vt:lpstr>
      <vt:lpstr>FDS_A_Hrr!h_\temp\example_82_hrr.csv</vt:lpstr>
      <vt:lpstr>FDS_B_Hrr!h_\temp\example_82_hrr.csv</vt:lpstr>
      <vt:lpstr>FDS_A_Hrr!h_\temp\example_83_hrr.csv</vt:lpstr>
      <vt:lpstr>FDS_B_Hrr!h_\temp\example_83_hrr.csv</vt:lpstr>
      <vt:lpstr>FDS_A_Hrr!h_\temp\example_84_hrr.csv</vt:lpstr>
      <vt:lpstr>FDS_B_Hrr!h_\temp\example_84_hrr.csv</vt:lpstr>
      <vt:lpstr>FDS_A_Hrr!h_\temp\example_85_hrr.csv</vt:lpstr>
      <vt:lpstr>FDS_B_Hrr!h_\temp\example_85_hrr.csv</vt:lpstr>
      <vt:lpstr>FDS_A_Hrr!h_\temp\example_86_hrr.csv</vt:lpstr>
      <vt:lpstr>FDS_B_Hrr!h_\temp\example_86_hrr.csv</vt:lpstr>
      <vt:lpstr>FDS_A_Hrr!h_\temp\example_87_hrr.csv</vt:lpstr>
      <vt:lpstr>FDS_B_Hrr!h_\temp\example_87_hrr.csv</vt:lpstr>
      <vt:lpstr>FDS_A_Hrr!h_\temp\example_88_hrr.csv</vt:lpstr>
      <vt:lpstr>FDS_B_Hrr!h_\temp\example_88_hrr.csv</vt:lpstr>
      <vt:lpstr>FDS_A_Hrr!h_\temp\example_89_hrr.csv</vt:lpstr>
      <vt:lpstr>FDS_B_Hrr!h_\temp\example_89_hrr.csv</vt:lpstr>
      <vt:lpstr>FDS_A_Hrr!h_\temp\example_9_hrr.csv</vt:lpstr>
      <vt:lpstr>FDS_B_Hrr!h_\temp\example_9_hrr.csv</vt:lpstr>
      <vt:lpstr>FDS_A_Hrr!h_\temp\example_90_hrr.csv</vt:lpstr>
      <vt:lpstr>FDS_B_Hrr!h_\temp\example_90_hrr.csv</vt:lpstr>
      <vt:lpstr>FDS_A_Hrr!h_\temp\example_91_hrr.csv</vt:lpstr>
      <vt:lpstr>FDS_B_Hrr!h_\temp\example_91_hrr.csv</vt:lpstr>
      <vt:lpstr>FDS_A_Hrr!h_\temp\example_92_hrr.csv</vt:lpstr>
      <vt:lpstr>FDS_B_Hrr!h_\temp\example_92_hrr.csv</vt:lpstr>
      <vt:lpstr>FDS_A_Hrr!h_\temp\example_93_hrr.csv</vt:lpstr>
      <vt:lpstr>FDS_B_Hrr!h_\temp\example_93_hrr.csv</vt:lpstr>
      <vt:lpstr>FDS_A_Hrr!h_\temp\example_94_hrr.csv</vt:lpstr>
      <vt:lpstr>FDS_B_Hrr!h_\temp\example_94_hrr.csv</vt:lpstr>
      <vt:lpstr>FDS_A_Hrr!h_\temp\example_95_hrr.csv</vt:lpstr>
      <vt:lpstr>FDS_B_Hrr!h_\temp\example_95_hrr.csv</vt:lpstr>
      <vt:lpstr>FDS_A_Hrr!h_\temp\example_96_hrr.csv</vt:lpstr>
      <vt:lpstr>FDS_B_Hrr!h_\temp\example_96_hrr.csv</vt:lpstr>
      <vt:lpstr>FDS_A_Hrr!h_\temp\example_97_hrr.csv</vt:lpstr>
      <vt:lpstr>FDS_B_Hrr!h_\temp\example_97_hrr.csv</vt:lpstr>
      <vt:lpstr>FDS_A_Hrr!h_\temp\example_98_hrr.csv</vt:lpstr>
      <vt:lpstr>FDS_B_Hrr!h_\temp\example_98_hrr.csv</vt:lpstr>
      <vt:lpstr>FDS_A_Hrr!h_\temp\example_99_hrr.csv</vt:lpstr>
      <vt:lpstr>FDS_B_Hrr!h_\temp\example_99_hrr.csv</vt:lpstr>
      <vt:lpstr>FDS_A_Ctrl!h_\temp\example_A1_ctrl.csv</vt:lpstr>
      <vt:lpstr>FDS_A_Ctrl!h_\temp\example_A10_ctrl.csv</vt:lpstr>
      <vt:lpstr>FDS_A_Ctrl!h_\temp\example_A100_ctrl.csv</vt:lpstr>
      <vt:lpstr>FDS_A_Ctrl!h_\temp\example_A11_ctrl.csv</vt:lpstr>
      <vt:lpstr>FDS_A_Ctrl!h_\temp\example_A12_ctrl.csv</vt:lpstr>
      <vt:lpstr>FDS_A_Ctrl!h_\temp\example_A13_ctrl.csv</vt:lpstr>
      <vt:lpstr>FDS_A_Ctrl!h_\temp\example_A14_ctrl.csv</vt:lpstr>
      <vt:lpstr>FDS_A_Ctrl!h_\temp\example_A15_ctrl.csv</vt:lpstr>
      <vt:lpstr>FDS_A_Ctrl!h_\temp\example_A16_ctrl.csv</vt:lpstr>
      <vt:lpstr>FDS_A_Ctrl!h_\temp\example_A17_ctrl.csv</vt:lpstr>
      <vt:lpstr>FDS_A_Ctrl!h_\temp\example_A18_ctrl.csv</vt:lpstr>
      <vt:lpstr>FDS_A_Ctrl!h_\temp\example_A19_ctrl.csv</vt:lpstr>
      <vt:lpstr>FDS_A_Ctrl!h_\temp\example_A2_ctrl.csv</vt:lpstr>
      <vt:lpstr>FDS_A_Ctrl!h_\temp\example_A20_ctrl.csv</vt:lpstr>
      <vt:lpstr>FDS_A_Ctrl!h_\temp\example_A21_ctrl.csv</vt:lpstr>
      <vt:lpstr>FDS_A_Ctrl!h_\temp\example_A22_ctrl.csv</vt:lpstr>
      <vt:lpstr>FDS_A_Ctrl!h_\temp\example_A23_ctrl.csv</vt:lpstr>
      <vt:lpstr>FDS_A_Ctrl!h_\temp\example_A24_ctrl.csv</vt:lpstr>
      <vt:lpstr>FDS_A_Ctrl!h_\temp\example_A25_ctrl.csv</vt:lpstr>
      <vt:lpstr>FDS_A_Ctrl!h_\temp\example_A26_ctrl.csv</vt:lpstr>
      <vt:lpstr>FDS_A_Ctrl!h_\temp\example_A27_ctrl.csv</vt:lpstr>
      <vt:lpstr>FDS_A_Ctrl!h_\temp\example_A28_ctrl.csv</vt:lpstr>
      <vt:lpstr>FDS_A_Ctrl!h_\temp\example_A29_ctrl.csv</vt:lpstr>
      <vt:lpstr>FDS_A_Ctrl!h_\temp\example_A3_ctrl.csv</vt:lpstr>
      <vt:lpstr>FDS_A_Ctrl!h_\temp\example_A30_ctrl.csv</vt:lpstr>
      <vt:lpstr>FDS_A_Ctrl!h_\temp\example_A31_ctrl.csv</vt:lpstr>
      <vt:lpstr>FDS_A_Ctrl!h_\temp\example_A32_ctrl.csv</vt:lpstr>
      <vt:lpstr>FDS_A_Ctrl!h_\temp\example_A33_ctrl.csv</vt:lpstr>
      <vt:lpstr>FDS_A_Ctrl!h_\temp\example_A34_ctrl.csv</vt:lpstr>
      <vt:lpstr>FDS_A_Ctrl!h_\temp\example_A35_ctrl.csv</vt:lpstr>
      <vt:lpstr>FDS_A_Ctrl!h_\temp\example_A36_ctrl.csv</vt:lpstr>
      <vt:lpstr>FDS_A_Ctrl!h_\temp\example_A37_ctrl.csv</vt:lpstr>
      <vt:lpstr>FDS_A_Ctrl!h_\temp\example_A38_ctrl.csv</vt:lpstr>
      <vt:lpstr>FDS_A_Ctrl!h_\temp\example_A39_ctrl.csv</vt:lpstr>
      <vt:lpstr>FDS_A_Ctrl!h_\temp\example_A4_ctrl.csv</vt:lpstr>
      <vt:lpstr>FDS_A_Ctrl!h_\temp\example_A40_ctrl.csv</vt:lpstr>
      <vt:lpstr>FDS_A_Ctrl!h_\temp\example_A41_ctrl.csv</vt:lpstr>
      <vt:lpstr>FDS_A_Ctrl!h_\temp\example_A42_ctrl.csv</vt:lpstr>
      <vt:lpstr>FDS_A_Ctrl!h_\temp\example_A43_ctrl.csv</vt:lpstr>
      <vt:lpstr>FDS_A_Ctrl!h_\temp\example_A44_ctrl.csv</vt:lpstr>
      <vt:lpstr>FDS_A_Ctrl!h_\temp\example_A45_ctrl.csv</vt:lpstr>
      <vt:lpstr>FDS_A_Ctrl!h_\temp\example_A46_ctrl.csv</vt:lpstr>
      <vt:lpstr>FDS_A_Ctrl!h_\temp\example_A47_ctrl.csv</vt:lpstr>
      <vt:lpstr>FDS_A_Ctrl!h_\temp\example_A48_ctrl.csv</vt:lpstr>
      <vt:lpstr>FDS_A_Ctrl!h_\temp\example_A49_ctrl.csv</vt:lpstr>
      <vt:lpstr>FDS_A_Ctrl!h_\temp\example_A5_ctrl.csv</vt:lpstr>
      <vt:lpstr>FDS_A_Ctrl!h_\temp\example_A50_ctrl.csv</vt:lpstr>
      <vt:lpstr>FDS_A_Ctrl!h_\temp\example_A51_ctrl.csv</vt:lpstr>
      <vt:lpstr>FDS_A_Ctrl!h_\temp\example_A52_ctrl.csv</vt:lpstr>
      <vt:lpstr>FDS_A_Ctrl!h_\temp\example_A53_ctrl.csv</vt:lpstr>
      <vt:lpstr>FDS_A_Ctrl!h_\temp\example_A54_ctrl.csv</vt:lpstr>
      <vt:lpstr>FDS_A_Ctrl!h_\temp\example_A55_ctrl.csv</vt:lpstr>
      <vt:lpstr>FDS_A_Ctrl!h_\temp\example_A56_ctrl.csv</vt:lpstr>
      <vt:lpstr>FDS_A_Ctrl!h_\temp\example_A57_ctrl.csv</vt:lpstr>
      <vt:lpstr>FDS_A_Ctrl!h_\temp\example_A58_ctrl.csv</vt:lpstr>
      <vt:lpstr>FDS_A_Ctrl!h_\temp\example_A59_ctrl.csv</vt:lpstr>
      <vt:lpstr>FDS_A_Ctrl!h_\temp\example_A6_ctrl.csv</vt:lpstr>
      <vt:lpstr>FDS_A_Ctrl!h_\temp\example_A60_ctrl.csv</vt:lpstr>
      <vt:lpstr>FDS_A_Ctrl!h_\temp\example_A61_ctrl.csv</vt:lpstr>
      <vt:lpstr>FDS_A_Ctrl!h_\temp\example_A62_ctrl.csv</vt:lpstr>
      <vt:lpstr>FDS_A_Ctrl!h_\temp\example_A63_ctrl.csv</vt:lpstr>
      <vt:lpstr>FDS_A_Ctrl!h_\temp\example_A64_ctrl.csv</vt:lpstr>
      <vt:lpstr>FDS_A_Ctrl!h_\temp\example_A65_ctrl.csv</vt:lpstr>
      <vt:lpstr>FDS_A_Ctrl!h_\temp\example_A66_ctrl.csv</vt:lpstr>
      <vt:lpstr>FDS_A_Ctrl!h_\temp\example_A67_ctrl.csv</vt:lpstr>
      <vt:lpstr>FDS_A_Ctrl!h_\temp\example_A68_ctrl.csv</vt:lpstr>
      <vt:lpstr>FDS_A_Ctrl!h_\temp\example_A69_ctrl.csv</vt:lpstr>
      <vt:lpstr>FDS_A_Ctrl!h_\temp\example_A7_ctrl.csv</vt:lpstr>
      <vt:lpstr>FDS_A_Ctrl!h_\temp\example_A70_ctrl.csv</vt:lpstr>
      <vt:lpstr>FDS_A_Ctrl!h_\temp\example_A71_ctrl.csv</vt:lpstr>
      <vt:lpstr>FDS_A_Ctrl!h_\temp\example_A72_ctrl.csv</vt:lpstr>
      <vt:lpstr>FDS_A_Ctrl!h_\temp\example_A73_ctrl.csv</vt:lpstr>
      <vt:lpstr>FDS_A_Ctrl!h_\temp\example_A74_ctrl.csv</vt:lpstr>
      <vt:lpstr>FDS_A_Ctrl!h_\temp\example_A75_ctrl.csv</vt:lpstr>
      <vt:lpstr>FDS_A_Ctrl!h_\temp\example_A76_ctrl.csv</vt:lpstr>
      <vt:lpstr>FDS_A_Ctrl!h_\temp\example_A77_ctrl.csv</vt:lpstr>
      <vt:lpstr>FDS_A_Ctrl!h_\temp\example_A78_ctrl.csv</vt:lpstr>
      <vt:lpstr>FDS_A_Ctrl!h_\temp\example_A79_ctrl.csv</vt:lpstr>
      <vt:lpstr>FDS_A_Ctrl!h_\temp\example_A8_ctrl.csv</vt:lpstr>
      <vt:lpstr>FDS_A_Ctrl!h_\temp\example_A80_ctrl.csv</vt:lpstr>
      <vt:lpstr>FDS_A_Ctrl!h_\temp\example_A81_ctrl.csv</vt:lpstr>
      <vt:lpstr>FDS_A_Ctrl!h_\temp\example_A82_ctrl.csv</vt:lpstr>
      <vt:lpstr>FDS_A_Ctrl!h_\temp\example_A83_ctrl.csv</vt:lpstr>
      <vt:lpstr>FDS_A_Ctrl!h_\temp\example_A84_ctrl.csv</vt:lpstr>
      <vt:lpstr>FDS_A_Ctrl!h_\temp\example_A85_ctrl.csv</vt:lpstr>
      <vt:lpstr>FDS_A_Ctrl!h_\temp\example_A86_ctrl.csv</vt:lpstr>
      <vt:lpstr>FDS_A_Ctrl!h_\temp\example_A87_ctrl.csv</vt:lpstr>
      <vt:lpstr>FDS_A_Ctrl!h_\temp\example_A88_ctrl.csv</vt:lpstr>
      <vt:lpstr>FDS_A_Ctrl!h_\temp\example_A89_ctrl.csv</vt:lpstr>
      <vt:lpstr>FDS_A_Ctrl!h_\temp\example_A9_ctrl.csv</vt:lpstr>
      <vt:lpstr>FDS_A_Ctrl!h_\temp\example_A90_ctrl.csv</vt:lpstr>
      <vt:lpstr>FDS_A_Ctrl!h_\temp\example_A91_ctrl.csv</vt:lpstr>
      <vt:lpstr>FDS_A_Ctrl!h_\temp\example_A92_ctrl.csv</vt:lpstr>
      <vt:lpstr>FDS_A_Ctrl!h_\temp\example_A93_ctrl.csv</vt:lpstr>
      <vt:lpstr>FDS_A_Ctrl!h_\temp\example_A94_ctrl.csv</vt:lpstr>
      <vt:lpstr>FDS_A_Ctrl!h_\temp\example_A95_ctrl.csv</vt:lpstr>
      <vt:lpstr>FDS_A_Ctrl!h_\temp\example_A96_ctrl.csv</vt:lpstr>
      <vt:lpstr>FDS_A_Ctrl!h_\temp\example_A97_ctrl.csv</vt:lpstr>
      <vt:lpstr>FDS_A_Ctrl!h_\temp\example_A98_ctrl.csv</vt:lpstr>
      <vt:lpstr>FDS_A_Ctrl!h_\temp\example_A99_ctrl.csv</vt:lpstr>
      <vt:lpstr>FDS_A_Hrr!h_\temp\example_hrr.csv</vt:lpstr>
      <vt:lpstr>FDS_B_Hrr!h_\temp\example_hrr.csv</vt:lpstr>
      <vt:lpstr>FDS_A_Input!TuplaMC1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Hostikka Simo</dc:creator>
  <cp:lastModifiedBy>Hostikka Simo</cp:lastModifiedBy>
  <cp:lastPrinted>2010-12-14T12:34:04Z</cp:lastPrinted>
  <dcterms:created xsi:type="dcterms:W3CDTF">1996-10-14T23:33:28Z</dcterms:created>
  <dcterms:modified xsi:type="dcterms:W3CDTF">2026-10-22T11:28:27Z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-1096625040</vt:i4>
  </property>
  <property fmtid="{D5CDD505-2E9C-101B-9397-08002B2CF9AE}" pid="3" name="_NewReviewCycle">
    <vt:lpwstr/>
  </property>
  <property fmtid="{D5CDD505-2E9C-101B-9397-08002B2CF9AE}" pid="4" name="_EmailSubject">
    <vt:lpwstr>PFS -problem</vt:lpwstr>
  </property>
  <property fmtid="{D5CDD505-2E9C-101B-9397-08002B2CF9AE}" pid="5" name="_AuthorEmail">
    <vt:lpwstr>Antti.Paajanen@vtt.fi</vt:lpwstr>
  </property>
  <property fmtid="{D5CDD505-2E9C-101B-9397-08002B2CF9AE}" pid="6" name="_AuthorEmailDisplayName">
    <vt:lpwstr>Paajanen Antti</vt:lpwstr>
  </property>
  <property fmtid="{D5CDD505-2E9C-101B-9397-08002B2CF9AE}" pid="7" name="_PreviousAdHocReviewCycleID">
    <vt:i4>1116126017</vt:i4>
  </property>
  <property fmtid="{D5CDD505-2E9C-101B-9397-08002B2CF9AE}" pid="8" name="_ReviewingToolsShownOnce">
    <vt:lpwstr/>
  </property>
</Properties>
</file>