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nálise\BIZU SPK\"/>
    </mc:Choice>
  </mc:AlternateContent>
  <xr:revisionPtr revIDLastSave="0" documentId="13_ncr:1_{930C65E1-71FC-4BBE-BEAA-BE9B82963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1" l="1"/>
  <c r="K28" i="1"/>
  <c r="K27" i="1"/>
  <c r="K26" i="1"/>
  <c r="K25" i="1"/>
  <c r="K21" i="1"/>
  <c r="K20" i="1"/>
  <c r="K19" i="1"/>
  <c r="K18" i="1"/>
  <c r="K17" i="1"/>
  <c r="K16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<sst xmlns="http://schemas.openxmlformats.org/spreadsheetml/2006/main" count="351" uniqueCount="78">
  <si>
    <t xml:space="preserve">Configuração de Armazenagem </t>
  </si>
  <si>
    <t>Mercadoria</t>
  </si>
  <si>
    <t>Estruturas portapaletes
simples,
duplas e múltiplas
(sem recipientes
abertos)</t>
  </si>
  <si>
    <t xml:space="preserve">Altura máxima de Armazenagem </t>
  </si>
  <si>
    <t>Classe I, II,
III ou IV,
encapsulada
ou não
encapsulada</t>
  </si>
  <si>
    <t>Altura máxima do teto/telhado</t>
  </si>
  <si>
    <t xml:space="preserve">Fator K </t>
  </si>
  <si>
    <t>25/363</t>
  </si>
  <si>
    <t>Orientação</t>
  </si>
  <si>
    <t>PENDENTE</t>
  </si>
  <si>
    <t>Duração RTI</t>
  </si>
  <si>
    <t>60 MIN</t>
  </si>
  <si>
    <t>7,6 m</t>
  </si>
  <si>
    <t xml:space="preserve">6,1 m </t>
  </si>
  <si>
    <t>Tabela 5.3.4.3.1 - Proteção de mercadorias Classe I até Classe IV armazenadas em estruturas porta-paletes sem prateleiras sólidas, acima de
25 ft (7,6 m) de altura, utilizando chuveiros ESFR</t>
  </si>
  <si>
    <t>12,2 m</t>
  </si>
  <si>
    <t>9,1 m</t>
  </si>
  <si>
    <t>13,7 m</t>
  </si>
  <si>
    <t>10,7 m</t>
  </si>
  <si>
    <t xml:space="preserve">12,2 m </t>
  </si>
  <si>
    <t xml:space="preserve">7,6 m a 9,1 m </t>
  </si>
  <si>
    <t>Tabela 5.2.2.3.1 - Proteção de mercadorias Classe I até Classe IV paletizadas e em pilhas sólidas utilizando chuveiros ESFR</t>
  </si>
  <si>
    <t>Classe I, II, III ou IV,
encapsulada (sem
caixas abertas ou
prateleiras sólidas)</t>
  </si>
  <si>
    <t>Tabela 5.2.3.3.1: Proteção de plásticos e borrachas paletizadas e em pilhas sólidas com chuveiros ESFR</t>
  </si>
  <si>
    <t xml:space="preserve">Armazenagem paletizada e
em pilhas sólidas (sem
caixas abertas ou
prateleiras sólidas)
</t>
  </si>
  <si>
    <t>Plástico não
expandido
em caixas de
papelão</t>
  </si>
  <si>
    <t>Plástico não expandido exposto</t>
  </si>
  <si>
    <t>60 MN</t>
  </si>
  <si>
    <t>Plástico expandido em caixas de papelão</t>
  </si>
  <si>
    <t>9,8 m</t>
  </si>
  <si>
    <t>Configuração</t>
  </si>
  <si>
    <t>Classe</t>
  </si>
  <si>
    <t>Tabela 5.2.2.2.1(a):  Parâmetros de projeto para a proteção de mercadorias Classe I a Classe IV paletizadas e em pilhas sólidas com chuveiros de
gotas grandes</t>
  </si>
  <si>
    <t>Paletizado</t>
  </si>
  <si>
    <t>I, II, III</t>
  </si>
  <si>
    <t>11,2/ 160</t>
  </si>
  <si>
    <t>Tipo de Sistema</t>
  </si>
  <si>
    <t>tubo molhado/tubo seco</t>
  </si>
  <si>
    <t>pressão mínima</t>
  </si>
  <si>
    <t>1,7 bar</t>
  </si>
  <si>
    <t>299.520 L</t>
  </si>
  <si>
    <t>IV</t>
  </si>
  <si>
    <t>6,1 m</t>
  </si>
  <si>
    <t>tubo molhado</t>
  </si>
  <si>
    <t>2h</t>
  </si>
  <si>
    <t>Pilhas Sólidas</t>
  </si>
  <si>
    <t>9,1m</t>
  </si>
  <si>
    <t>Tabela 5.2.3.2.1(a): Parâmetros de projeto para a proteção de plásticos e borrachas em pilhas sólidas ou paletizadas e utilizando chuveiros
de gotas grandes</t>
  </si>
  <si>
    <t>Plástico não expandido exposto ou em caixas de papelão</t>
  </si>
  <si>
    <t>5,5 m</t>
  </si>
  <si>
    <t>7,9 m</t>
  </si>
  <si>
    <t>3,4 bar</t>
  </si>
  <si>
    <t>423.936 L</t>
  </si>
  <si>
    <t xml:space="preserve">Plástico não 
expandido 
exposto ou em 
caixas de 
papelão
</t>
  </si>
  <si>
    <t xml:space="preserve"> bar</t>
  </si>
  <si>
    <t>Armazenagem paletizada e 
em pilhas sólidas (sem 
caixas abertas ou 
prateleiras sólidas)</t>
  </si>
  <si>
    <t xml:space="preserve">Plástico não 
expandido 
em caixas de 
papelão
</t>
  </si>
  <si>
    <t>6,1 a 7,6 m</t>
  </si>
  <si>
    <t>14/200</t>
  </si>
  <si>
    <t xml:space="preserve"> EM PÉ OU PENDENTE </t>
  </si>
  <si>
    <t>2,8 bar</t>
  </si>
  <si>
    <t>EM PÉ</t>
  </si>
  <si>
    <t>5,2 bar</t>
  </si>
  <si>
    <t>Plástico não 
expandido 
exposto</t>
  </si>
  <si>
    <t xml:space="preserve">Plástico 
expandido 
em caixas de 
papelão
</t>
  </si>
  <si>
    <t>16,8/240</t>
  </si>
  <si>
    <t>2,9 bar</t>
  </si>
  <si>
    <t>Pressão mínima</t>
  </si>
  <si>
    <t xml:space="preserve"> EM PÉ OU PENDENTE</t>
  </si>
  <si>
    <t>3,6 bar</t>
  </si>
  <si>
    <t>2,4 bar</t>
  </si>
  <si>
    <t>437.330 L</t>
  </si>
  <si>
    <t>267.700 L</t>
  </si>
  <si>
    <t>294.265 L</t>
  </si>
  <si>
    <t>RTI / LITROS</t>
  </si>
  <si>
    <t>RTI + 10% PERDA DE CARGA</t>
  </si>
  <si>
    <t xml:space="preserve">265.00 </t>
  </si>
  <si>
    <t>Tabela 5.3.2.3.1 - Parâmetros de proteção para armazenagem em estruturas porta-paletes sem prateleiras sólidas de mercadorias Classe I até
Classe IV até 25 ft (7,6 m) de altura utilizando chuveiros ESFR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</si>
</sst>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2" fillId="2" borderId="6" xfId="0" applyFont="1" applyFill="1" applyBorder="1"/>
    <xf numFmtId="0" fontId="1" fillId="0" borderId="14" xfId="0" applyFont="1" applyBorder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2" fillId="7" borderId="0" xfId="0" applyFont="1" applyFill="1"/>
    <xf numFmtId="0" fontId="0" fillId="2" borderId="1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0" fillId="9" borderId="26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4" fillId="2" borderId="3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vertical="center"/>
    </xf>
    <xf numFmtId="3" fontId="2" fillId="3" borderId="22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5" borderId="19" xfId="0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/>
    </xf>
    <xf numFmtId="0" fontId="0" fillId="12" borderId="5" xfId="0" applyFill="1" applyBorder="1" applyAlignment="1">
      <alignment horizontal="center" wrapText="1"/>
    </xf>
    <xf numFmtId="0" fontId="0" fillId="12" borderId="10" xfId="0" applyFill="1" applyBorder="1" applyAlignment="1">
      <alignment horizontal="center"/>
    </xf>
    <xf numFmtId="0" fontId="2" fillId="8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 wrapText="1"/>
    </xf>
    <xf numFmtId="0" fontId="0" fillId="9" borderId="31" xfId="0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0" fillId="9" borderId="31" xfId="0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38" xfId="0" applyFont="1" applyBorder="1" applyAlignment="1">
      <alignment horizontal="center"/>
    </xf>
    <xf numFmtId="3" fontId="0" fillId="3" borderId="39" xfId="0" applyNumberFormat="1" applyFill="1" applyBorder="1" applyAlignment="1">
      <alignment horizontal="center" vertical="center"/>
    </xf>
    <xf numFmtId="3" fontId="0" fillId="2" borderId="40" xfId="0" applyNumberFormat="1" applyFill="1" applyBorder="1" applyAlignment="1">
      <alignment horizontal="center" vertical="center"/>
    </xf>
    <xf numFmtId="3" fontId="0" fillId="2" borderId="39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3" fontId="0" fillId="3" borderId="22" xfId="0" applyNumberForma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3" fontId="0" fillId="4" borderId="39" xfId="0" applyNumberFormat="1" applyFill="1" applyBorder="1" applyAlignment="1">
      <alignment horizontal="center" vertical="center" wrapText="1"/>
    </xf>
    <xf numFmtId="3" fontId="0" fillId="4" borderId="40" xfId="0" applyNumberFormat="1" applyFill="1" applyBorder="1" applyAlignment="1">
      <alignment horizontal="center" vertical="center" wrapText="1"/>
    </xf>
    <xf numFmtId="3" fontId="0" fillId="2" borderId="39" xfId="0" applyNumberFormat="1" applyFill="1" applyBorder="1" applyAlignment="1">
      <alignment horizontal="center" vertical="center" wrapText="1"/>
    </xf>
    <xf numFmtId="3" fontId="0" fillId="4" borderId="22" xfId="0" applyNumberFormat="1" applyFill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3" fontId="0" fillId="5" borderId="42" xfId="0" applyNumberFormat="1" applyFill="1" applyBorder="1" applyAlignment="1">
      <alignment horizontal="center" vertical="center" wrapText="1"/>
    </xf>
    <xf numFmtId="3" fontId="0" fillId="6" borderId="40" xfId="0" applyNumberFormat="1" applyFill="1" applyBorder="1" applyAlignment="1">
      <alignment horizontal="center" vertical="center"/>
    </xf>
    <xf numFmtId="3" fontId="0" fillId="6" borderId="22" xfId="0" applyNumberForma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3" fontId="0" fillId="6" borderId="39" xfId="0" applyNumberFormat="1" applyFill="1" applyBorder="1" applyAlignment="1">
      <alignment horizontal="center" vertical="center"/>
    </xf>
    <xf numFmtId="3" fontId="0" fillId="4" borderId="39" xfId="0" applyNumberFormat="1" applyFill="1" applyBorder="1" applyAlignment="1">
      <alignment horizontal="center"/>
    </xf>
    <xf numFmtId="3" fontId="0" fillId="10" borderId="39" xfId="0" applyNumberFormat="1" applyFill="1" applyBorder="1" applyAlignment="1">
      <alignment horizontal="center" vertical="center"/>
    </xf>
    <xf numFmtId="3" fontId="0" fillId="11" borderId="39" xfId="0" applyNumberForma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3" fontId="0" fillId="3" borderId="25" xfId="0" applyNumberFormat="1" applyFill="1" applyBorder="1" applyAlignment="1">
      <alignment horizontal="center" vertical="center"/>
    </xf>
    <xf numFmtId="3" fontId="0" fillId="2" borderId="25" xfId="0" applyNumberFormat="1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10" borderId="25" xfId="0" applyNumberFormat="1" applyFill="1" applyBorder="1" applyAlignment="1">
      <alignment horizontal="center" vertical="center"/>
    </xf>
    <xf numFmtId="3" fontId="0" fillId="11" borderId="27" xfId="0" applyNumberFormat="1" applyFill="1" applyBorder="1" applyAlignment="1">
      <alignment horizontal="center" vertical="center"/>
    </xf>
    <xf numFmtId="3" fontId="0" fillId="8" borderId="45" xfId="0" applyNumberFormat="1" applyFill="1" applyBorder="1" applyAlignment="1">
      <alignment horizontal="center" vertical="center"/>
    </xf>
    <xf numFmtId="3" fontId="0" fillId="8" borderId="46" xfId="0" applyNumberFormat="1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/>
    </xf>
    <xf numFmtId="3" fontId="0" fillId="8" borderId="22" xfId="0" applyNumberFormat="1" applyFill="1" applyBorder="1" applyAlignment="1">
      <alignment horizontal="center" vertical="center"/>
    </xf>
    <xf numFmtId="3" fontId="0" fillId="12" borderId="39" xfId="0" applyNumberFormat="1" applyFill="1" applyBorder="1" applyAlignment="1">
      <alignment horizontal="center"/>
    </xf>
    <xf numFmtId="3" fontId="0" fillId="8" borderId="44" xfId="0" applyNumberFormat="1" applyFill="1" applyBorder="1" applyAlignment="1">
      <alignment horizontal="center" vertical="center"/>
    </xf>
    <xf numFmtId="3" fontId="0" fillId="8" borderId="45" xfId="0" applyNumberFormat="1" applyFill="1" applyBorder="1" applyAlignment="1">
      <alignment horizontal="center" vertical="center" wrapText="1"/>
    </xf>
    <xf numFmtId="3" fontId="0" fillId="2" borderId="44" xfId="0" applyNumberFormat="1" applyFill="1" applyBorder="1" applyAlignment="1">
      <alignment horizontal="center" vertical="center"/>
    </xf>
    <xf numFmtId="3" fontId="0" fillId="12" borderId="22" xfId="0" applyNumberFormat="1" applyFill="1" applyBorder="1" applyAlignment="1">
      <alignment horizontal="center"/>
    </xf>
    <xf numFmtId="3" fontId="0" fillId="8" borderId="22" xfId="0" applyNumberFormat="1" applyFill="1" applyBorder="1" applyAlignment="1">
      <alignment horizontal="center"/>
    </xf>
    <xf numFmtId="3" fontId="0" fillId="8" borderId="22" xfId="0" applyNumberFormat="1" applyFill="1" applyBorder="1" applyAlignment="1">
      <alignment horizontal="center" vertical="center" wrapText="1"/>
    </xf>
    <xf numFmtId="3" fontId="0" fillId="2" borderId="22" xfId="0" applyNumberFormat="1" applyFill="1" applyBorder="1" applyAlignment="1">
      <alignment horizontal="center"/>
    </xf>
    <xf numFmtId="3" fontId="0" fillId="9" borderId="22" xfId="0" applyNumberFormat="1" applyFill="1" applyBorder="1" applyAlignment="1">
      <alignment horizontal="center"/>
    </xf>
    <xf numFmtId="0" fontId="0" fillId="4" borderId="44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wrapText="1"/>
    </xf>
    <xf numFmtId="3" fontId="0" fillId="4" borderId="44" xfId="0" applyNumberFormat="1" applyFill="1" applyBorder="1" applyAlignment="1">
      <alignment horizontal="center" vertical="center"/>
    </xf>
    <xf numFmtId="3" fontId="2" fillId="3" borderId="45" xfId="0" applyNumberFormat="1" applyFont="1" applyFill="1" applyBorder="1" applyAlignment="1">
      <alignment horizontal="center" vertical="center"/>
    </xf>
    <xf numFmtId="3" fontId="2" fillId="3" borderId="40" xfId="0" applyNumberFormat="1" applyFont="1" applyFill="1" applyBorder="1" applyAlignment="1">
      <alignment horizontal="center" vertical="center"/>
    </xf>
    <xf numFmtId="3" fontId="2" fillId="2" borderId="44" xfId="0" applyNumberFormat="1" applyFont="1" applyFill="1" applyBorder="1" applyAlignment="1">
      <alignment horizontal="center" vertical="center"/>
    </xf>
    <xf numFmtId="3" fontId="2" fillId="2" borderId="47" xfId="0" applyNumberFormat="1" applyFont="1" applyFill="1" applyBorder="1" applyAlignment="1">
      <alignment horizontal="center" vertical="center"/>
    </xf>
    <xf numFmtId="3" fontId="2" fillId="2" borderId="22" xfId="0" applyNumberFormat="1" applyFont="1" applyFill="1" applyBorder="1" applyAlignment="1">
      <alignment horizontal="center" vertical="center"/>
    </xf>
    <xf numFmtId="3" fontId="2" fillId="4" borderId="42" xfId="0" applyNumberFormat="1" applyFont="1" applyFill="1" applyBorder="1" applyAlignment="1">
      <alignment horizontal="center" vertical="center" wrapText="1"/>
    </xf>
    <xf numFmtId="3" fontId="2" fillId="9" borderId="45" xfId="0" applyNumberFormat="1" applyFont="1" applyFill="1" applyBorder="1" applyAlignment="1">
      <alignment horizontal="center" vertical="center" wrapText="1"/>
    </xf>
    <xf numFmtId="3" fontId="2" fillId="9" borderId="40" xfId="0" applyNumberFormat="1" applyFont="1" applyFill="1" applyBorder="1" applyAlignment="1">
      <alignment horizontal="center" vertical="center"/>
    </xf>
    <xf numFmtId="3" fontId="2" fillId="4" borderId="22" xfId="0" applyNumberFormat="1" applyFont="1" applyFill="1" applyBorder="1" applyAlignment="1">
      <alignment horizontal="center" vertical="center" wrapText="1"/>
    </xf>
    <xf numFmtId="3" fontId="2" fillId="9" borderId="22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3" fontId="0" fillId="2" borderId="23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wrapText="1"/>
    </xf>
    <xf numFmtId="0" fontId="3" fillId="9" borderId="30" xfId="0" applyFont="1" applyFill="1" applyBorder="1" applyAlignment="1">
      <alignment horizont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5"/>
  <sheetViews>
    <sheetView tabSelected="1" topLeftCell="A16" zoomScale="85" zoomScaleNormal="85" workbookViewId="0">
      <selection activeCell="J39" sqref="J39"/>
    </sheetView>
  </sheetViews>
  <sheetFormatPr defaultRowHeight="15" x14ac:dyDescent="0.25"/>
  <cols>
    <col min="1" max="1" width="4.42578125" customWidth="1"/>
    <col min="2" max="2" width="28.140625" customWidth="1"/>
    <col min="3" max="3" width="13" customWidth="1"/>
    <col min="4" max="4" width="29.5703125" customWidth="1"/>
    <col min="5" max="5" width="29.140625" customWidth="1"/>
    <col min="6" max="6" width="11.140625" customWidth="1"/>
    <col min="7" max="7" width="13.5703125" customWidth="1"/>
    <col min="8" max="8" width="24.7109375" customWidth="1"/>
    <col min="9" max="9" width="19.85546875" customWidth="1"/>
    <col min="10" max="10" width="28.28515625" customWidth="1"/>
    <col min="11" max="11" width="36.140625" customWidth="1"/>
    <col min="12" max="12" width="11.85546875" customWidth="1"/>
    <col min="13" max="13" width="29" customWidth="1"/>
    <col min="14" max="14" width="29.7109375" customWidth="1"/>
    <col min="15" max="15" width="33.28515625" customWidth="1"/>
    <col min="16" max="16" width="29.7109375" customWidth="1"/>
    <col min="17" max="17" width="18.42578125" customWidth="1"/>
    <col min="18" max="19" width="30.7109375" customWidth="1"/>
    <col min="20" max="20" width="18.42578125" customWidth="1"/>
    <col min="21" max="21" width="19.85546875" customWidth="1"/>
    <col min="22" max="22" width="37.42578125" customWidth="1"/>
  </cols>
  <sheetData>
    <row r="2" spans="1:22" ht="27" customHeight="1" thickBot="1" x14ac:dyDescent="0.3"/>
    <row r="3" spans="1:22" ht="43.5" customHeight="1" thickBot="1" x14ac:dyDescent="0.35">
      <c r="B3" s="187" t="s">
        <v>77</v>
      </c>
      <c r="C3" s="188"/>
      <c r="D3" s="188"/>
      <c r="E3" s="188"/>
      <c r="F3" s="188"/>
      <c r="G3" s="188"/>
      <c r="H3" s="188"/>
      <c r="I3" s="188"/>
      <c r="J3" s="188"/>
      <c r="K3" s="189"/>
      <c r="M3" s="176" t="s">
        <v>32</v>
      </c>
      <c r="N3" s="177"/>
      <c r="O3" s="177"/>
      <c r="P3" s="177"/>
      <c r="Q3" s="177"/>
      <c r="R3" s="177"/>
      <c r="S3" s="177"/>
      <c r="T3" s="177"/>
      <c r="U3" s="177"/>
      <c r="V3" s="178"/>
    </row>
    <row r="4" spans="1:22" ht="28.5" customHeight="1" thickBot="1" x14ac:dyDescent="0.3">
      <c r="B4" s="118" t="s">
        <v>0</v>
      </c>
      <c r="C4" s="1" t="s">
        <v>1</v>
      </c>
      <c r="D4" s="1" t="s">
        <v>3</v>
      </c>
      <c r="E4" s="1" t="s">
        <v>5</v>
      </c>
      <c r="F4" s="1" t="s">
        <v>6</v>
      </c>
      <c r="G4" s="43" t="s">
        <v>67</v>
      </c>
      <c r="H4" s="1" t="s">
        <v>8</v>
      </c>
      <c r="I4" s="1" t="s">
        <v>10</v>
      </c>
      <c r="J4" s="119" t="s">
        <v>74</v>
      </c>
      <c r="K4" s="124" t="s">
        <v>75</v>
      </c>
      <c r="M4" s="5" t="s">
        <v>30</v>
      </c>
      <c r="N4" s="1" t="s">
        <v>31</v>
      </c>
      <c r="O4" s="43" t="s">
        <v>3</v>
      </c>
      <c r="P4" s="1" t="s">
        <v>5</v>
      </c>
      <c r="Q4" s="1" t="s">
        <v>6</v>
      </c>
      <c r="R4" s="1" t="s">
        <v>36</v>
      </c>
      <c r="S4" s="1" t="s">
        <v>38</v>
      </c>
      <c r="T4" s="1" t="s">
        <v>10</v>
      </c>
      <c r="U4" s="119" t="s">
        <v>74</v>
      </c>
      <c r="V4" s="164" t="s">
        <v>75</v>
      </c>
    </row>
    <row r="5" spans="1:22" ht="24" customHeight="1" thickBot="1" x14ac:dyDescent="0.3">
      <c r="B5" s="210" t="s">
        <v>2</v>
      </c>
      <c r="C5" s="210" t="s">
        <v>4</v>
      </c>
      <c r="D5" s="212" t="s">
        <v>13</v>
      </c>
      <c r="E5" s="8" t="s">
        <v>20</v>
      </c>
      <c r="F5" s="2" t="s">
        <v>58</v>
      </c>
      <c r="G5" s="2" t="s">
        <v>51</v>
      </c>
      <c r="H5" s="2" t="s">
        <v>68</v>
      </c>
      <c r="I5" s="2" t="s">
        <v>11</v>
      </c>
      <c r="J5" s="120">
        <v>265500</v>
      </c>
      <c r="K5" s="125">
        <f t="shared" ref="K5:K12" si="0">J5*1.1</f>
        <v>292050</v>
      </c>
      <c r="M5" s="204" t="s">
        <v>33</v>
      </c>
      <c r="N5" s="49" t="s">
        <v>34</v>
      </c>
      <c r="O5" s="50" t="s">
        <v>12</v>
      </c>
      <c r="P5" s="51" t="s">
        <v>18</v>
      </c>
      <c r="Q5" s="50" t="s">
        <v>35</v>
      </c>
      <c r="R5" s="52" t="s">
        <v>37</v>
      </c>
      <c r="S5" s="52" t="s">
        <v>39</v>
      </c>
      <c r="T5" s="50" t="s">
        <v>44</v>
      </c>
      <c r="U5" s="165">
        <v>299520</v>
      </c>
      <c r="V5" s="130">
        <v>323691</v>
      </c>
    </row>
    <row r="6" spans="1:22" ht="22.5" customHeight="1" thickBot="1" x14ac:dyDescent="0.3">
      <c r="B6" s="211"/>
      <c r="C6" s="211"/>
      <c r="D6" s="213"/>
      <c r="E6" s="8" t="s">
        <v>18</v>
      </c>
      <c r="F6" s="2" t="s">
        <v>65</v>
      </c>
      <c r="G6" s="2" t="s">
        <v>69</v>
      </c>
      <c r="H6" s="2" t="s">
        <v>9</v>
      </c>
      <c r="I6" s="2" t="s">
        <v>11</v>
      </c>
      <c r="J6" s="120">
        <v>328370</v>
      </c>
      <c r="K6" s="125">
        <f t="shared" si="0"/>
        <v>361207.00000000006</v>
      </c>
      <c r="M6" s="205"/>
      <c r="N6" s="53" t="s">
        <v>41</v>
      </c>
      <c r="O6" s="54" t="s">
        <v>42</v>
      </c>
      <c r="P6" s="55" t="s">
        <v>16</v>
      </c>
      <c r="Q6" s="7" t="s">
        <v>35</v>
      </c>
      <c r="R6" s="54" t="s">
        <v>43</v>
      </c>
      <c r="S6" s="56" t="s">
        <v>39</v>
      </c>
      <c r="T6" s="54" t="s">
        <v>44</v>
      </c>
      <c r="U6" s="163" t="s">
        <v>40</v>
      </c>
      <c r="V6" s="130">
        <v>323691</v>
      </c>
    </row>
    <row r="7" spans="1:22" ht="25.5" customHeight="1" thickBot="1" x14ac:dyDescent="0.3">
      <c r="B7" s="211"/>
      <c r="C7" s="211"/>
      <c r="D7" s="213"/>
      <c r="E7" s="6" t="s">
        <v>15</v>
      </c>
      <c r="F7" s="7" t="s">
        <v>7</v>
      </c>
      <c r="G7" s="7" t="s">
        <v>39</v>
      </c>
      <c r="H7" s="76" t="s">
        <v>9</v>
      </c>
      <c r="I7" s="7" t="s">
        <v>11</v>
      </c>
      <c r="J7" s="127">
        <v>340771</v>
      </c>
      <c r="K7" s="125">
        <f t="shared" si="0"/>
        <v>374848.10000000003</v>
      </c>
      <c r="M7" s="206" t="s">
        <v>45</v>
      </c>
      <c r="N7" s="44" t="s">
        <v>34</v>
      </c>
      <c r="O7" s="47" t="s">
        <v>42</v>
      </c>
      <c r="P7" s="57" t="s">
        <v>46</v>
      </c>
      <c r="Q7" s="26" t="s">
        <v>35</v>
      </c>
      <c r="R7" s="45" t="s">
        <v>37</v>
      </c>
      <c r="S7" s="48" t="s">
        <v>39</v>
      </c>
      <c r="T7" s="58" t="s">
        <v>44</v>
      </c>
      <c r="U7" s="123" t="s">
        <v>40</v>
      </c>
      <c r="V7" s="126">
        <v>323691</v>
      </c>
    </row>
    <row r="8" spans="1:22" ht="22.5" customHeight="1" thickBot="1" x14ac:dyDescent="0.3">
      <c r="B8" s="211"/>
      <c r="C8" s="211"/>
      <c r="D8" s="214"/>
      <c r="E8" s="77" t="s">
        <v>17</v>
      </c>
      <c r="F8" s="7" t="s">
        <v>7</v>
      </c>
      <c r="G8" s="78" t="s">
        <v>60</v>
      </c>
      <c r="H8" s="76" t="s">
        <v>9</v>
      </c>
      <c r="I8" s="7" t="s">
        <v>11</v>
      </c>
      <c r="J8" s="128">
        <v>437330</v>
      </c>
      <c r="K8" s="125">
        <f t="shared" si="0"/>
        <v>481063.00000000006</v>
      </c>
      <c r="M8" s="207"/>
      <c r="N8" s="46" t="s">
        <v>41</v>
      </c>
      <c r="O8" s="47" t="s">
        <v>42</v>
      </c>
      <c r="P8" s="59" t="s">
        <v>46</v>
      </c>
      <c r="Q8" s="26" t="s">
        <v>35</v>
      </c>
      <c r="R8" s="47" t="s">
        <v>43</v>
      </c>
      <c r="S8" s="48" t="s">
        <v>39</v>
      </c>
      <c r="T8" s="60" t="s">
        <v>44</v>
      </c>
      <c r="U8" s="123" t="s">
        <v>40</v>
      </c>
      <c r="V8" s="126">
        <v>323691</v>
      </c>
    </row>
    <row r="9" spans="1:22" ht="16.5" customHeight="1" thickBot="1" x14ac:dyDescent="0.3">
      <c r="B9" s="79"/>
      <c r="C9" s="211"/>
      <c r="D9" s="222" t="s">
        <v>12</v>
      </c>
      <c r="E9" s="3" t="s">
        <v>16</v>
      </c>
      <c r="F9" s="4" t="s">
        <v>65</v>
      </c>
      <c r="G9" s="17" t="s">
        <v>70</v>
      </c>
      <c r="H9" s="15" t="s">
        <v>9</v>
      </c>
      <c r="I9" s="17" t="s">
        <v>11</v>
      </c>
      <c r="J9" s="121">
        <v>267700</v>
      </c>
      <c r="K9" s="126">
        <f t="shared" si="0"/>
        <v>294470</v>
      </c>
    </row>
    <row r="10" spans="1:22" ht="16.5" thickBot="1" x14ac:dyDescent="0.3">
      <c r="B10" s="79"/>
      <c r="C10" s="211"/>
      <c r="D10" s="223"/>
      <c r="E10" s="21">
        <v>10.7</v>
      </c>
      <c r="F10" s="16" t="s">
        <v>7</v>
      </c>
      <c r="G10" s="16" t="s">
        <v>69</v>
      </c>
      <c r="H10" s="15" t="s">
        <v>9</v>
      </c>
      <c r="I10" s="11" t="s">
        <v>11</v>
      </c>
      <c r="J10" s="122">
        <v>328370</v>
      </c>
      <c r="K10" s="126">
        <f t="shared" si="0"/>
        <v>361207.00000000006</v>
      </c>
    </row>
    <row r="11" spans="1:22" ht="16.5" customHeight="1" thickBot="1" x14ac:dyDescent="0.3">
      <c r="B11" s="79"/>
      <c r="C11" s="211"/>
      <c r="D11" s="223"/>
      <c r="E11" s="22" t="s">
        <v>15</v>
      </c>
      <c r="F11" s="11" t="s">
        <v>7</v>
      </c>
      <c r="G11" s="11" t="s">
        <v>39</v>
      </c>
      <c r="H11" s="15" t="s">
        <v>9</v>
      </c>
      <c r="I11" s="11" t="s">
        <v>11</v>
      </c>
      <c r="J11" s="129">
        <v>340770</v>
      </c>
      <c r="K11" s="126">
        <f t="shared" si="0"/>
        <v>374847.00000000006</v>
      </c>
    </row>
    <row r="12" spans="1:22" s="18" customFormat="1" ht="16.5" thickBot="1" x14ac:dyDescent="0.3">
      <c r="A12"/>
      <c r="B12" s="80"/>
      <c r="C12" s="225"/>
      <c r="D12" s="224"/>
      <c r="E12" s="22" t="s">
        <v>17</v>
      </c>
      <c r="F12" s="11" t="s">
        <v>7</v>
      </c>
      <c r="G12" s="11" t="s">
        <v>60</v>
      </c>
      <c r="H12" s="15" t="s">
        <v>9</v>
      </c>
      <c r="I12" s="11" t="s">
        <v>11</v>
      </c>
      <c r="J12" s="122">
        <v>437330</v>
      </c>
      <c r="K12" s="126">
        <f t="shared" si="0"/>
        <v>481063.00000000006</v>
      </c>
    </row>
    <row r="13" spans="1:22" ht="35.25" customHeight="1" thickBot="1" x14ac:dyDescent="0.35">
      <c r="A13" s="18"/>
      <c r="B13" s="19"/>
      <c r="C13" s="19"/>
      <c r="D13" s="20"/>
      <c r="E13" s="20"/>
      <c r="F13" s="20"/>
      <c r="G13" s="20"/>
      <c r="H13" s="20"/>
      <c r="I13" s="20"/>
      <c r="J13" s="20"/>
      <c r="K13" s="20"/>
      <c r="M13" s="179" t="s">
        <v>47</v>
      </c>
      <c r="N13" s="180"/>
      <c r="O13" s="180"/>
      <c r="P13" s="180"/>
      <c r="Q13" s="180"/>
      <c r="R13" s="180"/>
      <c r="S13" s="180"/>
      <c r="T13" s="180"/>
      <c r="U13" s="180"/>
      <c r="V13" s="181"/>
    </row>
    <row r="14" spans="1:22" ht="37.5" customHeight="1" thickBot="1" x14ac:dyDescent="0.3">
      <c r="B14" s="187" t="s">
        <v>14</v>
      </c>
      <c r="C14" s="188"/>
      <c r="D14" s="188"/>
      <c r="E14" s="188"/>
      <c r="F14" s="188"/>
      <c r="G14" s="188"/>
      <c r="H14" s="188"/>
      <c r="I14" s="188"/>
      <c r="J14" s="188"/>
      <c r="K14" s="190"/>
      <c r="M14" s="5" t="s">
        <v>30</v>
      </c>
      <c r="N14" s="1" t="s">
        <v>31</v>
      </c>
      <c r="O14" s="43" t="s">
        <v>3</v>
      </c>
      <c r="P14" s="1" t="s">
        <v>5</v>
      </c>
      <c r="Q14" s="1" t="s">
        <v>6</v>
      </c>
      <c r="R14" s="1" t="s">
        <v>36</v>
      </c>
      <c r="S14" s="1" t="s">
        <v>38</v>
      </c>
      <c r="T14" s="1" t="s">
        <v>10</v>
      </c>
      <c r="U14" s="119" t="s">
        <v>74</v>
      </c>
      <c r="V14" s="164" t="s">
        <v>75</v>
      </c>
    </row>
    <row r="15" spans="1:22" ht="48.75" customHeight="1" thickBot="1" x14ac:dyDescent="0.3">
      <c r="B15" s="5" t="s">
        <v>0</v>
      </c>
      <c r="C15" s="1" t="s">
        <v>1</v>
      </c>
      <c r="D15" s="1" t="s">
        <v>3</v>
      </c>
      <c r="E15" s="1" t="s">
        <v>5</v>
      </c>
      <c r="F15" s="1" t="s">
        <v>6</v>
      </c>
      <c r="G15" s="43" t="s">
        <v>67</v>
      </c>
      <c r="H15" s="1" t="s">
        <v>8</v>
      </c>
      <c r="I15" s="1" t="s">
        <v>10</v>
      </c>
      <c r="J15" s="119" t="s">
        <v>74</v>
      </c>
      <c r="K15" s="131" t="s">
        <v>75</v>
      </c>
      <c r="M15" s="208" t="s">
        <v>33</v>
      </c>
      <c r="N15" s="62" t="s">
        <v>48</v>
      </c>
      <c r="O15" s="116" t="s">
        <v>42</v>
      </c>
      <c r="P15" s="51" t="s">
        <v>16</v>
      </c>
      <c r="Q15" s="50" t="s">
        <v>35</v>
      </c>
      <c r="R15" s="52" t="s">
        <v>43</v>
      </c>
      <c r="S15" s="52" t="s">
        <v>39</v>
      </c>
      <c r="T15" s="50" t="s">
        <v>44</v>
      </c>
      <c r="U15" s="162" t="s">
        <v>40</v>
      </c>
      <c r="V15" s="130">
        <v>323691</v>
      </c>
    </row>
    <row r="16" spans="1:22" ht="51" customHeight="1" thickBot="1" x14ac:dyDescent="0.3">
      <c r="B16" s="234" t="s">
        <v>2</v>
      </c>
      <c r="C16" s="210" t="s">
        <v>4</v>
      </c>
      <c r="D16" s="212" t="s">
        <v>16</v>
      </c>
      <c r="E16" s="8" t="s">
        <v>18</v>
      </c>
      <c r="F16" s="2" t="s">
        <v>58</v>
      </c>
      <c r="G16" s="2" t="s">
        <v>62</v>
      </c>
      <c r="H16" s="2" t="s">
        <v>9</v>
      </c>
      <c r="I16" s="2" t="s">
        <v>11</v>
      </c>
      <c r="J16" s="120">
        <v>328370</v>
      </c>
      <c r="K16" s="125">
        <f t="shared" ref="K16:K21" si="1">J16*1.1</f>
        <v>361207.00000000006</v>
      </c>
      <c r="M16" s="209"/>
      <c r="N16" s="117" t="s">
        <v>48</v>
      </c>
      <c r="O16" s="54" t="s">
        <v>49</v>
      </c>
      <c r="P16" s="55" t="s">
        <v>50</v>
      </c>
      <c r="Q16" s="7" t="s">
        <v>35</v>
      </c>
      <c r="R16" s="54" t="s">
        <v>43</v>
      </c>
      <c r="S16" s="56" t="s">
        <v>51</v>
      </c>
      <c r="T16" s="54" t="s">
        <v>44</v>
      </c>
      <c r="U16" s="163" t="s">
        <v>52</v>
      </c>
      <c r="V16" s="130">
        <v>466329</v>
      </c>
    </row>
    <row r="17" spans="2:22" ht="36.75" customHeight="1" thickBot="1" x14ac:dyDescent="0.3">
      <c r="B17" s="199"/>
      <c r="C17" s="211"/>
      <c r="D17" s="213"/>
      <c r="E17" s="8" t="s">
        <v>19</v>
      </c>
      <c r="F17" s="2" t="s">
        <v>7</v>
      </c>
      <c r="G17" s="2" t="s">
        <v>39</v>
      </c>
      <c r="H17" s="2" t="s">
        <v>9</v>
      </c>
      <c r="I17" s="2" t="s">
        <v>11</v>
      </c>
      <c r="J17" s="120">
        <v>340770</v>
      </c>
      <c r="K17" s="125">
        <f t="shared" si="1"/>
        <v>374847.00000000006</v>
      </c>
      <c r="M17" s="206" t="s">
        <v>45</v>
      </c>
      <c r="N17" s="197" t="s">
        <v>53</v>
      </c>
      <c r="O17" s="191" t="s">
        <v>42</v>
      </c>
      <c r="P17" s="195" t="s">
        <v>16</v>
      </c>
      <c r="Q17" s="191" t="s">
        <v>35</v>
      </c>
      <c r="R17" s="191" t="s">
        <v>43</v>
      </c>
      <c r="S17" s="48" t="s">
        <v>54</v>
      </c>
      <c r="T17" s="58" t="s">
        <v>44</v>
      </c>
      <c r="U17" s="193" t="s">
        <v>52</v>
      </c>
      <c r="V17" s="182">
        <v>466329</v>
      </c>
    </row>
    <row r="18" spans="2:22" ht="49.5" customHeight="1" thickBot="1" x14ac:dyDescent="0.3">
      <c r="B18" s="199"/>
      <c r="C18" s="211"/>
      <c r="D18" s="213"/>
      <c r="E18" s="23" t="s">
        <v>17</v>
      </c>
      <c r="F18" s="9" t="s">
        <v>7</v>
      </c>
      <c r="G18" s="9" t="s">
        <v>60</v>
      </c>
      <c r="H18" s="81" t="s">
        <v>9</v>
      </c>
      <c r="I18" s="9" t="s">
        <v>11</v>
      </c>
      <c r="J18" s="132">
        <v>437330</v>
      </c>
      <c r="K18" s="125">
        <f t="shared" si="1"/>
        <v>481063.00000000006</v>
      </c>
      <c r="M18" s="207"/>
      <c r="N18" s="198"/>
      <c r="O18" s="192"/>
      <c r="P18" s="196"/>
      <c r="Q18" s="192"/>
      <c r="R18" s="192"/>
      <c r="S18" s="48" t="s">
        <v>51</v>
      </c>
      <c r="T18" s="60" t="s">
        <v>44</v>
      </c>
      <c r="U18" s="194"/>
      <c r="V18" s="183"/>
    </row>
    <row r="19" spans="2:22" ht="17.25" customHeight="1" thickBot="1" x14ac:dyDescent="0.3">
      <c r="B19" s="199"/>
      <c r="C19" s="211"/>
      <c r="D19" s="232" t="s">
        <v>18</v>
      </c>
      <c r="E19" s="10" t="s">
        <v>19</v>
      </c>
      <c r="F19" s="11" t="s">
        <v>7</v>
      </c>
      <c r="G19" s="11" t="s">
        <v>39</v>
      </c>
      <c r="H19" s="15" t="s">
        <v>9</v>
      </c>
      <c r="I19" s="26" t="s">
        <v>11</v>
      </c>
      <c r="J19" s="122">
        <v>340770</v>
      </c>
      <c r="K19" s="126">
        <f t="shared" si="1"/>
        <v>374847.00000000006</v>
      </c>
    </row>
    <row r="20" spans="2:22" ht="15.75" customHeight="1" thickBot="1" x14ac:dyDescent="0.3">
      <c r="B20" s="199"/>
      <c r="C20" s="211"/>
      <c r="D20" s="233"/>
      <c r="E20" s="21" t="s">
        <v>17</v>
      </c>
      <c r="F20" s="16" t="s">
        <v>7</v>
      </c>
      <c r="G20" s="16" t="s">
        <v>60</v>
      </c>
      <c r="H20" s="15" t="s">
        <v>9</v>
      </c>
      <c r="I20" s="26" t="s">
        <v>11</v>
      </c>
      <c r="J20" s="121">
        <v>437330</v>
      </c>
      <c r="K20" s="126">
        <f t="shared" si="1"/>
        <v>481063.00000000006</v>
      </c>
    </row>
    <row r="21" spans="2:22" ht="23.25" customHeight="1" thickBot="1" x14ac:dyDescent="0.3">
      <c r="B21" s="200"/>
      <c r="C21" s="225"/>
      <c r="D21" s="12" t="s">
        <v>15</v>
      </c>
      <c r="E21" s="24" t="s">
        <v>17</v>
      </c>
      <c r="F21" s="13" t="s">
        <v>7</v>
      </c>
      <c r="G21" s="13" t="s">
        <v>60</v>
      </c>
      <c r="H21" s="14" t="s">
        <v>9</v>
      </c>
      <c r="I21" s="82" t="s">
        <v>11</v>
      </c>
      <c r="J21" s="133">
        <v>437330</v>
      </c>
      <c r="K21" s="134">
        <f t="shared" si="1"/>
        <v>481063.00000000006</v>
      </c>
    </row>
    <row r="22" spans="2:22" ht="34.5" customHeight="1" thickBot="1" x14ac:dyDescent="0.4">
      <c r="M22" s="184" t="s">
        <v>23</v>
      </c>
      <c r="N22" s="185"/>
      <c r="O22" s="185"/>
      <c r="P22" s="185"/>
      <c r="Q22" s="185"/>
      <c r="R22" s="185"/>
      <c r="S22" s="185"/>
      <c r="T22" s="185"/>
      <c r="U22" s="185"/>
      <c r="V22" s="186"/>
    </row>
    <row r="23" spans="2:22" ht="15.75" customHeight="1" thickBot="1" x14ac:dyDescent="0.3">
      <c r="B23" s="187" t="s">
        <v>21</v>
      </c>
      <c r="C23" s="188"/>
      <c r="D23" s="188"/>
      <c r="E23" s="188"/>
      <c r="F23" s="188"/>
      <c r="G23" s="188"/>
      <c r="H23" s="188"/>
      <c r="I23" s="188"/>
      <c r="J23" s="188"/>
      <c r="K23" s="190"/>
      <c r="M23" s="5" t="s">
        <v>0</v>
      </c>
      <c r="N23" s="1" t="s">
        <v>1</v>
      </c>
      <c r="O23" s="1" t="s">
        <v>3</v>
      </c>
      <c r="P23" s="1" t="s">
        <v>5</v>
      </c>
      <c r="Q23" s="1" t="s">
        <v>6</v>
      </c>
      <c r="R23" s="1" t="s">
        <v>8</v>
      </c>
      <c r="S23" s="1" t="s">
        <v>38</v>
      </c>
      <c r="T23" s="1" t="s">
        <v>10</v>
      </c>
      <c r="U23" s="119" t="s">
        <v>74</v>
      </c>
      <c r="V23" s="164" t="s">
        <v>75</v>
      </c>
    </row>
    <row r="24" spans="2:22" ht="30.75" customHeight="1" thickBot="1" x14ac:dyDescent="0.3">
      <c r="B24" s="238" t="s">
        <v>0</v>
      </c>
      <c r="C24" s="239"/>
      <c r="D24" s="135" t="s">
        <v>3</v>
      </c>
      <c r="E24" s="1" t="s">
        <v>5</v>
      </c>
      <c r="F24" s="136" t="s">
        <v>6</v>
      </c>
      <c r="G24" s="43" t="s">
        <v>38</v>
      </c>
      <c r="H24" s="1" t="s">
        <v>8</v>
      </c>
      <c r="I24" s="1" t="s">
        <v>10</v>
      </c>
      <c r="J24" s="119" t="s">
        <v>74</v>
      </c>
      <c r="K24" s="141" t="s">
        <v>75</v>
      </c>
      <c r="M24" s="215" t="s">
        <v>55</v>
      </c>
      <c r="N24" s="226" t="s">
        <v>56</v>
      </c>
      <c r="O24" s="63" t="s">
        <v>57</v>
      </c>
      <c r="P24" s="63" t="s">
        <v>16</v>
      </c>
      <c r="Q24" s="63" t="s">
        <v>58</v>
      </c>
      <c r="R24" s="63" t="s">
        <v>59</v>
      </c>
      <c r="S24" s="63" t="s">
        <v>51</v>
      </c>
      <c r="T24" s="63" t="s">
        <v>11</v>
      </c>
      <c r="U24" s="166">
        <v>265000</v>
      </c>
      <c r="V24" s="64">
        <v>291500</v>
      </c>
    </row>
    <row r="25" spans="2:22" ht="16.5" customHeight="1" thickBot="1" x14ac:dyDescent="0.3">
      <c r="B25" s="234" t="s">
        <v>22</v>
      </c>
      <c r="C25" s="235"/>
      <c r="D25" s="92" t="s">
        <v>42</v>
      </c>
      <c r="E25" s="91" t="s">
        <v>12</v>
      </c>
      <c r="F25" s="86" t="s">
        <v>65</v>
      </c>
      <c r="G25" s="90" t="s">
        <v>70</v>
      </c>
      <c r="H25" s="7" t="s">
        <v>9</v>
      </c>
      <c r="I25" s="91" t="s">
        <v>11</v>
      </c>
      <c r="J25" s="138">
        <v>267700</v>
      </c>
      <c r="K25" s="142">
        <f>J25*1.1</f>
        <v>294470</v>
      </c>
      <c r="M25" s="216"/>
      <c r="N25" s="227"/>
      <c r="O25" s="63" t="s">
        <v>18</v>
      </c>
      <c r="P25" s="65" t="s">
        <v>15</v>
      </c>
      <c r="Q25" s="63" t="s">
        <v>58</v>
      </c>
      <c r="R25" s="63" t="s">
        <v>61</v>
      </c>
      <c r="S25" s="25" t="s">
        <v>62</v>
      </c>
      <c r="T25" s="63" t="s">
        <v>11</v>
      </c>
      <c r="U25" s="167">
        <v>328000</v>
      </c>
      <c r="V25" s="64">
        <v>360800</v>
      </c>
    </row>
    <row r="26" spans="2:22" ht="16.5" customHeight="1" thickBot="1" x14ac:dyDescent="0.3">
      <c r="B26" s="199"/>
      <c r="C26" s="236"/>
      <c r="D26" s="95" t="s">
        <v>12</v>
      </c>
      <c r="E26" s="96" t="s">
        <v>16</v>
      </c>
      <c r="F26" s="97" t="s">
        <v>65</v>
      </c>
      <c r="G26" s="26" t="s">
        <v>70</v>
      </c>
      <c r="H26" s="26" t="s">
        <v>9</v>
      </c>
      <c r="I26" s="26" t="s">
        <v>11</v>
      </c>
      <c r="J26" s="122">
        <v>267700</v>
      </c>
      <c r="K26" s="143">
        <f>J26*1.1</f>
        <v>294470</v>
      </c>
      <c r="M26" s="216"/>
      <c r="N26" s="227"/>
      <c r="O26" s="61" t="s">
        <v>15</v>
      </c>
      <c r="P26" s="66" t="s">
        <v>17</v>
      </c>
      <c r="Q26" s="67" t="s">
        <v>7</v>
      </c>
      <c r="R26" s="68" t="s">
        <v>9</v>
      </c>
      <c r="S26" s="68" t="s">
        <v>60</v>
      </c>
      <c r="T26" s="67" t="s">
        <v>11</v>
      </c>
      <c r="U26" s="171">
        <v>436000</v>
      </c>
      <c r="V26" s="174">
        <v>479600</v>
      </c>
    </row>
    <row r="27" spans="2:22" ht="16.5" customHeight="1" thickBot="1" x14ac:dyDescent="0.3">
      <c r="B27" s="199"/>
      <c r="C27" s="236"/>
      <c r="D27" s="93">
        <v>9.1</v>
      </c>
      <c r="E27" s="98" t="s">
        <v>18</v>
      </c>
      <c r="F27" s="88" t="s">
        <v>65</v>
      </c>
      <c r="G27" s="82" t="s">
        <v>70</v>
      </c>
      <c r="H27" s="82" t="s">
        <v>9</v>
      </c>
      <c r="I27" s="82" t="s">
        <v>11</v>
      </c>
      <c r="J27" s="137">
        <v>267700</v>
      </c>
      <c r="K27" s="144">
        <f>J27*1.1</f>
        <v>294470</v>
      </c>
      <c r="M27" s="216"/>
      <c r="N27" s="228" t="s">
        <v>63</v>
      </c>
      <c r="O27" s="45" t="s">
        <v>57</v>
      </c>
      <c r="P27" s="39" t="s">
        <v>46</v>
      </c>
      <c r="Q27" s="39" t="s">
        <v>58</v>
      </c>
      <c r="R27" s="45" t="s">
        <v>9</v>
      </c>
      <c r="S27" s="45" t="s">
        <v>51</v>
      </c>
      <c r="T27" s="39" t="s">
        <v>11</v>
      </c>
      <c r="U27" s="168" t="s">
        <v>76</v>
      </c>
      <c r="V27" s="170">
        <v>291500</v>
      </c>
    </row>
    <row r="28" spans="2:22" ht="41.25" customHeight="1" thickBot="1" x14ac:dyDescent="0.3">
      <c r="B28" s="199"/>
      <c r="C28" s="236"/>
      <c r="D28" s="99" t="s">
        <v>18</v>
      </c>
      <c r="E28" s="100" t="s">
        <v>19</v>
      </c>
      <c r="F28" s="101" t="s">
        <v>58</v>
      </c>
      <c r="G28" s="102" t="s">
        <v>62</v>
      </c>
      <c r="H28" s="100" t="s">
        <v>9</v>
      </c>
      <c r="I28" s="102" t="s">
        <v>11</v>
      </c>
      <c r="J28" s="139">
        <v>328370</v>
      </c>
      <c r="K28" s="145">
        <f>J28*1.1</f>
        <v>361207.00000000006</v>
      </c>
      <c r="M28" s="216"/>
      <c r="N28" s="229"/>
      <c r="O28" s="73" t="s">
        <v>18</v>
      </c>
      <c r="P28" s="29" t="s">
        <v>15</v>
      </c>
      <c r="Q28" s="29" t="s">
        <v>58</v>
      </c>
      <c r="R28" s="73" t="s">
        <v>9</v>
      </c>
      <c r="S28" s="73" t="s">
        <v>62</v>
      </c>
      <c r="T28" s="29" t="s">
        <v>11</v>
      </c>
      <c r="U28" s="169">
        <v>328000</v>
      </c>
      <c r="V28" s="170">
        <v>360800</v>
      </c>
    </row>
    <row r="29" spans="2:22" ht="16.5" customHeight="1" thickBot="1" x14ac:dyDescent="0.3">
      <c r="B29" s="200"/>
      <c r="C29" s="237"/>
      <c r="D29" s="94" t="s">
        <v>15</v>
      </c>
      <c r="E29" s="103" t="s">
        <v>17</v>
      </c>
      <c r="F29" s="89" t="s">
        <v>7</v>
      </c>
      <c r="G29" s="87" t="s">
        <v>60</v>
      </c>
      <c r="H29" s="104" t="s">
        <v>9</v>
      </c>
      <c r="I29" s="87" t="s">
        <v>11</v>
      </c>
      <c r="J29" s="140">
        <v>437338</v>
      </c>
      <c r="K29" s="146">
        <f>J29*1.1</f>
        <v>481071.80000000005</v>
      </c>
      <c r="M29" s="216"/>
      <c r="N29" s="230" t="s">
        <v>64</v>
      </c>
      <c r="O29" s="74" t="s">
        <v>57</v>
      </c>
      <c r="P29" s="75" t="s">
        <v>16</v>
      </c>
      <c r="Q29" s="75" t="s">
        <v>58</v>
      </c>
      <c r="R29" s="74" t="s">
        <v>9</v>
      </c>
      <c r="S29" s="74" t="s">
        <v>51</v>
      </c>
      <c r="T29" s="75" t="s">
        <v>11</v>
      </c>
      <c r="U29" s="172">
        <v>265000</v>
      </c>
      <c r="V29" s="175">
        <v>291500</v>
      </c>
    </row>
    <row r="30" spans="2:22" ht="30.75" customHeight="1" thickBot="1" x14ac:dyDescent="0.3">
      <c r="M30" s="217"/>
      <c r="N30" s="231"/>
      <c r="O30" s="72" t="s">
        <v>12</v>
      </c>
      <c r="P30" s="69" t="s">
        <v>29</v>
      </c>
      <c r="Q30" s="75" t="s">
        <v>65</v>
      </c>
      <c r="R30" s="74" t="s">
        <v>9</v>
      </c>
      <c r="S30" s="71" t="s">
        <v>66</v>
      </c>
      <c r="T30" s="70" t="s">
        <v>11</v>
      </c>
      <c r="U30" s="173">
        <v>294000</v>
      </c>
      <c r="V30" s="175">
        <v>323400</v>
      </c>
    </row>
    <row r="31" spans="2:22" ht="16.5" customHeight="1" thickBot="1" x14ac:dyDescent="0.3">
      <c r="B31" s="187" t="s">
        <v>23</v>
      </c>
      <c r="C31" s="188"/>
      <c r="D31" s="188"/>
      <c r="E31" s="188"/>
      <c r="F31" s="188"/>
      <c r="G31" s="188"/>
      <c r="H31" s="188"/>
      <c r="I31" s="188"/>
      <c r="J31" s="188"/>
      <c r="K31" s="190"/>
    </row>
    <row r="32" spans="2:22" ht="30.75" thickBot="1" x14ac:dyDescent="0.3">
      <c r="B32" s="118" t="s">
        <v>0</v>
      </c>
      <c r="C32" s="1" t="s">
        <v>1</v>
      </c>
      <c r="D32" s="1" t="s">
        <v>3</v>
      </c>
      <c r="E32" s="1" t="s">
        <v>5</v>
      </c>
      <c r="F32" s="1" t="s">
        <v>6</v>
      </c>
      <c r="G32" s="43" t="s">
        <v>67</v>
      </c>
      <c r="H32" s="1" t="s">
        <v>8</v>
      </c>
      <c r="I32" s="1" t="s">
        <v>10</v>
      </c>
      <c r="J32" s="119" t="s">
        <v>74</v>
      </c>
      <c r="K32" s="141" t="s">
        <v>75</v>
      </c>
    </row>
    <row r="33" spans="2:11" ht="15.75" customHeight="1" thickBot="1" x14ac:dyDescent="0.3">
      <c r="B33" s="199" t="s">
        <v>24</v>
      </c>
      <c r="C33" s="201" t="s">
        <v>25</v>
      </c>
      <c r="D33" s="107" t="s">
        <v>42</v>
      </c>
      <c r="E33" s="105" t="s">
        <v>12</v>
      </c>
      <c r="F33" s="105" t="s">
        <v>65</v>
      </c>
      <c r="G33" s="106" t="s">
        <v>70</v>
      </c>
      <c r="H33" s="105" t="s">
        <v>9</v>
      </c>
      <c r="I33" s="105" t="s">
        <v>11</v>
      </c>
      <c r="J33" s="153">
        <v>267700</v>
      </c>
      <c r="K33" s="157">
        <v>294470</v>
      </c>
    </row>
    <row r="34" spans="2:11" ht="15.75" x14ac:dyDescent="0.25">
      <c r="B34" s="199"/>
      <c r="C34" s="202"/>
      <c r="D34" s="108" t="s">
        <v>12</v>
      </c>
      <c r="E34" s="31" t="s">
        <v>16</v>
      </c>
      <c r="F34" s="30" t="s">
        <v>65</v>
      </c>
      <c r="G34" s="30" t="s">
        <v>70</v>
      </c>
      <c r="H34" s="30" t="s">
        <v>9</v>
      </c>
      <c r="I34" s="30" t="s">
        <v>11</v>
      </c>
      <c r="J34" s="154">
        <v>267700</v>
      </c>
      <c r="K34" s="158">
        <v>294470</v>
      </c>
    </row>
    <row r="35" spans="2:11" ht="18" customHeight="1" x14ac:dyDescent="0.25">
      <c r="B35" s="199"/>
      <c r="C35" s="202"/>
      <c r="D35" s="109" t="s">
        <v>16</v>
      </c>
      <c r="E35" s="33" t="s">
        <v>18</v>
      </c>
      <c r="F35" s="32" t="s">
        <v>58</v>
      </c>
      <c r="G35" s="32" t="s">
        <v>62</v>
      </c>
      <c r="H35" s="32" t="s">
        <v>9</v>
      </c>
      <c r="I35" s="32" t="s">
        <v>11</v>
      </c>
      <c r="J35" s="147">
        <v>328370</v>
      </c>
      <c r="K35" s="152">
        <v>361207</v>
      </c>
    </row>
    <row r="36" spans="2:11" ht="18" customHeight="1" x14ac:dyDescent="0.25">
      <c r="B36" s="199"/>
      <c r="C36" s="202"/>
      <c r="D36" s="109" t="s">
        <v>18</v>
      </c>
      <c r="E36" s="34" t="s">
        <v>15</v>
      </c>
      <c r="F36" s="32" t="s">
        <v>7</v>
      </c>
      <c r="G36" s="32" t="s">
        <v>39</v>
      </c>
      <c r="H36" s="34" t="s">
        <v>9</v>
      </c>
      <c r="I36" s="32" t="s">
        <v>11</v>
      </c>
      <c r="J36" s="155">
        <v>340770</v>
      </c>
      <c r="K36" s="159">
        <v>374847</v>
      </c>
    </row>
    <row r="37" spans="2:11" ht="19.5" customHeight="1" thickBot="1" x14ac:dyDescent="0.3">
      <c r="B37" s="199"/>
      <c r="C37" s="203"/>
      <c r="D37" s="110" t="s">
        <v>15</v>
      </c>
      <c r="E37" s="35">
        <v>13.7</v>
      </c>
      <c r="F37" s="36" t="s">
        <v>7</v>
      </c>
      <c r="G37" s="36" t="s">
        <v>60</v>
      </c>
      <c r="H37" s="83" t="s">
        <v>9</v>
      </c>
      <c r="I37" s="36" t="s">
        <v>11</v>
      </c>
      <c r="J37" s="148">
        <v>437330</v>
      </c>
      <c r="K37" s="152">
        <v>481063</v>
      </c>
    </row>
    <row r="38" spans="2:11" ht="18.75" customHeight="1" x14ac:dyDescent="0.25">
      <c r="B38" s="199"/>
      <c r="C38" s="111" t="s">
        <v>26</v>
      </c>
      <c r="D38" s="37" t="s">
        <v>12</v>
      </c>
      <c r="E38" s="38" t="s">
        <v>16</v>
      </c>
      <c r="F38" s="39" t="s">
        <v>65</v>
      </c>
      <c r="G38" s="39" t="s">
        <v>70</v>
      </c>
      <c r="H38" s="84" t="s">
        <v>9</v>
      </c>
      <c r="I38" s="39" t="s">
        <v>27</v>
      </c>
      <c r="J38" s="156">
        <v>267700</v>
      </c>
      <c r="K38" s="160">
        <v>294470</v>
      </c>
    </row>
    <row r="39" spans="2:11" ht="16.5" thickBot="1" x14ac:dyDescent="0.3">
      <c r="B39" s="199"/>
      <c r="C39" s="115"/>
      <c r="D39" s="27" t="s">
        <v>18</v>
      </c>
      <c r="E39" s="28" t="s">
        <v>15</v>
      </c>
      <c r="F39" s="29" t="s">
        <v>65</v>
      </c>
      <c r="G39" s="29" t="s">
        <v>69</v>
      </c>
      <c r="H39" s="85" t="s">
        <v>9</v>
      </c>
      <c r="I39" s="29" t="s">
        <v>27</v>
      </c>
      <c r="J39" s="149" t="s">
        <v>71</v>
      </c>
      <c r="K39" s="126">
        <v>481063</v>
      </c>
    </row>
    <row r="40" spans="2:11" ht="21" customHeight="1" x14ac:dyDescent="0.25">
      <c r="B40" s="199"/>
      <c r="C40" s="218" t="s">
        <v>28</v>
      </c>
      <c r="D40" s="220" t="s">
        <v>12</v>
      </c>
      <c r="E40" s="112" t="s">
        <v>16</v>
      </c>
      <c r="F40" s="113" t="s">
        <v>65</v>
      </c>
      <c r="G40" s="113" t="s">
        <v>70</v>
      </c>
      <c r="H40" s="114" t="s">
        <v>9</v>
      </c>
      <c r="I40" s="113" t="s">
        <v>27</v>
      </c>
      <c r="J40" s="150" t="s">
        <v>72</v>
      </c>
      <c r="K40" s="161">
        <v>294470</v>
      </c>
    </row>
    <row r="41" spans="2:11" ht="16.5" thickBot="1" x14ac:dyDescent="0.3">
      <c r="B41" s="200"/>
      <c r="C41" s="219"/>
      <c r="D41" s="221"/>
      <c r="E41" s="40" t="s">
        <v>29</v>
      </c>
      <c r="F41" s="41" t="s">
        <v>65</v>
      </c>
      <c r="G41" s="41" t="s">
        <v>66</v>
      </c>
      <c r="H41" s="42" t="s">
        <v>9</v>
      </c>
      <c r="I41" s="41" t="s">
        <v>27</v>
      </c>
      <c r="J41" s="151" t="s">
        <v>73</v>
      </c>
      <c r="K41" s="161">
        <v>323691</v>
      </c>
    </row>
    <row r="44" spans="2:11" ht="42" customHeight="1" x14ac:dyDescent="0.25"/>
    <row r="45" spans="2:11" ht="27" customHeight="1" x14ac:dyDescent="0.25"/>
  </sheetData>
  <mergeCells count="36">
    <mergeCell ref="N24:N26"/>
    <mergeCell ref="N27:N28"/>
    <mergeCell ref="N29:N30"/>
    <mergeCell ref="D16:D18"/>
    <mergeCell ref="C16:C21"/>
    <mergeCell ref="D19:D20"/>
    <mergeCell ref="B25:C29"/>
    <mergeCell ref="B24:C24"/>
    <mergeCell ref="B16:B21"/>
    <mergeCell ref="B23:K23"/>
    <mergeCell ref="B31:K31"/>
    <mergeCell ref="B33:B41"/>
    <mergeCell ref="C33:C37"/>
    <mergeCell ref="M5:M6"/>
    <mergeCell ref="M7:M8"/>
    <mergeCell ref="M15:M16"/>
    <mergeCell ref="M17:M18"/>
    <mergeCell ref="B5:B8"/>
    <mergeCell ref="D5:D8"/>
    <mergeCell ref="M24:M30"/>
    <mergeCell ref="C40:C41"/>
    <mergeCell ref="D40:D41"/>
    <mergeCell ref="D9:D12"/>
    <mergeCell ref="C5:C12"/>
    <mergeCell ref="M3:V3"/>
    <mergeCell ref="M13:V13"/>
    <mergeCell ref="V17:V18"/>
    <mergeCell ref="M22:V22"/>
    <mergeCell ref="B3:K3"/>
    <mergeCell ref="B14:K14"/>
    <mergeCell ref="Q17:Q18"/>
    <mergeCell ref="R17:R18"/>
    <mergeCell ref="U17:U18"/>
    <mergeCell ref="P17:P18"/>
    <mergeCell ref="O17:O18"/>
    <mergeCell ref="N17:N18"/>
  </mergeCells>
  <pageMargins left="0.511811024" right="0.511811024" top="0.78740157499999996" bottom="0.78740157499999996" header="0.31496062000000002" footer="0.31496062000000002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Henrique Souza</cp:lastModifiedBy>
  <dcterms:created xsi:type="dcterms:W3CDTF">2020-12-29T11:43:26Z</dcterms:created>
  <dcterms:modified xsi:type="dcterms:W3CDTF">2025-02-10T21:39:06Z</dcterms:modified>
</cp:coreProperties>
</file>