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6065" yWindow="3720" windowWidth="25605" windowHeight="18375" tabRatio="500"/>
  </bookViews>
  <sheets>
    <sheet name="Test Parameters" sheetId="1" r:id="rId1"/>
    <sheet name="Sprinklers" sheetId="2" r:id="rId2"/>
    <sheet name="Burner Positions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B12" i="3"/>
  <c r="C11" i="3"/>
  <c r="B11" i="3"/>
  <c r="C9" i="3"/>
  <c r="C10" i="3"/>
  <c r="B10" i="3"/>
  <c r="B9" i="3"/>
  <c r="F11" i="2"/>
  <c r="E63" i="2"/>
  <c r="G11" i="2"/>
  <c r="F63" i="2"/>
  <c r="H11" i="2"/>
  <c r="G63" i="2"/>
  <c r="K63" i="2"/>
  <c r="F12" i="2"/>
  <c r="E64" i="2"/>
  <c r="G12" i="2"/>
  <c r="F64" i="2"/>
  <c r="H12" i="2"/>
  <c r="G64" i="2"/>
  <c r="K64" i="2"/>
  <c r="F13" i="2"/>
  <c r="E65" i="2"/>
  <c r="G13" i="2"/>
  <c r="F65" i="2"/>
  <c r="H13" i="2"/>
  <c r="G65" i="2"/>
  <c r="K65" i="2"/>
  <c r="F14" i="2"/>
  <c r="E66" i="2"/>
  <c r="G14" i="2"/>
  <c r="F66" i="2"/>
  <c r="H14" i="2"/>
  <c r="G66" i="2"/>
  <c r="K66" i="2"/>
  <c r="F15" i="2"/>
  <c r="E67" i="2"/>
  <c r="G15" i="2"/>
  <c r="F67" i="2"/>
  <c r="H15" i="2"/>
  <c r="G67" i="2"/>
  <c r="K67" i="2"/>
  <c r="F16" i="2"/>
  <c r="E68" i="2"/>
  <c r="G16" i="2"/>
  <c r="F68" i="2"/>
  <c r="H16" i="2"/>
  <c r="G68" i="2"/>
  <c r="K68" i="2"/>
  <c r="F17" i="2"/>
  <c r="E69" i="2"/>
  <c r="G17" i="2"/>
  <c r="F69" i="2"/>
  <c r="H17" i="2"/>
  <c r="G69" i="2"/>
  <c r="K69" i="2"/>
  <c r="F18" i="2"/>
  <c r="E70" i="2"/>
  <c r="G18" i="2"/>
  <c r="F70" i="2"/>
  <c r="H18" i="2"/>
  <c r="G70" i="2"/>
  <c r="K70" i="2"/>
  <c r="F19" i="2"/>
  <c r="E71" i="2"/>
  <c r="G19" i="2"/>
  <c r="F71" i="2"/>
  <c r="H19" i="2"/>
  <c r="G71" i="2"/>
  <c r="K71" i="2"/>
  <c r="F20" i="2"/>
  <c r="E72" i="2"/>
  <c r="G20" i="2"/>
  <c r="F72" i="2"/>
  <c r="H20" i="2"/>
  <c r="G72" i="2"/>
  <c r="K72" i="2"/>
  <c r="F21" i="2"/>
  <c r="E73" i="2"/>
  <c r="G21" i="2"/>
  <c r="F73" i="2"/>
  <c r="H21" i="2"/>
  <c r="G73" i="2"/>
  <c r="K73" i="2"/>
  <c r="F22" i="2"/>
  <c r="E74" i="2"/>
  <c r="G22" i="2"/>
  <c r="F74" i="2"/>
  <c r="H22" i="2"/>
  <c r="G74" i="2"/>
  <c r="K74" i="2"/>
  <c r="F23" i="2"/>
  <c r="E75" i="2"/>
  <c r="G23" i="2"/>
  <c r="F75" i="2"/>
  <c r="H23" i="2"/>
  <c r="G75" i="2"/>
  <c r="K75" i="2"/>
  <c r="F24" i="2"/>
  <c r="E76" i="2"/>
  <c r="G24" i="2"/>
  <c r="F76" i="2"/>
  <c r="H24" i="2"/>
  <c r="G76" i="2"/>
  <c r="K76" i="2"/>
  <c r="F25" i="2"/>
  <c r="E77" i="2"/>
  <c r="G25" i="2"/>
  <c r="F77" i="2"/>
  <c r="H25" i="2"/>
  <c r="G77" i="2"/>
  <c r="K77" i="2"/>
  <c r="F26" i="2"/>
  <c r="E78" i="2"/>
  <c r="G26" i="2"/>
  <c r="F78" i="2"/>
  <c r="H26" i="2"/>
  <c r="G78" i="2"/>
  <c r="K78" i="2"/>
  <c r="F27" i="2"/>
  <c r="E79" i="2"/>
  <c r="G27" i="2"/>
  <c r="F79" i="2"/>
  <c r="H27" i="2"/>
  <c r="G79" i="2"/>
  <c r="K79" i="2"/>
  <c r="F28" i="2"/>
  <c r="E80" i="2"/>
  <c r="G28" i="2"/>
  <c r="F80" i="2"/>
  <c r="H28" i="2"/>
  <c r="G80" i="2"/>
  <c r="K80" i="2"/>
  <c r="F29" i="2"/>
  <c r="E81" i="2"/>
  <c r="G29" i="2"/>
  <c r="F81" i="2"/>
  <c r="H29" i="2"/>
  <c r="G81" i="2"/>
  <c r="K81" i="2"/>
  <c r="F30" i="2"/>
  <c r="E82" i="2"/>
  <c r="G30" i="2"/>
  <c r="F82" i="2"/>
  <c r="H30" i="2"/>
  <c r="G82" i="2"/>
  <c r="K82" i="2"/>
  <c r="F31" i="2"/>
  <c r="E83" i="2"/>
  <c r="G31" i="2"/>
  <c r="F83" i="2"/>
  <c r="H31" i="2"/>
  <c r="G83" i="2"/>
  <c r="K83" i="2"/>
  <c r="F32" i="2"/>
  <c r="E84" i="2"/>
  <c r="G32" i="2"/>
  <c r="F84" i="2"/>
  <c r="H32" i="2"/>
  <c r="G84" i="2"/>
  <c r="K84" i="2"/>
  <c r="F33" i="2"/>
  <c r="E85" i="2"/>
  <c r="G33" i="2"/>
  <c r="F85" i="2"/>
  <c r="H33" i="2"/>
  <c r="G85" i="2"/>
  <c r="K85" i="2"/>
  <c r="F34" i="2"/>
  <c r="E86" i="2"/>
  <c r="G34" i="2"/>
  <c r="F86" i="2"/>
  <c r="H34" i="2"/>
  <c r="G86" i="2"/>
  <c r="K86" i="2"/>
  <c r="F35" i="2"/>
  <c r="E87" i="2"/>
  <c r="G35" i="2"/>
  <c r="F87" i="2"/>
  <c r="H35" i="2"/>
  <c r="G87" i="2"/>
  <c r="K87" i="2"/>
  <c r="F36" i="2"/>
  <c r="E88" i="2"/>
  <c r="G36" i="2"/>
  <c r="F88" i="2"/>
  <c r="H36" i="2"/>
  <c r="G88" i="2"/>
  <c r="K88" i="2"/>
  <c r="F37" i="2"/>
  <c r="E89" i="2"/>
  <c r="G37" i="2"/>
  <c r="F89" i="2"/>
  <c r="H37" i="2"/>
  <c r="G89" i="2"/>
  <c r="K89" i="2"/>
  <c r="F38" i="2"/>
  <c r="E90" i="2"/>
  <c r="G38" i="2"/>
  <c r="F90" i="2"/>
  <c r="H38" i="2"/>
  <c r="G90" i="2"/>
  <c r="K90" i="2"/>
  <c r="F39" i="2"/>
  <c r="E91" i="2"/>
  <c r="G39" i="2"/>
  <c r="F91" i="2"/>
  <c r="H39" i="2"/>
  <c r="G91" i="2"/>
  <c r="K91" i="2"/>
  <c r="F40" i="2"/>
  <c r="E92" i="2"/>
  <c r="G40" i="2"/>
  <c r="F92" i="2"/>
  <c r="H40" i="2"/>
  <c r="G92" i="2"/>
  <c r="K92" i="2"/>
  <c r="F41" i="2"/>
  <c r="E93" i="2"/>
  <c r="G41" i="2"/>
  <c r="F93" i="2"/>
  <c r="H41" i="2"/>
  <c r="G93" i="2"/>
  <c r="K93" i="2"/>
  <c r="F42" i="2"/>
  <c r="E94" i="2"/>
  <c r="G42" i="2"/>
  <c r="F94" i="2"/>
  <c r="H42" i="2"/>
  <c r="G94" i="2"/>
  <c r="K94" i="2"/>
  <c r="F43" i="2"/>
  <c r="E95" i="2"/>
  <c r="G43" i="2"/>
  <c r="F95" i="2"/>
  <c r="H43" i="2"/>
  <c r="G95" i="2"/>
  <c r="K95" i="2"/>
  <c r="F44" i="2"/>
  <c r="E96" i="2"/>
  <c r="G44" i="2"/>
  <c r="F96" i="2"/>
  <c r="H44" i="2"/>
  <c r="G96" i="2"/>
  <c r="K96" i="2"/>
  <c r="F45" i="2"/>
  <c r="E97" i="2"/>
  <c r="G45" i="2"/>
  <c r="F97" i="2"/>
  <c r="H45" i="2"/>
  <c r="G97" i="2"/>
  <c r="K97" i="2"/>
  <c r="F46" i="2"/>
  <c r="E98" i="2"/>
  <c r="G46" i="2"/>
  <c r="F98" i="2"/>
  <c r="H46" i="2"/>
  <c r="G98" i="2"/>
  <c r="K98" i="2"/>
  <c r="F47" i="2"/>
  <c r="E99" i="2"/>
  <c r="G47" i="2"/>
  <c r="F99" i="2"/>
  <c r="H47" i="2"/>
  <c r="G99" i="2"/>
  <c r="K99" i="2"/>
  <c r="F48" i="2"/>
  <c r="E100" i="2"/>
  <c r="G48" i="2"/>
  <c r="F100" i="2"/>
  <c r="H48" i="2"/>
  <c r="G100" i="2"/>
  <c r="K100" i="2"/>
  <c r="F49" i="2"/>
  <c r="E101" i="2"/>
  <c r="G49" i="2"/>
  <c r="F101" i="2"/>
  <c r="H49" i="2"/>
  <c r="G101" i="2"/>
  <c r="K101" i="2"/>
  <c r="F50" i="2"/>
  <c r="E102" i="2"/>
  <c r="G50" i="2"/>
  <c r="F102" i="2"/>
  <c r="H50" i="2"/>
  <c r="G102" i="2"/>
  <c r="K102" i="2"/>
  <c r="F51" i="2"/>
  <c r="E103" i="2"/>
  <c r="G51" i="2"/>
  <c r="F103" i="2"/>
  <c r="H51" i="2"/>
  <c r="G103" i="2"/>
  <c r="K103" i="2"/>
  <c r="F52" i="2"/>
  <c r="E104" i="2"/>
  <c r="G52" i="2"/>
  <c r="F104" i="2"/>
  <c r="H52" i="2"/>
  <c r="G104" i="2"/>
  <c r="K104" i="2"/>
  <c r="F53" i="2"/>
  <c r="E105" i="2"/>
  <c r="G53" i="2"/>
  <c r="F105" i="2"/>
  <c r="H53" i="2"/>
  <c r="G105" i="2"/>
  <c r="K105" i="2"/>
  <c r="F54" i="2"/>
  <c r="E106" i="2"/>
  <c r="G54" i="2"/>
  <c r="F106" i="2"/>
  <c r="H54" i="2"/>
  <c r="G106" i="2"/>
  <c r="K106" i="2"/>
  <c r="F55" i="2"/>
  <c r="E107" i="2"/>
  <c r="G55" i="2"/>
  <c r="F107" i="2"/>
  <c r="H55" i="2"/>
  <c r="G107" i="2"/>
  <c r="K107" i="2"/>
  <c r="F56" i="2"/>
  <c r="E108" i="2"/>
  <c r="G56" i="2"/>
  <c r="F108" i="2"/>
  <c r="H56" i="2"/>
  <c r="G108" i="2"/>
  <c r="K108" i="2"/>
  <c r="F57" i="2"/>
  <c r="E109" i="2"/>
  <c r="G57" i="2"/>
  <c r="F109" i="2"/>
  <c r="H57" i="2"/>
  <c r="G109" i="2"/>
  <c r="K109" i="2"/>
  <c r="F58" i="2"/>
  <c r="E110" i="2"/>
  <c r="G58" i="2"/>
  <c r="F110" i="2"/>
  <c r="H58" i="2"/>
  <c r="G110" i="2"/>
  <c r="K110" i="2"/>
  <c r="K62" i="2"/>
  <c r="G10" i="2"/>
  <c r="F62" i="2"/>
  <c r="H10" i="2"/>
  <c r="G62" i="2"/>
  <c r="F10" i="2"/>
  <c r="E62" i="2"/>
  <c r="G5" i="2"/>
  <c r="H5" i="2"/>
  <c r="F5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<sst xmlns="http://schemas.openxmlformats.org/spreadsheetml/2006/main" count="161" uniqueCount="31">
  <si>
    <t>UL/NFPRF Series I and II</t>
  </si>
  <si>
    <t>Test No.</t>
  </si>
  <si>
    <t>Burner Position</t>
  </si>
  <si>
    <t>Vent Operation</t>
  </si>
  <si>
    <t>First Actuation</t>
  </si>
  <si>
    <t>B</t>
  </si>
  <si>
    <t>C</t>
  </si>
  <si>
    <t>D</t>
  </si>
  <si>
    <t>A</t>
  </si>
  <si>
    <t>Vent Opening Time</t>
  </si>
  <si>
    <t>Closed</t>
  </si>
  <si>
    <t>Manual</t>
  </si>
  <si>
    <t>74 °C link</t>
  </si>
  <si>
    <t>100 °C link</t>
  </si>
  <si>
    <t>N/A</t>
  </si>
  <si>
    <t>DNO</t>
  </si>
  <si>
    <t>Time to Peak HRR</t>
  </si>
  <si>
    <t>Peak HRR</t>
  </si>
  <si>
    <t>Draft Curtains</t>
  </si>
  <si>
    <t>Yes</t>
  </si>
  <si>
    <t>No</t>
  </si>
  <si>
    <t>Sprinkler Locations</t>
  </si>
  <si>
    <t>MESH</t>
  </si>
  <si>
    <t>X</t>
  </si>
  <si>
    <t>Y</t>
  </si>
  <si>
    <t>Z</t>
  </si>
  <si>
    <t>DETECT</t>
  </si>
  <si>
    <t>CFAST Sprinkler Inputs</t>
  </si>
  <si>
    <t>Actual</t>
  </si>
  <si>
    <t>Location</t>
  </si>
  <si>
    <t>Burner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</si>
</sst>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I\-#"/>
    <numFmt numFmtId="165" formatCode="\S\p\r\_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workbookViewId="0">
      <selection activeCell="A20" sqref="A20"/>
    </sheetView>
  </sheetViews>
  <sheetFormatPr defaultColWidth="11" defaultRowHeight="15.75" x14ac:dyDescent="0.25"/>
  <cols>
    <col min="2" max="7" width="13.125" customWidth="1"/>
    <col min="8" max="8" width="13.125" style="6" customWidth="1"/>
    <col min="9" max="11" width="13.125" customWidth="1"/>
  </cols>
  <sheetData>
    <row r="1" spans="1:8" x14ac:dyDescent="0.25">
      <c r="A1" s="1" t="s">
        <v>0</v>
      </c>
    </row>
    <row r="3" spans="1:8" s="2" customFormat="1" ht="31.5" x14ac:dyDescent="0.25">
      <c r="A3" s="4" t="s">
        <v>1</v>
      </c>
      <c r="B3" s="4" t="s">
        <v>2</v>
      </c>
      <c r="C3" s="4" t="s">
        <v>17</v>
      </c>
      <c r="D3" s="4" t="s">
        <v>16</v>
      </c>
      <c r="E3" s="4" t="s">
        <v>3</v>
      </c>
      <c r="F3" s="4" t="s">
        <v>9</v>
      </c>
      <c r="G3" s="4" t="s">
        <v>18</v>
      </c>
      <c r="H3" s="4" t="s">
        <v>4</v>
      </c>
    </row>
    <row r="4" spans="1:8" x14ac:dyDescent="0.25">
      <c r="A4" s="5">
        <v>1</v>
      </c>
      <c r="B4" s="6" t="s">
        <v>5</v>
      </c>
      <c r="C4" s="6">
        <v>4.4000000000000004</v>
      </c>
      <c r="D4" s="6">
        <v>50</v>
      </c>
      <c r="E4" s="6" t="s">
        <v>10</v>
      </c>
      <c r="F4" s="6" t="s">
        <v>14</v>
      </c>
      <c r="G4" s="6" t="s">
        <v>19</v>
      </c>
      <c r="H4" s="6">
        <v>65</v>
      </c>
    </row>
    <row r="5" spans="1:8" x14ac:dyDescent="0.25">
      <c r="A5" s="5">
        <f>A4+1</f>
        <v>2</v>
      </c>
      <c r="B5" s="6" t="s">
        <v>5</v>
      </c>
      <c r="C5" s="6">
        <v>4.4000000000000004</v>
      </c>
      <c r="D5" s="6">
        <v>50</v>
      </c>
      <c r="E5" s="6" t="s">
        <v>11</v>
      </c>
      <c r="F5" s="6">
        <v>40</v>
      </c>
      <c r="G5" s="6" t="s">
        <v>19</v>
      </c>
      <c r="H5" s="6">
        <v>66</v>
      </c>
    </row>
    <row r="6" spans="1:8" x14ac:dyDescent="0.25">
      <c r="A6" s="5">
        <f t="shared" ref="A6:A25" si="0">A5+1</f>
        <v>3</v>
      </c>
      <c r="B6" s="6" t="s">
        <v>5</v>
      </c>
      <c r="C6" s="6">
        <v>4.4000000000000004</v>
      </c>
      <c r="D6" s="6">
        <v>50</v>
      </c>
      <c r="E6" s="6" t="s">
        <v>11</v>
      </c>
      <c r="F6" s="6">
        <v>90</v>
      </c>
      <c r="G6" s="6" t="s">
        <v>19</v>
      </c>
      <c r="H6" s="6">
        <v>64</v>
      </c>
    </row>
    <row r="7" spans="1:8" x14ac:dyDescent="0.25">
      <c r="A7" s="5">
        <f t="shared" si="0"/>
        <v>4</v>
      </c>
      <c r="B7" s="6" t="s">
        <v>6</v>
      </c>
      <c r="C7" s="6">
        <v>4.4000000000000004</v>
      </c>
      <c r="D7" s="6">
        <v>50</v>
      </c>
      <c r="E7" s="6" t="s">
        <v>10</v>
      </c>
      <c r="F7" s="6" t="s">
        <v>14</v>
      </c>
      <c r="G7" s="6" t="s">
        <v>19</v>
      </c>
      <c r="H7" s="6">
        <v>60</v>
      </c>
    </row>
    <row r="8" spans="1:8" x14ac:dyDescent="0.25">
      <c r="A8" s="5">
        <f t="shared" si="0"/>
        <v>5</v>
      </c>
      <c r="B8" s="6" t="s">
        <v>6</v>
      </c>
      <c r="C8" s="6">
        <v>4.4000000000000004</v>
      </c>
      <c r="D8" s="6">
        <v>50</v>
      </c>
      <c r="E8" s="6" t="s">
        <v>11</v>
      </c>
      <c r="F8" s="6">
        <v>40</v>
      </c>
      <c r="G8" s="6" t="s">
        <v>19</v>
      </c>
      <c r="H8" s="6">
        <v>72</v>
      </c>
    </row>
    <row r="9" spans="1:8" x14ac:dyDescent="0.25">
      <c r="A9" s="5">
        <f t="shared" si="0"/>
        <v>6</v>
      </c>
      <c r="B9" s="6" t="s">
        <v>6</v>
      </c>
      <c r="C9" s="6">
        <v>4.4000000000000004</v>
      </c>
      <c r="D9" s="6">
        <v>50</v>
      </c>
      <c r="E9" s="6" t="s">
        <v>11</v>
      </c>
      <c r="F9" s="6">
        <v>90</v>
      </c>
      <c r="G9" s="6" t="s">
        <v>19</v>
      </c>
      <c r="H9" s="6">
        <v>62</v>
      </c>
    </row>
    <row r="10" spans="1:8" x14ac:dyDescent="0.25">
      <c r="A10" s="5">
        <f t="shared" si="0"/>
        <v>7</v>
      </c>
      <c r="B10" s="6" t="s">
        <v>6</v>
      </c>
      <c r="C10" s="6">
        <v>4.4000000000000004</v>
      </c>
      <c r="D10" s="6">
        <v>50</v>
      </c>
      <c r="E10" s="6" t="s">
        <v>12</v>
      </c>
      <c r="F10" s="6" t="s">
        <v>15</v>
      </c>
      <c r="G10" s="6" t="s">
        <v>19</v>
      </c>
      <c r="H10" s="6">
        <v>70</v>
      </c>
    </row>
    <row r="11" spans="1:8" x14ac:dyDescent="0.25">
      <c r="A11" s="5">
        <f t="shared" si="0"/>
        <v>8</v>
      </c>
      <c r="B11" s="6" t="s">
        <v>5</v>
      </c>
      <c r="C11" s="6">
        <v>4.4000000000000004</v>
      </c>
      <c r="D11" s="6">
        <v>50</v>
      </c>
      <c r="E11" s="6" t="s">
        <v>12</v>
      </c>
      <c r="F11" s="6">
        <v>566</v>
      </c>
      <c r="G11" s="6" t="s">
        <v>19</v>
      </c>
      <c r="H11" s="6">
        <v>60</v>
      </c>
    </row>
    <row r="12" spans="1:8" x14ac:dyDescent="0.25">
      <c r="A12" s="5">
        <f t="shared" si="0"/>
        <v>9</v>
      </c>
      <c r="B12" s="6" t="s">
        <v>7</v>
      </c>
      <c r="C12" s="6">
        <v>4.4000000000000004</v>
      </c>
      <c r="D12" s="6">
        <v>50</v>
      </c>
      <c r="E12" s="6" t="s">
        <v>12</v>
      </c>
      <c r="F12" s="6" t="s">
        <v>15</v>
      </c>
      <c r="G12" s="6" t="s">
        <v>19</v>
      </c>
      <c r="H12" s="6">
        <v>70</v>
      </c>
    </row>
    <row r="13" spans="1:8" x14ac:dyDescent="0.25">
      <c r="A13" s="5">
        <f t="shared" si="0"/>
        <v>10</v>
      </c>
      <c r="B13" s="6" t="s">
        <v>7</v>
      </c>
      <c r="C13" s="6">
        <v>4.4000000000000004</v>
      </c>
      <c r="D13" s="6">
        <v>50</v>
      </c>
      <c r="E13" s="6" t="s">
        <v>11</v>
      </c>
      <c r="F13" s="6">
        <v>40</v>
      </c>
      <c r="G13" s="6" t="s">
        <v>19</v>
      </c>
      <c r="H13" s="6">
        <v>72</v>
      </c>
    </row>
    <row r="14" spans="1:8" x14ac:dyDescent="0.25">
      <c r="A14" s="5">
        <f t="shared" si="0"/>
        <v>11</v>
      </c>
      <c r="B14" s="6" t="s">
        <v>7</v>
      </c>
      <c r="C14" s="6">
        <v>4.4000000000000004</v>
      </c>
      <c r="D14" s="6">
        <v>50</v>
      </c>
      <c r="E14" s="6" t="s">
        <v>12</v>
      </c>
      <c r="F14" s="6">
        <v>288</v>
      </c>
      <c r="G14" s="6" t="s">
        <v>19</v>
      </c>
      <c r="H14" s="6" t="s">
        <v>14</v>
      </c>
    </row>
    <row r="15" spans="1:8" x14ac:dyDescent="0.25">
      <c r="A15" s="5">
        <f t="shared" si="0"/>
        <v>12</v>
      </c>
      <c r="B15" s="6" t="s">
        <v>8</v>
      </c>
      <c r="C15" s="6">
        <v>4.4000000000000004</v>
      </c>
      <c r="D15" s="6">
        <v>50</v>
      </c>
      <c r="E15" s="6" t="s">
        <v>10</v>
      </c>
      <c r="F15" s="6" t="s">
        <v>14</v>
      </c>
      <c r="G15" s="6" t="s">
        <v>19</v>
      </c>
      <c r="H15" s="6">
        <v>68</v>
      </c>
    </row>
    <row r="16" spans="1:8" x14ac:dyDescent="0.25">
      <c r="A16" s="5">
        <f t="shared" si="0"/>
        <v>13</v>
      </c>
      <c r="B16" s="6" t="s">
        <v>8</v>
      </c>
      <c r="C16" s="6">
        <v>6</v>
      </c>
      <c r="D16" s="6">
        <v>60</v>
      </c>
      <c r="E16" s="6" t="s">
        <v>12</v>
      </c>
      <c r="F16" s="6">
        <v>64</v>
      </c>
      <c r="G16" s="6" t="s">
        <v>19</v>
      </c>
      <c r="H16" s="6">
        <v>69</v>
      </c>
    </row>
    <row r="17" spans="1:8" x14ac:dyDescent="0.25">
      <c r="A17" s="5">
        <f t="shared" si="0"/>
        <v>14</v>
      </c>
      <c r="B17" s="6" t="s">
        <v>8</v>
      </c>
      <c r="C17" s="6">
        <v>5.8</v>
      </c>
      <c r="D17" s="6">
        <v>60</v>
      </c>
      <c r="E17" s="6" t="s">
        <v>11</v>
      </c>
      <c r="F17" s="6">
        <v>40</v>
      </c>
      <c r="G17" s="6" t="s">
        <v>19</v>
      </c>
      <c r="H17" s="6">
        <v>74</v>
      </c>
    </row>
    <row r="18" spans="1:8" x14ac:dyDescent="0.25">
      <c r="A18" s="5">
        <f t="shared" si="0"/>
        <v>15</v>
      </c>
      <c r="B18" s="6" t="s">
        <v>8</v>
      </c>
      <c r="C18" s="6">
        <v>5.8</v>
      </c>
      <c r="D18" s="6">
        <v>60</v>
      </c>
      <c r="E18" s="6" t="s">
        <v>11</v>
      </c>
      <c r="F18" s="6">
        <v>90</v>
      </c>
      <c r="G18" s="6" t="s">
        <v>19</v>
      </c>
      <c r="H18" s="6">
        <v>64</v>
      </c>
    </row>
    <row r="19" spans="1:8" x14ac:dyDescent="0.25">
      <c r="A19" s="5">
        <f t="shared" si="0"/>
        <v>16</v>
      </c>
      <c r="B19" s="6" t="s">
        <v>8</v>
      </c>
      <c r="C19" s="6">
        <v>5</v>
      </c>
      <c r="D19" s="6">
        <v>110</v>
      </c>
      <c r="E19" s="6" t="s">
        <v>12</v>
      </c>
      <c r="F19" s="6">
        <v>106</v>
      </c>
      <c r="G19" s="6" t="s">
        <v>19</v>
      </c>
      <c r="H19" s="6">
        <v>106</v>
      </c>
    </row>
    <row r="20" spans="1:8" x14ac:dyDescent="0.25">
      <c r="A20" s="5">
        <f t="shared" si="0"/>
        <v>17</v>
      </c>
      <c r="B20" s="6" t="s">
        <v>5</v>
      </c>
      <c r="C20" s="6">
        <v>4.5999999999999996</v>
      </c>
      <c r="D20" s="6">
        <v>50</v>
      </c>
      <c r="E20" s="6" t="s">
        <v>13</v>
      </c>
      <c r="F20" s="6" t="s">
        <v>15</v>
      </c>
      <c r="G20" s="6" t="s">
        <v>20</v>
      </c>
      <c r="H20" s="6">
        <v>58</v>
      </c>
    </row>
    <row r="21" spans="1:8" x14ac:dyDescent="0.25">
      <c r="A21" s="5">
        <f t="shared" si="0"/>
        <v>18</v>
      </c>
      <c r="B21" s="6" t="s">
        <v>6</v>
      </c>
      <c r="C21" s="6">
        <v>3.7</v>
      </c>
      <c r="D21" s="6">
        <v>50</v>
      </c>
      <c r="E21" s="6" t="s">
        <v>13</v>
      </c>
      <c r="F21" s="6" t="s">
        <v>15</v>
      </c>
      <c r="G21" s="6" t="s">
        <v>20</v>
      </c>
      <c r="H21" s="6">
        <v>58</v>
      </c>
    </row>
    <row r="22" spans="1:8" x14ac:dyDescent="0.25">
      <c r="A22" s="5">
        <f t="shared" si="0"/>
        <v>19</v>
      </c>
      <c r="B22" s="6" t="s">
        <v>8</v>
      </c>
      <c r="C22" s="6">
        <v>4.5999999999999996</v>
      </c>
      <c r="D22" s="6">
        <v>50</v>
      </c>
      <c r="E22" s="6" t="s">
        <v>13</v>
      </c>
      <c r="F22" s="6">
        <v>600</v>
      </c>
      <c r="G22" s="6" t="s">
        <v>20</v>
      </c>
      <c r="H22" s="6">
        <v>56</v>
      </c>
    </row>
    <row r="23" spans="1:8" x14ac:dyDescent="0.25">
      <c r="A23" s="5">
        <f t="shared" si="0"/>
        <v>20</v>
      </c>
      <c r="B23" s="6" t="s">
        <v>8</v>
      </c>
      <c r="C23" s="6">
        <v>4.2</v>
      </c>
      <c r="D23" s="6">
        <v>50</v>
      </c>
      <c r="E23" s="6" t="s">
        <v>12</v>
      </c>
      <c r="F23" s="6">
        <v>80</v>
      </c>
      <c r="G23" s="6" t="s">
        <v>20</v>
      </c>
      <c r="H23" s="6">
        <v>54</v>
      </c>
    </row>
    <row r="24" spans="1:8" x14ac:dyDescent="0.25">
      <c r="A24" s="5">
        <f t="shared" si="0"/>
        <v>21</v>
      </c>
      <c r="B24" s="6" t="s">
        <v>6</v>
      </c>
      <c r="C24" s="6">
        <v>4.5999999999999996</v>
      </c>
      <c r="D24" s="6">
        <v>50</v>
      </c>
      <c r="E24" s="6" t="s">
        <v>12</v>
      </c>
      <c r="F24" s="6">
        <v>420</v>
      </c>
      <c r="G24" s="6" t="s">
        <v>20</v>
      </c>
      <c r="H24" s="6">
        <v>58</v>
      </c>
    </row>
    <row r="25" spans="1:8" x14ac:dyDescent="0.25">
      <c r="A25" s="5">
        <f t="shared" si="0"/>
        <v>22</v>
      </c>
      <c r="B25" s="6" t="s">
        <v>7</v>
      </c>
      <c r="C25" s="6">
        <v>4.5999999999999996</v>
      </c>
      <c r="D25" s="6">
        <v>50</v>
      </c>
      <c r="E25" s="6" t="s">
        <v>13</v>
      </c>
      <c r="F25" s="6" t="s">
        <v>15</v>
      </c>
      <c r="G25" s="6" t="s">
        <v>20</v>
      </c>
      <c r="H25" s="6">
        <v>60</v>
      </c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  <row r="30" spans="1:8" x14ac:dyDescent="0.25">
      <c r="A30" s="3"/>
    </row>
    <row r="31" spans="1:8" x14ac:dyDescent="0.25">
      <c r="A31" s="3"/>
    </row>
    <row r="32" spans="1:8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workbookViewId="0">
      <selection activeCell="A3" sqref="A3:H6"/>
    </sheetView>
  </sheetViews>
  <sheetFormatPr defaultColWidth="11" defaultRowHeight="15.75" x14ac:dyDescent="0.25"/>
  <cols>
    <col min="1" max="4" width="10.875" style="6"/>
  </cols>
  <sheetData>
    <row r="1" spans="1:8" x14ac:dyDescent="0.25">
      <c r="A1" s="8" t="s">
        <v>21</v>
      </c>
    </row>
    <row r="3" spans="1:8" x14ac:dyDescent="0.25">
      <c r="A3" s="6" t="s">
        <v>22</v>
      </c>
      <c r="F3" t="s">
        <v>28</v>
      </c>
    </row>
    <row r="4" spans="1:8" x14ac:dyDescent="0.25">
      <c r="A4" s="6" t="s">
        <v>23</v>
      </c>
      <c r="B4" s="6" t="s">
        <v>24</v>
      </c>
      <c r="C4" s="6" t="s">
        <v>25</v>
      </c>
    </row>
    <row r="5" spans="1:8" x14ac:dyDescent="0.25">
      <c r="A5" s="6">
        <v>9.4</v>
      </c>
      <c r="B5" s="6">
        <v>4</v>
      </c>
      <c r="C5" s="6">
        <v>0</v>
      </c>
      <c r="F5">
        <f>A6-A5</f>
        <v>20.399999999999999</v>
      </c>
      <c r="G5">
        <f t="shared" ref="G5:H5" si="0">B6-B5</f>
        <v>21.6</v>
      </c>
      <c r="H5">
        <f t="shared" si="0"/>
        <v>9</v>
      </c>
    </row>
    <row r="6" spans="1:8" x14ac:dyDescent="0.25">
      <c r="A6" s="6">
        <v>29.8</v>
      </c>
      <c r="B6" s="6">
        <v>25.6</v>
      </c>
      <c r="C6" s="6">
        <v>9</v>
      </c>
    </row>
    <row r="8" spans="1:8" x14ac:dyDescent="0.25">
      <c r="A8" s="6" t="s">
        <v>29</v>
      </c>
      <c r="B8" s="6" t="s">
        <v>22</v>
      </c>
      <c r="F8" t="s">
        <v>28</v>
      </c>
    </row>
    <row r="9" spans="1:8" x14ac:dyDescent="0.25">
      <c r="B9" s="6" t="s">
        <v>23</v>
      </c>
      <c r="C9" s="6" t="s">
        <v>24</v>
      </c>
      <c r="D9" s="6" t="s">
        <v>25</v>
      </c>
      <c r="F9" s="6" t="s">
        <v>23</v>
      </c>
      <c r="G9" s="6" t="s">
        <v>24</v>
      </c>
      <c r="H9" s="6" t="s">
        <v>25</v>
      </c>
    </row>
    <row r="10" spans="1:8" x14ac:dyDescent="0.25">
      <c r="A10" s="9">
        <v>98</v>
      </c>
      <c r="B10" s="6">
        <v>10.69</v>
      </c>
      <c r="C10" s="6">
        <v>4.5199999999999996</v>
      </c>
      <c r="D10" s="6">
        <v>7.46</v>
      </c>
      <c r="F10">
        <f>B10-A$5</f>
        <v>1.2899999999999991</v>
      </c>
      <c r="G10">
        <f t="shared" ref="G10:H10" si="1">C10-B$5</f>
        <v>0.51999999999999957</v>
      </c>
      <c r="H10">
        <f t="shared" si="1"/>
        <v>7.46</v>
      </c>
    </row>
    <row r="11" spans="1:8" x14ac:dyDescent="0.25">
      <c r="A11" s="9">
        <v>91</v>
      </c>
      <c r="B11" s="6">
        <v>13.74</v>
      </c>
      <c r="C11" s="6">
        <v>4.5199999999999996</v>
      </c>
      <c r="D11" s="6">
        <v>7.46</v>
      </c>
      <c r="F11">
        <f t="shared" ref="F11:F58" si="2">B11-A$5</f>
        <v>4.34</v>
      </c>
      <c r="G11">
        <f t="shared" ref="G11:G58" si="3">C11-B$5</f>
        <v>0.51999999999999957</v>
      </c>
      <c r="H11">
        <f t="shared" ref="H11:H58" si="4">D11-C$5</f>
        <v>7.46</v>
      </c>
    </row>
    <row r="12" spans="1:8" x14ac:dyDescent="0.25">
      <c r="A12" s="9">
        <v>84</v>
      </c>
      <c r="B12" s="6">
        <v>16.79</v>
      </c>
      <c r="C12" s="6">
        <v>4.5199999999999996</v>
      </c>
      <c r="D12" s="6">
        <v>7.46</v>
      </c>
      <c r="F12">
        <f t="shared" si="2"/>
        <v>7.3899999999999988</v>
      </c>
      <c r="G12">
        <f t="shared" si="3"/>
        <v>0.51999999999999957</v>
      </c>
      <c r="H12">
        <f t="shared" si="4"/>
        <v>7.46</v>
      </c>
    </row>
    <row r="13" spans="1:8" x14ac:dyDescent="0.25">
      <c r="A13" s="9">
        <v>81</v>
      </c>
      <c r="B13" s="6">
        <v>19.84</v>
      </c>
      <c r="C13" s="6">
        <v>4.5199999999999996</v>
      </c>
      <c r="D13" s="6">
        <v>7.46</v>
      </c>
      <c r="F13">
        <f t="shared" si="2"/>
        <v>10.44</v>
      </c>
      <c r="G13">
        <f t="shared" si="3"/>
        <v>0.51999999999999957</v>
      </c>
      <c r="H13">
        <f t="shared" si="4"/>
        <v>7.46</v>
      </c>
    </row>
    <row r="14" spans="1:8" x14ac:dyDescent="0.25">
      <c r="A14" s="9">
        <v>78</v>
      </c>
      <c r="B14" s="6">
        <v>22.88</v>
      </c>
      <c r="C14" s="6">
        <v>4.5199999999999996</v>
      </c>
      <c r="D14" s="6">
        <v>7.46</v>
      </c>
      <c r="F14">
        <f t="shared" si="2"/>
        <v>13.479999999999999</v>
      </c>
      <c r="G14">
        <f t="shared" si="3"/>
        <v>0.51999999999999957</v>
      </c>
      <c r="H14">
        <f t="shared" si="4"/>
        <v>7.46</v>
      </c>
    </row>
    <row r="15" spans="1:8" x14ac:dyDescent="0.25">
      <c r="A15" s="9">
        <v>75</v>
      </c>
      <c r="B15" s="6">
        <v>25.93</v>
      </c>
      <c r="C15" s="6">
        <v>4.5199999999999996</v>
      </c>
      <c r="D15" s="6">
        <v>7.46</v>
      </c>
      <c r="F15">
        <f t="shared" si="2"/>
        <v>16.53</v>
      </c>
      <c r="G15">
        <f t="shared" si="3"/>
        <v>0.51999999999999957</v>
      </c>
      <c r="H15">
        <f t="shared" si="4"/>
        <v>7.46</v>
      </c>
    </row>
    <row r="16" spans="1:8" x14ac:dyDescent="0.25">
      <c r="A16" s="9">
        <v>72</v>
      </c>
      <c r="B16" s="6">
        <v>28.98</v>
      </c>
      <c r="C16" s="6">
        <v>4.5199999999999996</v>
      </c>
      <c r="D16" s="6">
        <v>7.46</v>
      </c>
      <c r="F16">
        <f t="shared" si="2"/>
        <v>19.579999999999998</v>
      </c>
      <c r="G16">
        <f t="shared" si="3"/>
        <v>0.51999999999999957</v>
      </c>
      <c r="H16">
        <f t="shared" si="4"/>
        <v>7.46</v>
      </c>
    </row>
    <row r="17" spans="1:8" x14ac:dyDescent="0.25">
      <c r="A17" s="9">
        <v>99</v>
      </c>
      <c r="B17" s="6">
        <v>10.69</v>
      </c>
      <c r="C17" s="6">
        <v>7.57</v>
      </c>
      <c r="D17" s="6">
        <v>7.46</v>
      </c>
      <c r="F17">
        <f t="shared" si="2"/>
        <v>1.2899999999999991</v>
      </c>
      <c r="G17">
        <f t="shared" si="3"/>
        <v>3.5700000000000003</v>
      </c>
      <c r="H17">
        <f t="shared" si="4"/>
        <v>7.46</v>
      </c>
    </row>
    <row r="18" spans="1:8" x14ac:dyDescent="0.25">
      <c r="A18" s="9">
        <v>92</v>
      </c>
      <c r="B18" s="6">
        <v>13.74</v>
      </c>
      <c r="C18" s="6">
        <v>7.57</v>
      </c>
      <c r="D18" s="6">
        <v>7.46</v>
      </c>
      <c r="F18">
        <f t="shared" si="2"/>
        <v>4.34</v>
      </c>
      <c r="G18">
        <f t="shared" si="3"/>
        <v>3.5700000000000003</v>
      </c>
      <c r="H18">
        <f t="shared" si="4"/>
        <v>7.46</v>
      </c>
    </row>
    <row r="19" spans="1:8" x14ac:dyDescent="0.25">
      <c r="A19" s="9">
        <v>85</v>
      </c>
      <c r="B19" s="6">
        <v>16.79</v>
      </c>
      <c r="C19" s="6">
        <v>7.57</v>
      </c>
      <c r="D19" s="6">
        <v>7.46</v>
      </c>
      <c r="F19">
        <f t="shared" si="2"/>
        <v>7.3899999999999988</v>
      </c>
      <c r="G19">
        <f t="shared" si="3"/>
        <v>3.5700000000000003</v>
      </c>
      <c r="H19">
        <f t="shared" si="4"/>
        <v>7.46</v>
      </c>
    </row>
    <row r="20" spans="1:8" x14ac:dyDescent="0.25">
      <c r="A20" s="9">
        <v>82</v>
      </c>
      <c r="B20" s="6">
        <v>19.84</v>
      </c>
      <c r="C20" s="6">
        <v>7.57</v>
      </c>
      <c r="D20" s="6">
        <v>7.46</v>
      </c>
      <c r="F20">
        <f t="shared" si="2"/>
        <v>10.44</v>
      </c>
      <c r="G20">
        <f t="shared" si="3"/>
        <v>3.5700000000000003</v>
      </c>
      <c r="H20">
        <f t="shared" si="4"/>
        <v>7.46</v>
      </c>
    </row>
    <row r="21" spans="1:8" x14ac:dyDescent="0.25">
      <c r="A21" s="9">
        <v>79</v>
      </c>
      <c r="B21" s="6">
        <v>22.88</v>
      </c>
      <c r="C21" s="6">
        <v>7.57</v>
      </c>
      <c r="D21" s="6">
        <v>7.46</v>
      </c>
      <c r="F21">
        <f t="shared" si="2"/>
        <v>13.479999999999999</v>
      </c>
      <c r="G21">
        <f t="shared" si="3"/>
        <v>3.5700000000000003</v>
      </c>
      <c r="H21">
        <f t="shared" si="4"/>
        <v>7.46</v>
      </c>
    </row>
    <row r="22" spans="1:8" x14ac:dyDescent="0.25">
      <c r="A22" s="9">
        <v>76</v>
      </c>
      <c r="B22" s="6">
        <v>25.93</v>
      </c>
      <c r="C22" s="6">
        <v>7.57</v>
      </c>
      <c r="D22" s="6">
        <v>7.46</v>
      </c>
      <c r="F22">
        <f t="shared" si="2"/>
        <v>16.53</v>
      </c>
      <c r="G22">
        <f t="shared" si="3"/>
        <v>3.5700000000000003</v>
      </c>
      <c r="H22">
        <f t="shared" si="4"/>
        <v>7.46</v>
      </c>
    </row>
    <row r="23" spans="1:8" x14ac:dyDescent="0.25">
      <c r="A23" s="9">
        <v>73</v>
      </c>
      <c r="B23" s="6">
        <v>28.98</v>
      </c>
      <c r="C23" s="6">
        <v>7.57</v>
      </c>
      <c r="D23" s="6">
        <v>7.46</v>
      </c>
      <c r="F23">
        <f t="shared" si="2"/>
        <v>19.579999999999998</v>
      </c>
      <c r="G23">
        <f t="shared" si="3"/>
        <v>3.5700000000000003</v>
      </c>
      <c r="H23">
        <f t="shared" si="4"/>
        <v>7.46</v>
      </c>
    </row>
    <row r="24" spans="1:8" x14ac:dyDescent="0.25">
      <c r="A24" s="9">
        <v>100</v>
      </c>
      <c r="B24" s="6">
        <v>10.69</v>
      </c>
      <c r="C24" s="6">
        <v>10.62</v>
      </c>
      <c r="D24" s="6">
        <v>7.46</v>
      </c>
      <c r="F24">
        <f t="shared" si="2"/>
        <v>1.2899999999999991</v>
      </c>
      <c r="G24">
        <f t="shared" si="3"/>
        <v>6.6199999999999992</v>
      </c>
      <c r="H24">
        <f t="shared" si="4"/>
        <v>7.46</v>
      </c>
    </row>
    <row r="25" spans="1:8" x14ac:dyDescent="0.25">
      <c r="A25" s="9">
        <v>93</v>
      </c>
      <c r="B25" s="6">
        <v>13.74</v>
      </c>
      <c r="C25" s="6">
        <v>10.62</v>
      </c>
      <c r="D25" s="6">
        <v>7.46</v>
      </c>
      <c r="F25">
        <f t="shared" si="2"/>
        <v>4.34</v>
      </c>
      <c r="G25">
        <f t="shared" si="3"/>
        <v>6.6199999999999992</v>
      </c>
      <c r="H25">
        <f t="shared" si="4"/>
        <v>7.46</v>
      </c>
    </row>
    <row r="26" spans="1:8" x14ac:dyDescent="0.25">
      <c r="A26" s="9">
        <v>86</v>
      </c>
      <c r="B26" s="6">
        <v>16.79</v>
      </c>
      <c r="C26" s="6">
        <v>10.62</v>
      </c>
      <c r="D26" s="6">
        <v>7.46</v>
      </c>
      <c r="F26">
        <f t="shared" si="2"/>
        <v>7.3899999999999988</v>
      </c>
      <c r="G26">
        <f t="shared" si="3"/>
        <v>6.6199999999999992</v>
      </c>
      <c r="H26">
        <f t="shared" si="4"/>
        <v>7.46</v>
      </c>
    </row>
    <row r="27" spans="1:8" x14ac:dyDescent="0.25">
      <c r="A27" s="9">
        <v>83</v>
      </c>
      <c r="B27" s="6">
        <v>19.84</v>
      </c>
      <c r="C27" s="6">
        <v>10.62</v>
      </c>
      <c r="D27" s="6">
        <v>7.46</v>
      </c>
      <c r="F27">
        <f t="shared" si="2"/>
        <v>10.44</v>
      </c>
      <c r="G27">
        <f t="shared" si="3"/>
        <v>6.6199999999999992</v>
      </c>
      <c r="H27">
        <f t="shared" si="4"/>
        <v>7.46</v>
      </c>
    </row>
    <row r="28" spans="1:8" x14ac:dyDescent="0.25">
      <c r="A28" s="9">
        <v>80</v>
      </c>
      <c r="B28" s="6">
        <v>22.88</v>
      </c>
      <c r="C28" s="6">
        <v>10.62</v>
      </c>
      <c r="D28" s="6">
        <v>7.46</v>
      </c>
      <c r="F28">
        <f t="shared" si="2"/>
        <v>13.479999999999999</v>
      </c>
      <c r="G28">
        <f t="shared" si="3"/>
        <v>6.6199999999999992</v>
      </c>
      <c r="H28">
        <f t="shared" si="4"/>
        <v>7.46</v>
      </c>
    </row>
    <row r="29" spans="1:8" x14ac:dyDescent="0.25">
      <c r="A29" s="9">
        <v>77</v>
      </c>
      <c r="B29" s="6">
        <v>25.93</v>
      </c>
      <c r="C29" s="6">
        <v>10.62</v>
      </c>
      <c r="D29" s="6">
        <v>7.46</v>
      </c>
      <c r="F29">
        <f t="shared" si="2"/>
        <v>16.53</v>
      </c>
      <c r="G29">
        <f t="shared" si="3"/>
        <v>6.6199999999999992</v>
      </c>
      <c r="H29">
        <f t="shared" si="4"/>
        <v>7.46</v>
      </c>
    </row>
    <row r="30" spans="1:8" x14ac:dyDescent="0.25">
      <c r="A30" s="9">
        <v>74</v>
      </c>
      <c r="B30" s="6">
        <v>28.98</v>
      </c>
      <c r="C30" s="6">
        <v>10.62</v>
      </c>
      <c r="D30" s="6">
        <v>7.46</v>
      </c>
      <c r="F30">
        <f t="shared" si="2"/>
        <v>19.579999999999998</v>
      </c>
      <c r="G30">
        <f t="shared" si="3"/>
        <v>6.6199999999999992</v>
      </c>
      <c r="H30">
        <f t="shared" si="4"/>
        <v>7.46</v>
      </c>
    </row>
    <row r="31" spans="1:8" x14ac:dyDescent="0.25">
      <c r="A31" s="9">
        <v>101</v>
      </c>
      <c r="B31" s="6">
        <v>10.69</v>
      </c>
      <c r="C31" s="6">
        <v>13.66</v>
      </c>
      <c r="D31" s="6">
        <v>7.46</v>
      </c>
      <c r="F31">
        <f t="shared" si="2"/>
        <v>1.2899999999999991</v>
      </c>
      <c r="G31">
        <f t="shared" si="3"/>
        <v>9.66</v>
      </c>
      <c r="H31">
        <f t="shared" si="4"/>
        <v>7.46</v>
      </c>
    </row>
    <row r="32" spans="1:8" x14ac:dyDescent="0.25">
      <c r="A32" s="9">
        <v>94</v>
      </c>
      <c r="B32" s="6">
        <v>13.74</v>
      </c>
      <c r="C32" s="6">
        <v>13.66</v>
      </c>
      <c r="D32" s="6">
        <v>7.46</v>
      </c>
      <c r="F32">
        <f t="shared" si="2"/>
        <v>4.34</v>
      </c>
      <c r="G32">
        <f t="shared" si="3"/>
        <v>9.66</v>
      </c>
      <c r="H32">
        <f t="shared" si="4"/>
        <v>7.46</v>
      </c>
    </row>
    <row r="33" spans="1:8" x14ac:dyDescent="0.25">
      <c r="A33" s="9">
        <v>87</v>
      </c>
      <c r="B33" s="6">
        <v>16.79</v>
      </c>
      <c r="C33" s="6">
        <v>13.66</v>
      </c>
      <c r="D33" s="6">
        <v>7.46</v>
      </c>
      <c r="F33">
        <f t="shared" si="2"/>
        <v>7.3899999999999988</v>
      </c>
      <c r="G33">
        <f t="shared" si="3"/>
        <v>9.66</v>
      </c>
      <c r="H33">
        <f t="shared" si="4"/>
        <v>7.46</v>
      </c>
    </row>
    <row r="34" spans="1:8" x14ac:dyDescent="0.25">
      <c r="A34" s="9">
        <v>62</v>
      </c>
      <c r="B34" s="6">
        <v>19.84</v>
      </c>
      <c r="C34" s="6">
        <v>13.66</v>
      </c>
      <c r="D34" s="6">
        <v>7.46</v>
      </c>
      <c r="F34">
        <f t="shared" si="2"/>
        <v>10.44</v>
      </c>
      <c r="G34">
        <f t="shared" si="3"/>
        <v>9.66</v>
      </c>
      <c r="H34">
        <f t="shared" si="4"/>
        <v>7.46</v>
      </c>
    </row>
    <row r="35" spans="1:8" x14ac:dyDescent="0.25">
      <c r="A35" s="9">
        <v>58</v>
      </c>
      <c r="B35" s="6">
        <v>22.88</v>
      </c>
      <c r="C35" s="6">
        <v>13.66</v>
      </c>
      <c r="D35" s="6">
        <v>7.46</v>
      </c>
      <c r="F35">
        <f t="shared" si="2"/>
        <v>13.479999999999999</v>
      </c>
      <c r="G35">
        <f t="shared" si="3"/>
        <v>9.66</v>
      </c>
      <c r="H35">
        <f t="shared" si="4"/>
        <v>7.46</v>
      </c>
    </row>
    <row r="36" spans="1:8" x14ac:dyDescent="0.25">
      <c r="A36" s="9">
        <v>54</v>
      </c>
      <c r="B36" s="6">
        <v>25.93</v>
      </c>
      <c r="C36" s="6">
        <v>13.66</v>
      </c>
      <c r="D36" s="6">
        <v>7.46</v>
      </c>
      <c r="F36">
        <f t="shared" si="2"/>
        <v>16.53</v>
      </c>
      <c r="G36">
        <f t="shared" si="3"/>
        <v>9.66</v>
      </c>
      <c r="H36">
        <f t="shared" si="4"/>
        <v>7.46</v>
      </c>
    </row>
    <row r="37" spans="1:8" x14ac:dyDescent="0.25">
      <c r="A37" s="9">
        <v>50</v>
      </c>
      <c r="B37" s="6">
        <v>28.98</v>
      </c>
      <c r="C37" s="6">
        <v>13.66</v>
      </c>
      <c r="D37" s="6">
        <v>7.46</v>
      </c>
      <c r="F37">
        <f t="shared" si="2"/>
        <v>19.579999999999998</v>
      </c>
      <c r="G37">
        <f t="shared" si="3"/>
        <v>9.66</v>
      </c>
      <c r="H37">
        <f t="shared" si="4"/>
        <v>7.46</v>
      </c>
    </row>
    <row r="38" spans="1:8" x14ac:dyDescent="0.25">
      <c r="A38" s="9">
        <v>102</v>
      </c>
      <c r="B38" s="6">
        <v>10.69</v>
      </c>
      <c r="C38" s="6">
        <v>16.71</v>
      </c>
      <c r="D38" s="6">
        <v>7.46</v>
      </c>
      <c r="F38">
        <f t="shared" si="2"/>
        <v>1.2899999999999991</v>
      </c>
      <c r="G38">
        <f t="shared" si="3"/>
        <v>12.71</v>
      </c>
      <c r="H38">
        <f t="shared" si="4"/>
        <v>7.46</v>
      </c>
    </row>
    <row r="39" spans="1:8" x14ac:dyDescent="0.25">
      <c r="A39" s="9">
        <v>95</v>
      </c>
      <c r="B39" s="6">
        <v>13.74</v>
      </c>
      <c r="C39" s="6">
        <v>16.71</v>
      </c>
      <c r="D39" s="6">
        <v>7.46</v>
      </c>
      <c r="F39">
        <f t="shared" si="2"/>
        <v>4.34</v>
      </c>
      <c r="G39">
        <f t="shared" si="3"/>
        <v>12.71</v>
      </c>
      <c r="H39">
        <f t="shared" si="4"/>
        <v>7.46</v>
      </c>
    </row>
    <row r="40" spans="1:8" x14ac:dyDescent="0.25">
      <c r="A40" s="9">
        <v>88</v>
      </c>
      <c r="B40" s="6">
        <v>16.79</v>
      </c>
      <c r="C40" s="6">
        <v>16.71</v>
      </c>
      <c r="D40" s="6">
        <v>7.46</v>
      </c>
      <c r="F40">
        <f t="shared" si="2"/>
        <v>7.3899999999999988</v>
      </c>
      <c r="G40">
        <f t="shared" si="3"/>
        <v>12.71</v>
      </c>
      <c r="H40">
        <f t="shared" si="4"/>
        <v>7.46</v>
      </c>
    </row>
    <row r="41" spans="1:8" x14ac:dyDescent="0.25">
      <c r="A41" s="9">
        <v>63</v>
      </c>
      <c r="B41" s="6">
        <v>19.84</v>
      </c>
      <c r="C41" s="6">
        <v>16.71</v>
      </c>
      <c r="D41" s="6">
        <v>7.46</v>
      </c>
      <c r="F41">
        <f t="shared" si="2"/>
        <v>10.44</v>
      </c>
      <c r="G41">
        <f t="shared" si="3"/>
        <v>12.71</v>
      </c>
      <c r="H41">
        <f t="shared" si="4"/>
        <v>7.46</v>
      </c>
    </row>
    <row r="42" spans="1:8" x14ac:dyDescent="0.25">
      <c r="A42" s="9">
        <v>59</v>
      </c>
      <c r="B42" s="6">
        <v>22.88</v>
      </c>
      <c r="C42" s="6">
        <v>16.71</v>
      </c>
      <c r="D42" s="6">
        <v>7.46</v>
      </c>
      <c r="F42">
        <f t="shared" si="2"/>
        <v>13.479999999999999</v>
      </c>
      <c r="G42">
        <f t="shared" si="3"/>
        <v>12.71</v>
      </c>
      <c r="H42">
        <f t="shared" si="4"/>
        <v>7.46</v>
      </c>
    </row>
    <row r="43" spans="1:8" x14ac:dyDescent="0.25">
      <c r="A43" s="9">
        <v>55</v>
      </c>
      <c r="B43" s="6">
        <v>25.93</v>
      </c>
      <c r="C43" s="6">
        <v>16.71</v>
      </c>
      <c r="D43" s="6">
        <v>7.46</v>
      </c>
      <c r="F43">
        <f t="shared" si="2"/>
        <v>16.53</v>
      </c>
      <c r="G43">
        <f t="shared" si="3"/>
        <v>12.71</v>
      </c>
      <c r="H43">
        <f t="shared" si="4"/>
        <v>7.46</v>
      </c>
    </row>
    <row r="44" spans="1:8" x14ac:dyDescent="0.25">
      <c r="A44" s="9">
        <v>51</v>
      </c>
      <c r="B44" s="6">
        <v>28.98</v>
      </c>
      <c r="C44" s="6">
        <v>16.71</v>
      </c>
      <c r="D44" s="6">
        <v>7.46</v>
      </c>
      <c r="F44">
        <f t="shared" si="2"/>
        <v>19.579999999999998</v>
      </c>
      <c r="G44">
        <f t="shared" si="3"/>
        <v>12.71</v>
      </c>
      <c r="H44">
        <f t="shared" si="4"/>
        <v>7.46</v>
      </c>
    </row>
    <row r="45" spans="1:8" x14ac:dyDescent="0.25">
      <c r="A45" s="9">
        <v>103</v>
      </c>
      <c r="B45" s="6">
        <v>10.69</v>
      </c>
      <c r="C45" s="6">
        <v>19.760000000000002</v>
      </c>
      <c r="D45" s="6">
        <v>7.46</v>
      </c>
      <c r="F45">
        <f t="shared" si="2"/>
        <v>1.2899999999999991</v>
      </c>
      <c r="G45">
        <f t="shared" si="3"/>
        <v>15.760000000000002</v>
      </c>
      <c r="H45">
        <f t="shared" si="4"/>
        <v>7.46</v>
      </c>
    </row>
    <row r="46" spans="1:8" x14ac:dyDescent="0.25">
      <c r="A46" s="9">
        <v>96</v>
      </c>
      <c r="B46" s="6">
        <v>13.74</v>
      </c>
      <c r="C46" s="6">
        <v>19.760000000000002</v>
      </c>
      <c r="D46" s="6">
        <v>7.46</v>
      </c>
      <c r="F46">
        <f t="shared" si="2"/>
        <v>4.34</v>
      </c>
      <c r="G46">
        <f t="shared" si="3"/>
        <v>15.760000000000002</v>
      </c>
      <c r="H46">
        <f t="shared" si="4"/>
        <v>7.46</v>
      </c>
    </row>
    <row r="47" spans="1:8" x14ac:dyDescent="0.25">
      <c r="A47" s="9">
        <v>89</v>
      </c>
      <c r="B47" s="6">
        <v>16.79</v>
      </c>
      <c r="C47" s="6">
        <v>19.760000000000002</v>
      </c>
      <c r="D47" s="6">
        <v>7.46</v>
      </c>
      <c r="F47">
        <f t="shared" si="2"/>
        <v>7.3899999999999988</v>
      </c>
      <c r="G47">
        <f t="shared" si="3"/>
        <v>15.760000000000002</v>
      </c>
      <c r="H47">
        <f t="shared" si="4"/>
        <v>7.46</v>
      </c>
    </row>
    <row r="48" spans="1:8" x14ac:dyDescent="0.25">
      <c r="A48" s="9">
        <v>64</v>
      </c>
      <c r="B48" s="6">
        <v>19.84</v>
      </c>
      <c r="C48" s="6">
        <v>19.760000000000002</v>
      </c>
      <c r="D48" s="6">
        <v>7.46</v>
      </c>
      <c r="F48">
        <f t="shared" si="2"/>
        <v>10.44</v>
      </c>
      <c r="G48">
        <f t="shared" si="3"/>
        <v>15.760000000000002</v>
      </c>
      <c r="H48">
        <f t="shared" si="4"/>
        <v>7.46</v>
      </c>
    </row>
    <row r="49" spans="1:11" x14ac:dyDescent="0.25">
      <c r="A49" s="9">
        <v>60</v>
      </c>
      <c r="B49" s="6">
        <v>22.88</v>
      </c>
      <c r="C49" s="6">
        <v>19.760000000000002</v>
      </c>
      <c r="D49" s="6">
        <v>7.46</v>
      </c>
      <c r="F49">
        <f t="shared" si="2"/>
        <v>13.479999999999999</v>
      </c>
      <c r="G49">
        <f t="shared" si="3"/>
        <v>15.760000000000002</v>
      </c>
      <c r="H49">
        <f t="shared" si="4"/>
        <v>7.46</v>
      </c>
    </row>
    <row r="50" spans="1:11" x14ac:dyDescent="0.25">
      <c r="A50" s="9">
        <v>56</v>
      </c>
      <c r="B50" s="6">
        <v>25.93</v>
      </c>
      <c r="C50" s="6">
        <v>19.760000000000002</v>
      </c>
      <c r="D50" s="6">
        <v>7.46</v>
      </c>
      <c r="F50">
        <f t="shared" si="2"/>
        <v>16.53</v>
      </c>
      <c r="G50">
        <f t="shared" si="3"/>
        <v>15.760000000000002</v>
      </c>
      <c r="H50">
        <f t="shared" si="4"/>
        <v>7.46</v>
      </c>
    </row>
    <row r="51" spans="1:11" x14ac:dyDescent="0.25">
      <c r="A51" s="9">
        <v>52</v>
      </c>
      <c r="B51" s="6">
        <v>28.98</v>
      </c>
      <c r="C51" s="6">
        <v>19.760000000000002</v>
      </c>
      <c r="D51" s="6">
        <v>7.46</v>
      </c>
      <c r="F51">
        <f t="shared" si="2"/>
        <v>19.579999999999998</v>
      </c>
      <c r="G51">
        <f t="shared" si="3"/>
        <v>15.760000000000002</v>
      </c>
      <c r="H51">
        <f t="shared" si="4"/>
        <v>7.46</v>
      </c>
    </row>
    <row r="52" spans="1:11" x14ac:dyDescent="0.25">
      <c r="A52" s="9">
        <v>104</v>
      </c>
      <c r="B52" s="6">
        <v>10.69</v>
      </c>
      <c r="C52" s="6">
        <v>22.81</v>
      </c>
      <c r="D52" s="6">
        <v>7.46</v>
      </c>
      <c r="F52">
        <f t="shared" si="2"/>
        <v>1.2899999999999991</v>
      </c>
      <c r="G52">
        <f t="shared" si="3"/>
        <v>18.809999999999999</v>
      </c>
      <c r="H52">
        <f t="shared" si="4"/>
        <v>7.46</v>
      </c>
    </row>
    <row r="53" spans="1:11" x14ac:dyDescent="0.25">
      <c r="A53" s="9">
        <v>97</v>
      </c>
      <c r="B53" s="6">
        <v>13.74</v>
      </c>
      <c r="C53" s="6">
        <v>22.81</v>
      </c>
      <c r="D53" s="6">
        <v>7.46</v>
      </c>
      <c r="F53">
        <f t="shared" si="2"/>
        <v>4.34</v>
      </c>
      <c r="G53">
        <f t="shared" si="3"/>
        <v>18.809999999999999</v>
      </c>
      <c r="H53">
        <f t="shared" si="4"/>
        <v>7.46</v>
      </c>
    </row>
    <row r="54" spans="1:11" x14ac:dyDescent="0.25">
      <c r="A54" s="9">
        <v>90</v>
      </c>
      <c r="B54" s="6">
        <v>16.79</v>
      </c>
      <c r="C54" s="6">
        <v>22.81</v>
      </c>
      <c r="D54" s="6">
        <v>7.46</v>
      </c>
      <c r="F54">
        <f t="shared" si="2"/>
        <v>7.3899999999999988</v>
      </c>
      <c r="G54">
        <f t="shared" si="3"/>
        <v>18.809999999999999</v>
      </c>
      <c r="H54">
        <f t="shared" si="4"/>
        <v>7.46</v>
      </c>
    </row>
    <row r="55" spans="1:11" x14ac:dyDescent="0.25">
      <c r="A55" s="9">
        <v>65</v>
      </c>
      <c r="B55" s="6">
        <v>19.84</v>
      </c>
      <c r="C55" s="6">
        <v>22.81</v>
      </c>
      <c r="D55" s="6">
        <v>7.46</v>
      </c>
      <c r="F55">
        <f t="shared" si="2"/>
        <v>10.44</v>
      </c>
      <c r="G55">
        <f t="shared" si="3"/>
        <v>18.809999999999999</v>
      </c>
      <c r="H55">
        <f t="shared" si="4"/>
        <v>7.46</v>
      </c>
    </row>
    <row r="56" spans="1:11" x14ac:dyDescent="0.25">
      <c r="A56" s="9">
        <v>61</v>
      </c>
      <c r="B56" s="6">
        <v>22.88</v>
      </c>
      <c r="C56" s="6">
        <v>22.81</v>
      </c>
      <c r="D56" s="6">
        <v>7.46</v>
      </c>
      <c r="F56">
        <f t="shared" si="2"/>
        <v>13.479999999999999</v>
      </c>
      <c r="G56">
        <f t="shared" si="3"/>
        <v>18.809999999999999</v>
      </c>
      <c r="H56">
        <f t="shared" si="4"/>
        <v>7.46</v>
      </c>
    </row>
    <row r="57" spans="1:11" x14ac:dyDescent="0.25">
      <c r="A57" s="9">
        <v>57</v>
      </c>
      <c r="B57" s="6">
        <v>25.93</v>
      </c>
      <c r="C57" s="6">
        <v>22.81</v>
      </c>
      <c r="D57" s="6">
        <v>7.46</v>
      </c>
      <c r="F57">
        <f t="shared" si="2"/>
        <v>16.53</v>
      </c>
      <c r="G57">
        <f t="shared" si="3"/>
        <v>18.809999999999999</v>
      </c>
      <c r="H57">
        <f t="shared" si="4"/>
        <v>7.46</v>
      </c>
    </row>
    <row r="58" spans="1:11" x14ac:dyDescent="0.25">
      <c r="A58" s="9">
        <v>53</v>
      </c>
      <c r="B58" s="6">
        <v>28.98</v>
      </c>
      <c r="C58" s="6">
        <v>22.81</v>
      </c>
      <c r="D58" s="6">
        <v>7.46</v>
      </c>
      <c r="F58">
        <f t="shared" si="2"/>
        <v>19.579999999999998</v>
      </c>
      <c r="G58">
        <f t="shared" si="3"/>
        <v>18.809999999999999</v>
      </c>
      <c r="H58">
        <f t="shared" si="4"/>
        <v>7.46</v>
      </c>
    </row>
    <row r="60" spans="1:11" x14ac:dyDescent="0.25">
      <c r="A60" s="8" t="s">
        <v>27</v>
      </c>
    </row>
    <row r="62" spans="1:11" x14ac:dyDescent="0.25">
      <c r="A62" s="10" t="s">
        <v>26</v>
      </c>
      <c r="B62" s="6">
        <v>2</v>
      </c>
      <c r="C62" s="6">
        <v>1</v>
      </c>
      <c r="D62" s="6">
        <v>347.15</v>
      </c>
      <c r="E62">
        <f>F10</f>
        <v>1.2899999999999991</v>
      </c>
      <c r="F62">
        <f t="shared" ref="F62:G62" si="5">G10</f>
        <v>0.51999999999999957</v>
      </c>
      <c r="G62">
        <f t="shared" si="5"/>
        <v>7.46</v>
      </c>
      <c r="H62">
        <v>148</v>
      </c>
      <c r="I62">
        <v>1</v>
      </c>
      <c r="J62">
        <v>3.4000000000000002E-4</v>
      </c>
      <c r="K62" s="7">
        <f>A10</f>
        <v>98</v>
      </c>
    </row>
    <row r="63" spans="1:11" x14ac:dyDescent="0.25">
      <c r="A63" s="10" t="s">
        <v>26</v>
      </c>
      <c r="B63" s="6">
        <v>2</v>
      </c>
      <c r="C63" s="6">
        <v>1</v>
      </c>
      <c r="D63" s="6">
        <v>347.15</v>
      </c>
      <c r="E63">
        <f t="shared" ref="E63:G63" si="6">F11</f>
        <v>4.34</v>
      </c>
      <c r="F63">
        <f t="shared" si="6"/>
        <v>0.51999999999999957</v>
      </c>
      <c r="G63">
        <f t="shared" si="6"/>
        <v>7.46</v>
      </c>
      <c r="H63">
        <v>148</v>
      </c>
      <c r="I63">
        <v>1</v>
      </c>
      <c r="J63">
        <v>3.4000000000000002E-4</v>
      </c>
      <c r="K63" s="7">
        <f t="shared" ref="K63:K110" si="7">A11</f>
        <v>91</v>
      </c>
    </row>
    <row r="64" spans="1:11" x14ac:dyDescent="0.25">
      <c r="A64" s="10" t="s">
        <v>26</v>
      </c>
      <c r="B64" s="6">
        <v>2</v>
      </c>
      <c r="C64" s="6">
        <v>1</v>
      </c>
      <c r="D64" s="6">
        <v>347.15</v>
      </c>
      <c r="E64">
        <f t="shared" ref="E64:G64" si="8">F12</f>
        <v>7.3899999999999988</v>
      </c>
      <c r="F64">
        <f t="shared" si="8"/>
        <v>0.51999999999999957</v>
      </c>
      <c r="G64">
        <f t="shared" si="8"/>
        <v>7.46</v>
      </c>
      <c r="H64">
        <v>148</v>
      </c>
      <c r="I64">
        <v>1</v>
      </c>
      <c r="J64">
        <v>3.4000000000000002E-4</v>
      </c>
      <c r="K64" s="7">
        <f t="shared" si="7"/>
        <v>84</v>
      </c>
    </row>
    <row r="65" spans="1:11" x14ac:dyDescent="0.25">
      <c r="A65" s="10" t="s">
        <v>26</v>
      </c>
      <c r="B65" s="6">
        <v>2</v>
      </c>
      <c r="C65" s="6">
        <v>1</v>
      </c>
      <c r="D65" s="6">
        <v>347.15</v>
      </c>
      <c r="E65">
        <f t="shared" ref="E65:G65" si="9">F13</f>
        <v>10.44</v>
      </c>
      <c r="F65">
        <f t="shared" si="9"/>
        <v>0.51999999999999957</v>
      </c>
      <c r="G65">
        <f t="shared" si="9"/>
        <v>7.46</v>
      </c>
      <c r="H65">
        <v>148</v>
      </c>
      <c r="I65">
        <v>1</v>
      </c>
      <c r="J65">
        <v>3.4000000000000002E-4</v>
      </c>
      <c r="K65" s="7">
        <f t="shared" si="7"/>
        <v>81</v>
      </c>
    </row>
    <row r="66" spans="1:11" x14ac:dyDescent="0.25">
      <c r="A66" s="10" t="s">
        <v>26</v>
      </c>
      <c r="B66" s="6">
        <v>2</v>
      </c>
      <c r="C66" s="6">
        <v>1</v>
      </c>
      <c r="D66" s="6">
        <v>347.15</v>
      </c>
      <c r="E66">
        <f t="shared" ref="E66:G66" si="10">F14</f>
        <v>13.479999999999999</v>
      </c>
      <c r="F66">
        <f t="shared" si="10"/>
        <v>0.51999999999999957</v>
      </c>
      <c r="G66">
        <f t="shared" si="10"/>
        <v>7.46</v>
      </c>
      <c r="H66">
        <v>148</v>
      </c>
      <c r="I66">
        <v>1</v>
      </c>
      <c r="J66">
        <v>3.4000000000000002E-4</v>
      </c>
      <c r="K66" s="7">
        <f t="shared" si="7"/>
        <v>78</v>
      </c>
    </row>
    <row r="67" spans="1:11" x14ac:dyDescent="0.25">
      <c r="A67" s="10" t="s">
        <v>26</v>
      </c>
      <c r="B67" s="6">
        <v>2</v>
      </c>
      <c r="C67" s="6">
        <v>1</v>
      </c>
      <c r="D67" s="6">
        <v>347.15</v>
      </c>
      <c r="E67">
        <f t="shared" ref="E67:G67" si="11">F15</f>
        <v>16.53</v>
      </c>
      <c r="F67">
        <f t="shared" si="11"/>
        <v>0.51999999999999957</v>
      </c>
      <c r="G67">
        <f t="shared" si="11"/>
        <v>7.46</v>
      </c>
      <c r="H67">
        <v>148</v>
      </c>
      <c r="I67">
        <v>1</v>
      </c>
      <c r="J67">
        <v>3.4000000000000002E-4</v>
      </c>
      <c r="K67" s="7">
        <f t="shared" si="7"/>
        <v>75</v>
      </c>
    </row>
    <row r="68" spans="1:11" x14ac:dyDescent="0.25">
      <c r="A68" s="10" t="s">
        <v>26</v>
      </c>
      <c r="B68" s="6">
        <v>2</v>
      </c>
      <c r="C68" s="6">
        <v>1</v>
      </c>
      <c r="D68" s="6">
        <v>347.15</v>
      </c>
      <c r="E68">
        <f t="shared" ref="E68:G68" si="12">F16</f>
        <v>19.579999999999998</v>
      </c>
      <c r="F68">
        <f t="shared" si="12"/>
        <v>0.51999999999999957</v>
      </c>
      <c r="G68">
        <f t="shared" si="12"/>
        <v>7.46</v>
      </c>
      <c r="H68">
        <v>148</v>
      </c>
      <c r="I68">
        <v>1</v>
      </c>
      <c r="J68">
        <v>3.4000000000000002E-4</v>
      </c>
      <c r="K68" s="7">
        <f t="shared" si="7"/>
        <v>72</v>
      </c>
    </row>
    <row r="69" spans="1:11" x14ac:dyDescent="0.25">
      <c r="A69" s="10" t="s">
        <v>26</v>
      </c>
      <c r="B69" s="6">
        <v>2</v>
      </c>
      <c r="C69" s="6">
        <v>1</v>
      </c>
      <c r="D69" s="6">
        <v>347.15</v>
      </c>
      <c r="E69">
        <f t="shared" ref="E69:G69" si="13">F17</f>
        <v>1.2899999999999991</v>
      </c>
      <c r="F69">
        <f t="shared" si="13"/>
        <v>3.5700000000000003</v>
      </c>
      <c r="G69">
        <f t="shared" si="13"/>
        <v>7.46</v>
      </c>
      <c r="H69">
        <v>148</v>
      </c>
      <c r="I69">
        <v>1</v>
      </c>
      <c r="J69">
        <v>3.4000000000000002E-4</v>
      </c>
      <c r="K69" s="7">
        <f t="shared" si="7"/>
        <v>99</v>
      </c>
    </row>
    <row r="70" spans="1:11" x14ac:dyDescent="0.25">
      <c r="A70" s="10" t="s">
        <v>26</v>
      </c>
      <c r="B70" s="6">
        <v>2</v>
      </c>
      <c r="C70" s="6">
        <v>1</v>
      </c>
      <c r="D70" s="6">
        <v>347.15</v>
      </c>
      <c r="E70">
        <f t="shared" ref="E70:G70" si="14">F18</f>
        <v>4.34</v>
      </c>
      <c r="F70">
        <f t="shared" si="14"/>
        <v>3.5700000000000003</v>
      </c>
      <c r="G70">
        <f t="shared" si="14"/>
        <v>7.46</v>
      </c>
      <c r="H70">
        <v>148</v>
      </c>
      <c r="I70">
        <v>1</v>
      </c>
      <c r="J70">
        <v>3.4000000000000002E-4</v>
      </c>
      <c r="K70" s="7">
        <f t="shared" si="7"/>
        <v>92</v>
      </c>
    </row>
    <row r="71" spans="1:11" x14ac:dyDescent="0.25">
      <c r="A71" s="10" t="s">
        <v>26</v>
      </c>
      <c r="B71" s="6">
        <v>2</v>
      </c>
      <c r="C71" s="6">
        <v>1</v>
      </c>
      <c r="D71" s="6">
        <v>347.15</v>
      </c>
      <c r="E71">
        <f t="shared" ref="E71:G71" si="15">F19</f>
        <v>7.3899999999999988</v>
      </c>
      <c r="F71">
        <f t="shared" si="15"/>
        <v>3.5700000000000003</v>
      </c>
      <c r="G71">
        <f t="shared" si="15"/>
        <v>7.46</v>
      </c>
      <c r="H71">
        <v>148</v>
      </c>
      <c r="I71">
        <v>1</v>
      </c>
      <c r="J71">
        <v>3.4000000000000002E-4</v>
      </c>
      <c r="K71" s="7">
        <f t="shared" si="7"/>
        <v>85</v>
      </c>
    </row>
    <row r="72" spans="1:11" x14ac:dyDescent="0.25">
      <c r="A72" s="10" t="s">
        <v>26</v>
      </c>
      <c r="B72" s="6">
        <v>2</v>
      </c>
      <c r="C72" s="6">
        <v>1</v>
      </c>
      <c r="D72" s="6">
        <v>347.15</v>
      </c>
      <c r="E72">
        <f t="shared" ref="E72:G72" si="16">F20</f>
        <v>10.44</v>
      </c>
      <c r="F72">
        <f t="shared" si="16"/>
        <v>3.5700000000000003</v>
      </c>
      <c r="G72">
        <f t="shared" si="16"/>
        <v>7.46</v>
      </c>
      <c r="H72">
        <v>148</v>
      </c>
      <c r="I72">
        <v>1</v>
      </c>
      <c r="J72">
        <v>3.4000000000000002E-4</v>
      </c>
      <c r="K72" s="7">
        <f t="shared" si="7"/>
        <v>82</v>
      </c>
    </row>
    <row r="73" spans="1:11" x14ac:dyDescent="0.25">
      <c r="A73" s="10" t="s">
        <v>26</v>
      </c>
      <c r="B73" s="6">
        <v>2</v>
      </c>
      <c r="C73" s="6">
        <v>1</v>
      </c>
      <c r="D73" s="6">
        <v>347.15</v>
      </c>
      <c r="E73">
        <f t="shared" ref="E73:G73" si="17">F21</f>
        <v>13.479999999999999</v>
      </c>
      <c r="F73">
        <f t="shared" si="17"/>
        <v>3.5700000000000003</v>
      </c>
      <c r="G73">
        <f t="shared" si="17"/>
        <v>7.46</v>
      </c>
      <c r="H73">
        <v>148</v>
      </c>
      <c r="I73">
        <v>1</v>
      </c>
      <c r="J73">
        <v>3.4000000000000002E-4</v>
      </c>
      <c r="K73" s="7">
        <f t="shared" si="7"/>
        <v>79</v>
      </c>
    </row>
    <row r="74" spans="1:11" x14ac:dyDescent="0.25">
      <c r="A74" s="10" t="s">
        <v>26</v>
      </c>
      <c r="B74" s="6">
        <v>2</v>
      </c>
      <c r="C74" s="6">
        <v>1</v>
      </c>
      <c r="D74" s="6">
        <v>347.15</v>
      </c>
      <c r="E74">
        <f t="shared" ref="E74:G74" si="18">F22</f>
        <v>16.53</v>
      </c>
      <c r="F74">
        <f t="shared" si="18"/>
        <v>3.5700000000000003</v>
      </c>
      <c r="G74">
        <f t="shared" si="18"/>
        <v>7.46</v>
      </c>
      <c r="H74">
        <v>148</v>
      </c>
      <c r="I74">
        <v>1</v>
      </c>
      <c r="J74">
        <v>3.4000000000000002E-4</v>
      </c>
      <c r="K74" s="7">
        <f t="shared" si="7"/>
        <v>76</v>
      </c>
    </row>
    <row r="75" spans="1:11" x14ac:dyDescent="0.25">
      <c r="A75" s="10" t="s">
        <v>26</v>
      </c>
      <c r="B75" s="6">
        <v>2</v>
      </c>
      <c r="C75" s="6">
        <v>1</v>
      </c>
      <c r="D75" s="6">
        <v>347.15</v>
      </c>
      <c r="E75">
        <f t="shared" ref="E75:G75" si="19">F23</f>
        <v>19.579999999999998</v>
      </c>
      <c r="F75">
        <f t="shared" si="19"/>
        <v>3.5700000000000003</v>
      </c>
      <c r="G75">
        <f t="shared" si="19"/>
        <v>7.46</v>
      </c>
      <c r="H75">
        <v>148</v>
      </c>
      <c r="I75">
        <v>1</v>
      </c>
      <c r="J75">
        <v>3.4000000000000002E-4</v>
      </c>
      <c r="K75" s="7">
        <f t="shared" si="7"/>
        <v>73</v>
      </c>
    </row>
    <row r="76" spans="1:11" x14ac:dyDescent="0.25">
      <c r="A76" s="10" t="s">
        <v>26</v>
      </c>
      <c r="B76" s="6">
        <v>2</v>
      </c>
      <c r="C76" s="6">
        <v>1</v>
      </c>
      <c r="D76" s="6">
        <v>347.15</v>
      </c>
      <c r="E76">
        <f t="shared" ref="E76:G76" si="20">F24</f>
        <v>1.2899999999999991</v>
      </c>
      <c r="F76">
        <f t="shared" si="20"/>
        <v>6.6199999999999992</v>
      </c>
      <c r="G76">
        <f t="shared" si="20"/>
        <v>7.46</v>
      </c>
      <c r="H76">
        <v>148</v>
      </c>
      <c r="I76">
        <v>1</v>
      </c>
      <c r="J76">
        <v>3.4000000000000002E-4</v>
      </c>
      <c r="K76" s="7">
        <f t="shared" si="7"/>
        <v>100</v>
      </c>
    </row>
    <row r="77" spans="1:11" x14ac:dyDescent="0.25">
      <c r="A77" s="10" t="s">
        <v>26</v>
      </c>
      <c r="B77" s="6">
        <v>2</v>
      </c>
      <c r="C77" s="6">
        <v>1</v>
      </c>
      <c r="D77" s="6">
        <v>347.15</v>
      </c>
      <c r="E77">
        <f t="shared" ref="E77:G77" si="21">F25</f>
        <v>4.34</v>
      </c>
      <c r="F77">
        <f t="shared" si="21"/>
        <v>6.6199999999999992</v>
      </c>
      <c r="G77">
        <f t="shared" si="21"/>
        <v>7.46</v>
      </c>
      <c r="H77">
        <v>148</v>
      </c>
      <c r="I77">
        <v>1</v>
      </c>
      <c r="J77">
        <v>3.4000000000000002E-4</v>
      </c>
      <c r="K77" s="7">
        <f t="shared" si="7"/>
        <v>93</v>
      </c>
    </row>
    <row r="78" spans="1:11" x14ac:dyDescent="0.25">
      <c r="A78" s="10" t="s">
        <v>26</v>
      </c>
      <c r="B78" s="6">
        <v>2</v>
      </c>
      <c r="C78" s="6">
        <v>1</v>
      </c>
      <c r="D78" s="6">
        <v>347.15</v>
      </c>
      <c r="E78">
        <f t="shared" ref="E78:G78" si="22">F26</f>
        <v>7.3899999999999988</v>
      </c>
      <c r="F78">
        <f t="shared" si="22"/>
        <v>6.6199999999999992</v>
      </c>
      <c r="G78">
        <f t="shared" si="22"/>
        <v>7.46</v>
      </c>
      <c r="H78">
        <v>148</v>
      </c>
      <c r="I78">
        <v>1</v>
      </c>
      <c r="J78">
        <v>3.4000000000000002E-4</v>
      </c>
      <c r="K78" s="7">
        <f t="shared" si="7"/>
        <v>86</v>
      </c>
    </row>
    <row r="79" spans="1:11" x14ac:dyDescent="0.25">
      <c r="A79" s="10" t="s">
        <v>26</v>
      </c>
      <c r="B79" s="6">
        <v>2</v>
      </c>
      <c r="C79" s="6">
        <v>1</v>
      </c>
      <c r="D79" s="6">
        <v>347.15</v>
      </c>
      <c r="E79">
        <f t="shared" ref="E79:G79" si="23">F27</f>
        <v>10.44</v>
      </c>
      <c r="F79">
        <f t="shared" si="23"/>
        <v>6.6199999999999992</v>
      </c>
      <c r="G79">
        <f t="shared" si="23"/>
        <v>7.46</v>
      </c>
      <c r="H79">
        <v>148</v>
      </c>
      <c r="I79">
        <v>1</v>
      </c>
      <c r="J79">
        <v>3.4000000000000002E-4</v>
      </c>
      <c r="K79" s="7">
        <f t="shared" si="7"/>
        <v>83</v>
      </c>
    </row>
    <row r="80" spans="1:11" x14ac:dyDescent="0.25">
      <c r="A80" s="10" t="s">
        <v>26</v>
      </c>
      <c r="B80" s="6">
        <v>2</v>
      </c>
      <c r="C80" s="6">
        <v>1</v>
      </c>
      <c r="D80" s="6">
        <v>347.15</v>
      </c>
      <c r="E80">
        <f t="shared" ref="E80:G80" si="24">F28</f>
        <v>13.479999999999999</v>
      </c>
      <c r="F80">
        <f t="shared" si="24"/>
        <v>6.6199999999999992</v>
      </c>
      <c r="G80">
        <f t="shared" si="24"/>
        <v>7.46</v>
      </c>
      <c r="H80">
        <v>148</v>
      </c>
      <c r="I80">
        <v>1</v>
      </c>
      <c r="J80">
        <v>3.4000000000000002E-4</v>
      </c>
      <c r="K80" s="7">
        <f t="shared" si="7"/>
        <v>80</v>
      </c>
    </row>
    <row r="81" spans="1:11" x14ac:dyDescent="0.25">
      <c r="A81" s="10" t="s">
        <v>26</v>
      </c>
      <c r="B81" s="6">
        <v>2</v>
      </c>
      <c r="C81" s="6">
        <v>1</v>
      </c>
      <c r="D81" s="6">
        <v>347.15</v>
      </c>
      <c r="E81">
        <f t="shared" ref="E81:G81" si="25">F29</f>
        <v>16.53</v>
      </c>
      <c r="F81">
        <f t="shared" si="25"/>
        <v>6.6199999999999992</v>
      </c>
      <c r="G81">
        <f t="shared" si="25"/>
        <v>7.46</v>
      </c>
      <c r="H81">
        <v>148</v>
      </c>
      <c r="I81">
        <v>1</v>
      </c>
      <c r="J81">
        <v>3.4000000000000002E-4</v>
      </c>
      <c r="K81" s="7">
        <f t="shared" si="7"/>
        <v>77</v>
      </c>
    </row>
    <row r="82" spans="1:11" x14ac:dyDescent="0.25">
      <c r="A82" s="10" t="s">
        <v>26</v>
      </c>
      <c r="B82" s="6">
        <v>2</v>
      </c>
      <c r="C82" s="6">
        <v>1</v>
      </c>
      <c r="D82" s="6">
        <v>347.15</v>
      </c>
      <c r="E82">
        <f t="shared" ref="E82:G82" si="26">F30</f>
        <v>19.579999999999998</v>
      </c>
      <c r="F82">
        <f t="shared" si="26"/>
        <v>6.6199999999999992</v>
      </c>
      <c r="G82">
        <f t="shared" si="26"/>
        <v>7.46</v>
      </c>
      <c r="H82">
        <v>148</v>
      </c>
      <c r="I82">
        <v>1</v>
      </c>
      <c r="J82">
        <v>3.4000000000000002E-4</v>
      </c>
      <c r="K82" s="7">
        <f t="shared" si="7"/>
        <v>74</v>
      </c>
    </row>
    <row r="83" spans="1:11" x14ac:dyDescent="0.25">
      <c r="A83" s="10" t="s">
        <v>26</v>
      </c>
      <c r="B83" s="6">
        <v>2</v>
      </c>
      <c r="C83" s="6">
        <v>1</v>
      </c>
      <c r="D83" s="6">
        <v>347.15</v>
      </c>
      <c r="E83">
        <f t="shared" ref="E83:G83" si="27">F31</f>
        <v>1.2899999999999991</v>
      </c>
      <c r="F83">
        <f t="shared" si="27"/>
        <v>9.66</v>
      </c>
      <c r="G83">
        <f t="shared" si="27"/>
        <v>7.46</v>
      </c>
      <c r="H83">
        <v>148</v>
      </c>
      <c r="I83">
        <v>1</v>
      </c>
      <c r="J83">
        <v>3.4000000000000002E-4</v>
      </c>
      <c r="K83" s="7">
        <f t="shared" si="7"/>
        <v>101</v>
      </c>
    </row>
    <row r="84" spans="1:11" x14ac:dyDescent="0.25">
      <c r="A84" s="10" t="s">
        <v>26</v>
      </c>
      <c r="B84" s="6">
        <v>2</v>
      </c>
      <c r="C84" s="6">
        <v>1</v>
      </c>
      <c r="D84" s="6">
        <v>347.15</v>
      </c>
      <c r="E84">
        <f t="shared" ref="E84:G84" si="28">F32</f>
        <v>4.34</v>
      </c>
      <c r="F84">
        <f t="shared" si="28"/>
        <v>9.66</v>
      </c>
      <c r="G84">
        <f t="shared" si="28"/>
        <v>7.46</v>
      </c>
      <c r="H84">
        <v>148</v>
      </c>
      <c r="I84">
        <v>1</v>
      </c>
      <c r="J84">
        <v>3.4000000000000002E-4</v>
      </c>
      <c r="K84" s="7">
        <f t="shared" si="7"/>
        <v>94</v>
      </c>
    </row>
    <row r="85" spans="1:11" x14ac:dyDescent="0.25">
      <c r="A85" s="10" t="s">
        <v>26</v>
      </c>
      <c r="B85" s="6">
        <v>2</v>
      </c>
      <c r="C85" s="6">
        <v>1</v>
      </c>
      <c r="D85" s="6">
        <v>347.15</v>
      </c>
      <c r="E85">
        <f t="shared" ref="E85:G85" si="29">F33</f>
        <v>7.3899999999999988</v>
      </c>
      <c r="F85">
        <f t="shared" si="29"/>
        <v>9.66</v>
      </c>
      <c r="G85">
        <f t="shared" si="29"/>
        <v>7.46</v>
      </c>
      <c r="H85">
        <v>148</v>
      </c>
      <c r="I85">
        <v>1</v>
      </c>
      <c r="J85">
        <v>3.4000000000000002E-4</v>
      </c>
      <c r="K85" s="7">
        <f t="shared" si="7"/>
        <v>87</v>
      </c>
    </row>
    <row r="86" spans="1:11" x14ac:dyDescent="0.25">
      <c r="A86" s="10" t="s">
        <v>26</v>
      </c>
      <c r="B86" s="6">
        <v>2</v>
      </c>
      <c r="C86" s="6">
        <v>1</v>
      </c>
      <c r="D86" s="6">
        <v>347.15</v>
      </c>
      <c r="E86">
        <f t="shared" ref="E86:G86" si="30">F34</f>
        <v>10.44</v>
      </c>
      <c r="F86">
        <f t="shared" si="30"/>
        <v>9.66</v>
      </c>
      <c r="G86">
        <f t="shared" si="30"/>
        <v>7.46</v>
      </c>
      <c r="H86">
        <v>148</v>
      </c>
      <c r="I86">
        <v>1</v>
      </c>
      <c r="J86">
        <v>3.4000000000000002E-4</v>
      </c>
      <c r="K86" s="7">
        <f t="shared" si="7"/>
        <v>62</v>
      </c>
    </row>
    <row r="87" spans="1:11" x14ac:dyDescent="0.25">
      <c r="A87" s="10" t="s">
        <v>26</v>
      </c>
      <c r="B87" s="6">
        <v>2</v>
      </c>
      <c r="C87" s="6">
        <v>1</v>
      </c>
      <c r="D87" s="6">
        <v>347.15</v>
      </c>
      <c r="E87">
        <f t="shared" ref="E87:G87" si="31">F35</f>
        <v>13.479999999999999</v>
      </c>
      <c r="F87">
        <f t="shared" si="31"/>
        <v>9.66</v>
      </c>
      <c r="G87">
        <f t="shared" si="31"/>
        <v>7.46</v>
      </c>
      <c r="H87">
        <v>148</v>
      </c>
      <c r="I87">
        <v>1</v>
      </c>
      <c r="J87">
        <v>3.4000000000000002E-4</v>
      </c>
      <c r="K87" s="7">
        <f t="shared" si="7"/>
        <v>58</v>
      </c>
    </row>
    <row r="88" spans="1:11" x14ac:dyDescent="0.25">
      <c r="A88" s="10" t="s">
        <v>26</v>
      </c>
      <c r="B88" s="6">
        <v>2</v>
      </c>
      <c r="C88" s="6">
        <v>1</v>
      </c>
      <c r="D88" s="6">
        <v>347.15</v>
      </c>
      <c r="E88">
        <f t="shared" ref="E88:G88" si="32">F36</f>
        <v>16.53</v>
      </c>
      <c r="F88">
        <f t="shared" si="32"/>
        <v>9.66</v>
      </c>
      <c r="G88">
        <f t="shared" si="32"/>
        <v>7.46</v>
      </c>
      <c r="H88">
        <v>148</v>
      </c>
      <c r="I88">
        <v>1</v>
      </c>
      <c r="J88">
        <v>3.4000000000000002E-4</v>
      </c>
      <c r="K88" s="7">
        <f t="shared" si="7"/>
        <v>54</v>
      </c>
    </row>
    <row r="89" spans="1:11" x14ac:dyDescent="0.25">
      <c r="A89" s="10" t="s">
        <v>26</v>
      </c>
      <c r="B89" s="6">
        <v>2</v>
      </c>
      <c r="C89" s="6">
        <v>1</v>
      </c>
      <c r="D89" s="6">
        <v>347.15</v>
      </c>
      <c r="E89">
        <f t="shared" ref="E89:G89" si="33">F37</f>
        <v>19.579999999999998</v>
      </c>
      <c r="F89">
        <f t="shared" si="33"/>
        <v>9.66</v>
      </c>
      <c r="G89">
        <f t="shared" si="33"/>
        <v>7.46</v>
      </c>
      <c r="H89">
        <v>148</v>
      </c>
      <c r="I89">
        <v>1</v>
      </c>
      <c r="J89">
        <v>3.4000000000000002E-4</v>
      </c>
      <c r="K89" s="7">
        <f t="shared" si="7"/>
        <v>50</v>
      </c>
    </row>
    <row r="90" spans="1:11" x14ac:dyDescent="0.25">
      <c r="A90" s="10" t="s">
        <v>26</v>
      </c>
      <c r="B90" s="6">
        <v>2</v>
      </c>
      <c r="C90" s="6">
        <v>1</v>
      </c>
      <c r="D90" s="6">
        <v>347.15</v>
      </c>
      <c r="E90">
        <f t="shared" ref="E90:G90" si="34">F38</f>
        <v>1.2899999999999991</v>
      </c>
      <c r="F90">
        <f t="shared" si="34"/>
        <v>12.71</v>
      </c>
      <c r="G90">
        <f t="shared" si="34"/>
        <v>7.46</v>
      </c>
      <c r="H90">
        <v>148</v>
      </c>
      <c r="I90">
        <v>1</v>
      </c>
      <c r="J90">
        <v>3.4000000000000002E-4</v>
      </c>
      <c r="K90" s="7">
        <f t="shared" si="7"/>
        <v>102</v>
      </c>
    </row>
    <row r="91" spans="1:11" x14ac:dyDescent="0.25">
      <c r="A91" s="10" t="s">
        <v>26</v>
      </c>
      <c r="B91" s="6">
        <v>2</v>
      </c>
      <c r="C91" s="6">
        <v>1</v>
      </c>
      <c r="D91" s="6">
        <v>347.15</v>
      </c>
      <c r="E91">
        <f t="shared" ref="E91:G91" si="35">F39</f>
        <v>4.34</v>
      </c>
      <c r="F91">
        <f t="shared" si="35"/>
        <v>12.71</v>
      </c>
      <c r="G91">
        <f t="shared" si="35"/>
        <v>7.46</v>
      </c>
      <c r="H91">
        <v>148</v>
      </c>
      <c r="I91">
        <v>1</v>
      </c>
      <c r="J91">
        <v>3.4000000000000002E-4</v>
      </c>
      <c r="K91" s="7">
        <f t="shared" si="7"/>
        <v>95</v>
      </c>
    </row>
    <row r="92" spans="1:11" x14ac:dyDescent="0.25">
      <c r="A92" s="10" t="s">
        <v>26</v>
      </c>
      <c r="B92" s="6">
        <v>2</v>
      </c>
      <c r="C92" s="6">
        <v>1</v>
      </c>
      <c r="D92" s="6">
        <v>347.15</v>
      </c>
      <c r="E92">
        <f t="shared" ref="E92:G92" si="36">F40</f>
        <v>7.3899999999999988</v>
      </c>
      <c r="F92">
        <f t="shared" si="36"/>
        <v>12.71</v>
      </c>
      <c r="G92">
        <f t="shared" si="36"/>
        <v>7.46</v>
      </c>
      <c r="H92">
        <v>148</v>
      </c>
      <c r="I92">
        <v>1</v>
      </c>
      <c r="J92">
        <v>3.4000000000000002E-4</v>
      </c>
      <c r="K92" s="7">
        <f t="shared" si="7"/>
        <v>88</v>
      </c>
    </row>
    <row r="93" spans="1:11" x14ac:dyDescent="0.25">
      <c r="A93" s="10" t="s">
        <v>26</v>
      </c>
      <c r="B93" s="6">
        <v>2</v>
      </c>
      <c r="C93" s="6">
        <v>1</v>
      </c>
      <c r="D93" s="6">
        <v>347.15</v>
      </c>
      <c r="E93">
        <f t="shared" ref="E93:G93" si="37">F41</f>
        <v>10.44</v>
      </c>
      <c r="F93">
        <f t="shared" si="37"/>
        <v>12.71</v>
      </c>
      <c r="G93">
        <f t="shared" si="37"/>
        <v>7.46</v>
      </c>
      <c r="H93">
        <v>148</v>
      </c>
      <c r="I93">
        <v>1</v>
      </c>
      <c r="J93">
        <v>3.4000000000000002E-4</v>
      </c>
      <c r="K93" s="7">
        <f t="shared" si="7"/>
        <v>63</v>
      </c>
    </row>
    <row r="94" spans="1:11" x14ac:dyDescent="0.25">
      <c r="A94" s="10" t="s">
        <v>26</v>
      </c>
      <c r="B94" s="6">
        <v>2</v>
      </c>
      <c r="C94" s="6">
        <v>1</v>
      </c>
      <c r="D94" s="6">
        <v>347.15</v>
      </c>
      <c r="E94">
        <f t="shared" ref="E94:G94" si="38">F42</f>
        <v>13.479999999999999</v>
      </c>
      <c r="F94">
        <f t="shared" si="38"/>
        <v>12.71</v>
      </c>
      <c r="G94">
        <f t="shared" si="38"/>
        <v>7.46</v>
      </c>
      <c r="H94">
        <v>148</v>
      </c>
      <c r="I94">
        <v>1</v>
      </c>
      <c r="J94">
        <v>3.4000000000000002E-4</v>
      </c>
      <c r="K94" s="7">
        <f t="shared" si="7"/>
        <v>59</v>
      </c>
    </row>
    <row r="95" spans="1:11" x14ac:dyDescent="0.25">
      <c r="A95" s="10" t="s">
        <v>26</v>
      </c>
      <c r="B95" s="6">
        <v>2</v>
      </c>
      <c r="C95" s="6">
        <v>1</v>
      </c>
      <c r="D95" s="6">
        <v>347.15</v>
      </c>
      <c r="E95">
        <f t="shared" ref="E95:G95" si="39">F43</f>
        <v>16.53</v>
      </c>
      <c r="F95">
        <f t="shared" si="39"/>
        <v>12.71</v>
      </c>
      <c r="G95">
        <f t="shared" si="39"/>
        <v>7.46</v>
      </c>
      <c r="H95">
        <v>148</v>
      </c>
      <c r="I95">
        <v>1</v>
      </c>
      <c r="J95">
        <v>3.4000000000000002E-4</v>
      </c>
      <c r="K95" s="7">
        <f t="shared" si="7"/>
        <v>55</v>
      </c>
    </row>
    <row r="96" spans="1:11" x14ac:dyDescent="0.25">
      <c r="A96" s="10" t="s">
        <v>26</v>
      </c>
      <c r="B96" s="6">
        <v>2</v>
      </c>
      <c r="C96" s="6">
        <v>1</v>
      </c>
      <c r="D96" s="6">
        <v>347.15</v>
      </c>
      <c r="E96">
        <f t="shared" ref="E96:G96" si="40">F44</f>
        <v>19.579999999999998</v>
      </c>
      <c r="F96">
        <f t="shared" si="40"/>
        <v>12.71</v>
      </c>
      <c r="G96">
        <f t="shared" si="40"/>
        <v>7.46</v>
      </c>
      <c r="H96">
        <v>148</v>
      </c>
      <c r="I96">
        <v>1</v>
      </c>
      <c r="J96">
        <v>3.4000000000000002E-4</v>
      </c>
      <c r="K96" s="7">
        <f t="shared" si="7"/>
        <v>51</v>
      </c>
    </row>
    <row r="97" spans="1:11" x14ac:dyDescent="0.25">
      <c r="A97" s="10" t="s">
        <v>26</v>
      </c>
      <c r="B97" s="6">
        <v>2</v>
      </c>
      <c r="C97" s="6">
        <v>1</v>
      </c>
      <c r="D97" s="6">
        <v>347.15</v>
      </c>
      <c r="E97">
        <f t="shared" ref="E97:G97" si="41">F45</f>
        <v>1.2899999999999991</v>
      </c>
      <c r="F97">
        <f t="shared" si="41"/>
        <v>15.760000000000002</v>
      </c>
      <c r="G97">
        <f t="shared" si="41"/>
        <v>7.46</v>
      </c>
      <c r="H97">
        <v>148</v>
      </c>
      <c r="I97">
        <v>1</v>
      </c>
      <c r="J97">
        <v>3.4000000000000002E-4</v>
      </c>
      <c r="K97" s="7">
        <f t="shared" si="7"/>
        <v>103</v>
      </c>
    </row>
    <row r="98" spans="1:11" x14ac:dyDescent="0.25">
      <c r="A98" s="10" t="s">
        <v>26</v>
      </c>
      <c r="B98" s="6">
        <v>2</v>
      </c>
      <c r="C98" s="6">
        <v>1</v>
      </c>
      <c r="D98" s="6">
        <v>347.15</v>
      </c>
      <c r="E98">
        <f t="shared" ref="E98:G98" si="42">F46</f>
        <v>4.34</v>
      </c>
      <c r="F98">
        <f t="shared" si="42"/>
        <v>15.760000000000002</v>
      </c>
      <c r="G98">
        <f t="shared" si="42"/>
        <v>7.46</v>
      </c>
      <c r="H98">
        <v>148</v>
      </c>
      <c r="I98">
        <v>1</v>
      </c>
      <c r="J98">
        <v>3.4000000000000002E-4</v>
      </c>
      <c r="K98" s="7">
        <f t="shared" si="7"/>
        <v>96</v>
      </c>
    </row>
    <row r="99" spans="1:11" x14ac:dyDescent="0.25">
      <c r="A99" s="10" t="s">
        <v>26</v>
      </c>
      <c r="B99" s="6">
        <v>2</v>
      </c>
      <c r="C99" s="6">
        <v>1</v>
      </c>
      <c r="D99" s="6">
        <v>347.15</v>
      </c>
      <c r="E99">
        <f t="shared" ref="E99:G99" si="43">F47</f>
        <v>7.3899999999999988</v>
      </c>
      <c r="F99">
        <f t="shared" si="43"/>
        <v>15.760000000000002</v>
      </c>
      <c r="G99">
        <f t="shared" si="43"/>
        <v>7.46</v>
      </c>
      <c r="H99">
        <v>148</v>
      </c>
      <c r="I99">
        <v>1</v>
      </c>
      <c r="J99">
        <v>3.4000000000000002E-4</v>
      </c>
      <c r="K99" s="7">
        <f t="shared" si="7"/>
        <v>89</v>
      </c>
    </row>
    <row r="100" spans="1:11" x14ac:dyDescent="0.25">
      <c r="A100" s="10" t="s">
        <v>26</v>
      </c>
      <c r="B100" s="6">
        <v>2</v>
      </c>
      <c r="C100" s="6">
        <v>1</v>
      </c>
      <c r="D100" s="6">
        <v>347.15</v>
      </c>
      <c r="E100">
        <f t="shared" ref="E100:G100" si="44">F48</f>
        <v>10.44</v>
      </c>
      <c r="F100">
        <f t="shared" si="44"/>
        <v>15.760000000000002</v>
      </c>
      <c r="G100">
        <f t="shared" si="44"/>
        <v>7.46</v>
      </c>
      <c r="H100">
        <v>148</v>
      </c>
      <c r="I100">
        <v>1</v>
      </c>
      <c r="J100">
        <v>3.4000000000000002E-4</v>
      </c>
      <c r="K100" s="7">
        <f t="shared" si="7"/>
        <v>64</v>
      </c>
    </row>
    <row r="101" spans="1:11" x14ac:dyDescent="0.25">
      <c r="A101" s="10" t="s">
        <v>26</v>
      </c>
      <c r="B101" s="6">
        <v>2</v>
      </c>
      <c r="C101" s="6">
        <v>1</v>
      </c>
      <c r="D101" s="6">
        <v>347.15</v>
      </c>
      <c r="E101">
        <f t="shared" ref="E101:G101" si="45">F49</f>
        <v>13.479999999999999</v>
      </c>
      <c r="F101">
        <f t="shared" si="45"/>
        <v>15.760000000000002</v>
      </c>
      <c r="G101">
        <f t="shared" si="45"/>
        <v>7.46</v>
      </c>
      <c r="H101">
        <v>148</v>
      </c>
      <c r="I101">
        <v>1</v>
      </c>
      <c r="J101">
        <v>3.4000000000000002E-4</v>
      </c>
      <c r="K101" s="7">
        <f t="shared" si="7"/>
        <v>60</v>
      </c>
    </row>
    <row r="102" spans="1:11" x14ac:dyDescent="0.25">
      <c r="A102" s="10" t="s">
        <v>26</v>
      </c>
      <c r="B102" s="6">
        <v>2</v>
      </c>
      <c r="C102" s="6">
        <v>1</v>
      </c>
      <c r="D102" s="6">
        <v>347.15</v>
      </c>
      <c r="E102">
        <f t="shared" ref="E102:G102" si="46">F50</f>
        <v>16.53</v>
      </c>
      <c r="F102">
        <f t="shared" si="46"/>
        <v>15.760000000000002</v>
      </c>
      <c r="G102">
        <f t="shared" si="46"/>
        <v>7.46</v>
      </c>
      <c r="H102">
        <v>148</v>
      </c>
      <c r="I102">
        <v>1</v>
      </c>
      <c r="J102">
        <v>3.4000000000000002E-4</v>
      </c>
      <c r="K102" s="7">
        <f t="shared" si="7"/>
        <v>56</v>
      </c>
    </row>
    <row r="103" spans="1:11" x14ac:dyDescent="0.25">
      <c r="A103" s="10" t="s">
        <v>26</v>
      </c>
      <c r="B103" s="6">
        <v>2</v>
      </c>
      <c r="C103" s="6">
        <v>1</v>
      </c>
      <c r="D103" s="6">
        <v>347.15</v>
      </c>
      <c r="E103">
        <f t="shared" ref="E103:G103" si="47">F51</f>
        <v>19.579999999999998</v>
      </c>
      <c r="F103">
        <f t="shared" si="47"/>
        <v>15.760000000000002</v>
      </c>
      <c r="G103">
        <f t="shared" si="47"/>
        <v>7.46</v>
      </c>
      <c r="H103">
        <v>148</v>
      </c>
      <c r="I103">
        <v>1</v>
      </c>
      <c r="J103">
        <v>3.4000000000000002E-4</v>
      </c>
      <c r="K103" s="7">
        <f t="shared" si="7"/>
        <v>52</v>
      </c>
    </row>
    <row r="104" spans="1:11" x14ac:dyDescent="0.25">
      <c r="A104" s="10" t="s">
        <v>26</v>
      </c>
      <c r="B104" s="6">
        <v>2</v>
      </c>
      <c r="C104" s="6">
        <v>1</v>
      </c>
      <c r="D104" s="6">
        <v>347.15</v>
      </c>
      <c r="E104">
        <f t="shared" ref="E104:G104" si="48">F52</f>
        <v>1.2899999999999991</v>
      </c>
      <c r="F104">
        <f t="shared" si="48"/>
        <v>18.809999999999999</v>
      </c>
      <c r="G104">
        <f t="shared" si="48"/>
        <v>7.46</v>
      </c>
      <c r="H104">
        <v>148</v>
      </c>
      <c r="I104">
        <v>1</v>
      </c>
      <c r="J104">
        <v>3.4000000000000002E-4</v>
      </c>
      <c r="K104" s="7">
        <f t="shared" si="7"/>
        <v>104</v>
      </c>
    </row>
    <row r="105" spans="1:11" x14ac:dyDescent="0.25">
      <c r="A105" s="10" t="s">
        <v>26</v>
      </c>
      <c r="B105" s="6">
        <v>2</v>
      </c>
      <c r="C105" s="6">
        <v>1</v>
      </c>
      <c r="D105" s="6">
        <v>347.15</v>
      </c>
      <c r="E105">
        <f t="shared" ref="E105:G105" si="49">F53</f>
        <v>4.34</v>
      </c>
      <c r="F105">
        <f t="shared" si="49"/>
        <v>18.809999999999999</v>
      </c>
      <c r="G105">
        <f t="shared" si="49"/>
        <v>7.46</v>
      </c>
      <c r="H105">
        <v>148</v>
      </c>
      <c r="I105">
        <v>1</v>
      </c>
      <c r="J105">
        <v>3.4000000000000002E-4</v>
      </c>
      <c r="K105" s="7">
        <f t="shared" si="7"/>
        <v>97</v>
      </c>
    </row>
    <row r="106" spans="1:11" x14ac:dyDescent="0.25">
      <c r="A106" s="10" t="s">
        <v>26</v>
      </c>
      <c r="B106" s="6">
        <v>2</v>
      </c>
      <c r="C106" s="6">
        <v>1</v>
      </c>
      <c r="D106" s="6">
        <v>347.15</v>
      </c>
      <c r="E106">
        <f t="shared" ref="E106:G106" si="50">F54</f>
        <v>7.3899999999999988</v>
      </c>
      <c r="F106">
        <f t="shared" si="50"/>
        <v>18.809999999999999</v>
      </c>
      <c r="G106">
        <f t="shared" si="50"/>
        <v>7.46</v>
      </c>
      <c r="H106">
        <v>148</v>
      </c>
      <c r="I106">
        <v>1</v>
      </c>
      <c r="J106">
        <v>3.4000000000000002E-4</v>
      </c>
      <c r="K106" s="7">
        <f t="shared" si="7"/>
        <v>90</v>
      </c>
    </row>
    <row r="107" spans="1:11" x14ac:dyDescent="0.25">
      <c r="A107" s="10" t="s">
        <v>26</v>
      </c>
      <c r="B107" s="6">
        <v>2</v>
      </c>
      <c r="C107" s="6">
        <v>1</v>
      </c>
      <c r="D107" s="6">
        <v>347.15</v>
      </c>
      <c r="E107">
        <f t="shared" ref="E107:G107" si="51">F55</f>
        <v>10.44</v>
      </c>
      <c r="F107">
        <f t="shared" si="51"/>
        <v>18.809999999999999</v>
      </c>
      <c r="G107">
        <f t="shared" si="51"/>
        <v>7.46</v>
      </c>
      <c r="H107">
        <v>148</v>
      </c>
      <c r="I107">
        <v>1</v>
      </c>
      <c r="J107">
        <v>3.4000000000000002E-4</v>
      </c>
      <c r="K107" s="7">
        <f t="shared" si="7"/>
        <v>65</v>
      </c>
    </row>
    <row r="108" spans="1:11" x14ac:dyDescent="0.25">
      <c r="A108" s="10" t="s">
        <v>26</v>
      </c>
      <c r="B108" s="6">
        <v>2</v>
      </c>
      <c r="C108" s="6">
        <v>1</v>
      </c>
      <c r="D108" s="6">
        <v>347.15</v>
      </c>
      <c r="E108">
        <f t="shared" ref="E108:G108" si="52">F56</f>
        <v>13.479999999999999</v>
      </c>
      <c r="F108">
        <f t="shared" si="52"/>
        <v>18.809999999999999</v>
      </c>
      <c r="G108">
        <f t="shared" si="52"/>
        <v>7.46</v>
      </c>
      <c r="H108">
        <v>148</v>
      </c>
      <c r="I108">
        <v>1</v>
      </c>
      <c r="J108">
        <v>3.4000000000000002E-4</v>
      </c>
      <c r="K108" s="7">
        <f t="shared" si="7"/>
        <v>61</v>
      </c>
    </row>
    <row r="109" spans="1:11" x14ac:dyDescent="0.25">
      <c r="A109" s="10" t="s">
        <v>26</v>
      </c>
      <c r="B109" s="6">
        <v>2</v>
      </c>
      <c r="C109" s="6">
        <v>1</v>
      </c>
      <c r="D109" s="6">
        <v>347.15</v>
      </c>
      <c r="E109">
        <f t="shared" ref="E109:G109" si="53">F57</f>
        <v>16.53</v>
      </c>
      <c r="F109">
        <f t="shared" si="53"/>
        <v>18.809999999999999</v>
      </c>
      <c r="G109">
        <f t="shared" si="53"/>
        <v>7.46</v>
      </c>
      <c r="H109">
        <v>148</v>
      </c>
      <c r="I109">
        <v>1</v>
      </c>
      <c r="J109">
        <v>3.4000000000000002E-4</v>
      </c>
      <c r="K109" s="7">
        <f t="shared" si="7"/>
        <v>57</v>
      </c>
    </row>
    <row r="110" spans="1:11" x14ac:dyDescent="0.25">
      <c r="A110" s="10" t="s">
        <v>26</v>
      </c>
      <c r="B110" s="6">
        <v>2</v>
      </c>
      <c r="C110" s="6">
        <v>1</v>
      </c>
      <c r="D110" s="6">
        <v>347.15</v>
      </c>
      <c r="E110">
        <f t="shared" ref="E110:G110" si="54">F58</f>
        <v>19.579999999999998</v>
      </c>
      <c r="F110">
        <f t="shared" si="54"/>
        <v>18.809999999999999</v>
      </c>
      <c r="G110">
        <f t="shared" si="54"/>
        <v>7.46</v>
      </c>
      <c r="H110">
        <v>148</v>
      </c>
      <c r="I110">
        <v>1</v>
      </c>
      <c r="J110">
        <v>3.4000000000000002E-4</v>
      </c>
      <c r="K110" s="7">
        <f t="shared" si="7"/>
        <v>53</v>
      </c>
    </row>
    <row r="111" spans="1:11" x14ac:dyDescent="0.25">
      <c r="A111" s="10"/>
      <c r="K111" s="7"/>
    </row>
    <row r="112" spans="1:11" x14ac:dyDescent="0.25">
      <c r="A112" s="10"/>
      <c r="K112" s="7"/>
    </row>
    <row r="113" spans="1:11" x14ac:dyDescent="0.25">
      <c r="A113" s="10"/>
      <c r="K113" s="7"/>
    </row>
    <row r="114" spans="1:11" x14ac:dyDescent="0.25">
      <c r="A114" s="10"/>
      <c r="K114" s="7"/>
    </row>
    <row r="115" spans="1:11" x14ac:dyDescent="0.25">
      <c r="A115" s="10"/>
      <c r="K115" s="7"/>
    </row>
    <row r="116" spans="1:11" x14ac:dyDescent="0.25">
      <c r="A116" s="10"/>
      <c r="K116" s="7"/>
    </row>
    <row r="117" spans="1:11" x14ac:dyDescent="0.25">
      <c r="A117" s="10"/>
      <c r="K117" s="7"/>
    </row>
    <row r="118" spans="1:11" x14ac:dyDescent="0.25">
      <c r="A118" s="10"/>
      <c r="K118" s="7"/>
    </row>
    <row r="119" spans="1:11" x14ac:dyDescent="0.25">
      <c r="A119" s="10"/>
      <c r="K119" s="7"/>
    </row>
    <row r="120" spans="1:11" x14ac:dyDescent="0.25">
      <c r="A120" s="10"/>
      <c r="K120" s="7"/>
    </row>
    <row r="121" spans="1:11" x14ac:dyDescent="0.25">
      <c r="A121" s="10"/>
      <c r="K121" s="7"/>
    </row>
    <row r="122" spans="1:11" x14ac:dyDescent="0.25">
      <c r="A122" s="10"/>
      <c r="K122" s="7"/>
    </row>
    <row r="123" spans="1:11" x14ac:dyDescent="0.25">
      <c r="A123" s="10"/>
      <c r="K123" s="7"/>
    </row>
    <row r="124" spans="1:11" x14ac:dyDescent="0.25">
      <c r="A124" s="10"/>
      <c r="K124" s="7"/>
    </row>
    <row r="125" spans="1:11" x14ac:dyDescent="0.25">
      <c r="A125" s="10"/>
      <c r="K125" s="7"/>
    </row>
    <row r="126" spans="1:11" x14ac:dyDescent="0.25">
      <c r="A126" s="10"/>
      <c r="K126" s="7"/>
    </row>
    <row r="127" spans="1:11" x14ac:dyDescent="0.25">
      <c r="A127" s="10"/>
      <c r="K127" s="7"/>
    </row>
    <row r="128" spans="1:11" x14ac:dyDescent="0.25">
      <c r="A128" s="10"/>
      <c r="K128" s="7"/>
    </row>
    <row r="129" spans="1:11" x14ac:dyDescent="0.25">
      <c r="A129" s="10"/>
      <c r="K129" s="7"/>
    </row>
    <row r="130" spans="1:11" x14ac:dyDescent="0.25">
      <c r="A130" s="10"/>
      <c r="K130" s="7"/>
    </row>
    <row r="131" spans="1:11" x14ac:dyDescent="0.25">
      <c r="A131" s="10"/>
      <c r="K131" s="7"/>
    </row>
    <row r="132" spans="1:11" x14ac:dyDescent="0.25">
      <c r="A132" s="10"/>
      <c r="K132" s="7"/>
    </row>
    <row r="133" spans="1:11" x14ac:dyDescent="0.25">
      <c r="A133" s="10"/>
      <c r="K133" s="7"/>
    </row>
    <row r="134" spans="1:11" x14ac:dyDescent="0.25">
      <c r="A134" s="10"/>
      <c r="K134" s="7"/>
    </row>
    <row r="135" spans="1:11" x14ac:dyDescent="0.25">
      <c r="A135" s="10"/>
      <c r="K135" s="7"/>
    </row>
    <row r="136" spans="1:11" x14ac:dyDescent="0.25">
      <c r="A136" s="10"/>
      <c r="K136" s="7"/>
    </row>
    <row r="137" spans="1:11" x14ac:dyDescent="0.25">
      <c r="A137" s="10"/>
      <c r="K137" s="7"/>
    </row>
    <row r="138" spans="1:11" x14ac:dyDescent="0.25">
      <c r="A138" s="10"/>
      <c r="K138" s="7"/>
    </row>
    <row r="139" spans="1:11" x14ac:dyDescent="0.25">
      <c r="A139" s="10"/>
      <c r="K139" s="7"/>
    </row>
    <row r="140" spans="1:11" x14ac:dyDescent="0.25">
      <c r="A140" s="10"/>
      <c r="K140" s="7"/>
    </row>
    <row r="141" spans="1:11" x14ac:dyDescent="0.25">
      <c r="A141" s="10"/>
      <c r="K141" s="7"/>
    </row>
    <row r="142" spans="1:11" x14ac:dyDescent="0.25">
      <c r="A142" s="10"/>
      <c r="K142" s="7"/>
    </row>
    <row r="143" spans="1:11" x14ac:dyDescent="0.25">
      <c r="A143" s="10"/>
      <c r="K143" s="7"/>
    </row>
    <row r="144" spans="1:11" x14ac:dyDescent="0.25">
      <c r="A144" s="10"/>
      <c r="K144" s="7"/>
    </row>
    <row r="145" spans="1:11" x14ac:dyDescent="0.25">
      <c r="A145" s="10"/>
      <c r="K145" s="7"/>
    </row>
    <row r="146" spans="1:11" x14ac:dyDescent="0.25">
      <c r="A146" s="10"/>
      <c r="K146" s="7"/>
    </row>
    <row r="147" spans="1:11" x14ac:dyDescent="0.25">
      <c r="A147" s="10"/>
      <c r="K147" s="7"/>
    </row>
    <row r="148" spans="1:11" x14ac:dyDescent="0.25">
      <c r="A148" s="10"/>
      <c r="K148" s="7"/>
    </row>
    <row r="149" spans="1:11" x14ac:dyDescent="0.25">
      <c r="A149" s="10"/>
      <c r="K149" s="7"/>
    </row>
    <row r="150" spans="1:11" x14ac:dyDescent="0.25">
      <c r="A150" s="10"/>
      <c r="K150" s="7"/>
    </row>
    <row r="151" spans="1:11" x14ac:dyDescent="0.25">
      <c r="A151" s="10"/>
      <c r="K151" s="7"/>
    </row>
    <row r="152" spans="1:11" x14ac:dyDescent="0.25">
      <c r="A152" s="10"/>
      <c r="K152" s="7"/>
    </row>
    <row r="153" spans="1:11" x14ac:dyDescent="0.25">
      <c r="A153" s="10"/>
      <c r="K153" s="7"/>
    </row>
    <row r="154" spans="1:11" x14ac:dyDescent="0.25">
      <c r="A154" s="10"/>
      <c r="K15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.75" x14ac:dyDescent="0.25"/>
  <sheetData>
    <row r="1" spans="1:4" x14ac:dyDescent="0.25">
      <c r="A1" t="s">
        <v>30</v>
      </c>
    </row>
    <row r="3" spans="1:4" x14ac:dyDescent="0.25">
      <c r="A3" s="6" t="s">
        <v>22</v>
      </c>
      <c r="B3" s="6"/>
      <c r="C3" s="6"/>
      <c r="D3" s="6"/>
    </row>
    <row r="4" spans="1:4" x14ac:dyDescent="0.25">
      <c r="A4" s="6" t="s">
        <v>23</v>
      </c>
      <c r="B4" s="6" t="s">
        <v>24</v>
      </c>
      <c r="C4" s="6" t="s">
        <v>25</v>
      </c>
      <c r="D4" s="6"/>
    </row>
    <row r="5" spans="1:4" x14ac:dyDescent="0.25">
      <c r="A5" s="6">
        <v>9.4</v>
      </c>
      <c r="B5" s="6">
        <v>4</v>
      </c>
      <c r="C5" s="6">
        <v>0</v>
      </c>
      <c r="D5" s="6"/>
    </row>
    <row r="6" spans="1:4" x14ac:dyDescent="0.25">
      <c r="A6" s="6">
        <v>29.8</v>
      </c>
      <c r="B6" s="6">
        <v>25.6</v>
      </c>
      <c r="C6" s="6">
        <v>9</v>
      </c>
      <c r="D6" s="6"/>
    </row>
    <row r="8" spans="1:4" x14ac:dyDescent="0.25">
      <c r="B8" t="s">
        <v>23</v>
      </c>
      <c r="C8" t="s">
        <v>24</v>
      </c>
      <c r="D8" t="s">
        <v>25</v>
      </c>
    </row>
    <row r="9" spans="1:4" x14ac:dyDescent="0.25">
      <c r="A9" t="s">
        <v>8</v>
      </c>
      <c r="B9">
        <f>(24.91+23.91)/2-A$5</f>
        <v>15.01</v>
      </c>
      <c r="C9">
        <f>(18.74+17.74)/2-B$5</f>
        <v>14.239999999999998</v>
      </c>
      <c r="D9">
        <v>0.5</v>
      </c>
    </row>
    <row r="10" spans="1:4" x14ac:dyDescent="0.25">
      <c r="A10" t="s">
        <v>5</v>
      </c>
      <c r="B10">
        <f>(24.91+23.91)/2-A$5</f>
        <v>15.01</v>
      </c>
      <c r="C10">
        <f>(21.78+20.78)/2-B$5</f>
        <v>17.28</v>
      </c>
      <c r="D10">
        <v>0.5</v>
      </c>
    </row>
    <row r="11" spans="1:4" x14ac:dyDescent="0.25">
      <c r="A11" t="s">
        <v>6</v>
      </c>
      <c r="B11">
        <f>(27.96+26.96)/2-A$5</f>
        <v>18.060000000000002</v>
      </c>
      <c r="C11">
        <f>(18.74+17.74)/2-B$5</f>
        <v>14.239999999999998</v>
      </c>
      <c r="D11">
        <v>0.5</v>
      </c>
    </row>
    <row r="12" spans="1:4" x14ac:dyDescent="0.25">
      <c r="A12" t="s">
        <v>7</v>
      </c>
      <c r="B12">
        <f>(18.81+17.81)/2-A$5</f>
        <v>8.9099999999999984</v>
      </c>
      <c r="C12">
        <f>(12.64+11.64)/2-B$5</f>
        <v>8.14</v>
      </c>
      <c r="D1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Parameters</vt:lpstr>
      <vt:lpstr>Sprinklers</vt:lpstr>
      <vt:lpstr>Burner Positions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Peacock, Richard D. Mr.</cp:lastModifiedBy>
  <dcterms:created xsi:type="dcterms:W3CDTF">2013-04-29T13:04:01Z</dcterms:created>
  <dcterms:modified xsi:type="dcterms:W3CDTF">2013-04-29T18:42:32Z</dcterms:modified>
</cp:coreProperties>
</file>