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isbang\data bersih dan rapih\"/>
    </mc:Choice>
  </mc:AlternateContent>
  <bookViews>
    <workbookView xWindow="390" yWindow="555" windowWidth="19815" windowHeight="7365"/>
  </bookViews>
  <sheets>
    <sheet name="SURVEI PEMILIHAN REKTOR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definedNames>
    <definedName name="_xlnm._FilterDatabase" localSheetId="1" hidden="1">Sheet1!$A$1:$A$242</definedName>
    <definedName name="_xlnm._FilterDatabase" localSheetId="2" hidden="1">Sheet2!$A$1:$A$242</definedName>
    <definedName name="_xlnm._FilterDatabase" localSheetId="3" hidden="1">Sheet3!$A$1:$B$242</definedName>
    <definedName name="_xlnm._FilterDatabase" localSheetId="4" hidden="1">Sheet4!$A$1:$A$242</definedName>
    <definedName name="_xlnm._FilterDatabase" localSheetId="5" hidden="1">Sheet5!$A$1:$A$242</definedName>
    <definedName name="_xlnm._FilterDatabase" localSheetId="6" hidden="1">Sheet6!$A$1:$D$1</definedName>
    <definedName name="_xlnm._FilterDatabase" localSheetId="0" hidden="1">'SURVEI PEMILIHAN REKTOR'!$C$1:$H$243</definedName>
  </definedNames>
  <calcPr calcId="152511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L7" i="7" l="1"/>
  <c r="M7" i="7"/>
  <c r="K7" i="7"/>
  <c r="L6" i="7"/>
  <c r="M6" i="7"/>
  <c r="K6" i="7"/>
  <c r="M5" i="7"/>
  <c r="N5" i="7" s="1"/>
  <c r="O5" i="7" s="1"/>
  <c r="L5" i="7"/>
  <c r="K5" i="7"/>
  <c r="M4" i="7"/>
  <c r="L4" i="7"/>
  <c r="K4" i="7"/>
  <c r="J7" i="7"/>
  <c r="N7" i="7" s="1"/>
  <c r="O7" i="7" s="1"/>
  <c r="J6" i="7"/>
  <c r="N6" i="7" s="1"/>
  <c r="O6" i="7" s="1"/>
  <c r="J5" i="7"/>
  <c r="J4" i="7"/>
  <c r="N4" i="7" s="1"/>
  <c r="O4" i="7" s="1"/>
  <c r="L5" i="4"/>
  <c r="L4" i="4"/>
  <c r="K5" i="4"/>
  <c r="M5" i="4" s="1"/>
  <c r="N5" i="4" s="1"/>
  <c r="K4" i="4"/>
  <c r="M4" i="4" s="1"/>
  <c r="M6" i="4" l="1"/>
  <c r="N4" i="4"/>
</calcChain>
</file>

<file path=xl/sharedStrings.xml><?xml version="1.0" encoding="utf-8"?>
<sst xmlns="http://schemas.openxmlformats.org/spreadsheetml/2006/main" count="2747" uniqueCount="349">
  <si>
    <t>Fakultas</t>
  </si>
  <si>
    <t>TahukahKamuIPBAkanMengadakanPemilihanRektorPadaTahun2017</t>
  </si>
  <si>
    <t>TahukahKamuBahwaSuaraMahasiswaHanya2YangDiwakiliOlehPresidenMahasiswaPresmaSebagaiMajelisWaliAmanatUnsurMahasiswaMWAUM</t>
  </si>
  <si>
    <t>BagaimanaPresmaSebagaiMajelisWaliAmanatUMDapatMenyaringAspirasiDariSeluruhMahasiswa</t>
  </si>
  <si>
    <t>ApakahAndaMengikutiSosialisasiPemilihanRektorDiFakultasAnda</t>
  </si>
  <si>
    <t>BagaimanaKeterlibatanMahasiswaDalamProsesPemilihanRektorTahunIni</t>
  </si>
  <si>
    <t>KebijakanApaYangHarusDilakukanOlehRektorPadaTahunPertamaBeliauMenjabat</t>
  </si>
  <si>
    <t>8-241</t>
  </si>
  <si>
    <t>FPIK</t>
  </si>
  <si>
    <t>Iya</t>
  </si>
  <si>
    <t>Tidak Tahu</t>
  </si>
  <si>
    <t>Adakan pemilihan raya rektor pilihan mahasiswa</t>
  </si>
  <si>
    <t>Tidak mengikuti</t>
  </si>
  <si>
    <t>Masih kurang, seharusnya lebih dilibatkan lagi</t>
  </si>
  <si>
    <t>Kebijakan penurunan UKT Semester 9, Pembenahan terhadap fasilitas kampus</t>
  </si>
  <si>
    <t>8-240</t>
  </si>
  <si>
    <t>Membuat kontrak sosial untuk Rektor, Adakan pemilihan raya rektor pilihan mahasiswa</t>
  </si>
  <si>
    <t>Kebijakan penurunan UKT Semester 9, Pembenahan birokrasi di IPB dan pelayanan kemahasiswaan, Pembenahan terhadap fasilitas kampus, Kebijakan Green Campus</t>
  </si>
  <si>
    <t>8-239</t>
  </si>
  <si>
    <t>Tahu</t>
  </si>
  <si>
    <t>Kebijakan penurunan UKT Semester 9, Pembenahan birokrasi di IPB dan pelayanan kemahasiswaan, Kebijakan Green Campus, Pembenahan terhadap fasilitas kampus</t>
  </si>
  <si>
    <t>8-238</t>
  </si>
  <si>
    <t>Diploma</t>
  </si>
  <si>
    <t>Tidak</t>
  </si>
  <si>
    <t>Pembenahan birokrasi di IPB dan pelayanan kemahasiswaan</t>
  </si>
  <si>
    <t>8-237</t>
  </si>
  <si>
    <t>8-236</t>
  </si>
  <si>
    <t>Mengikuti</t>
  </si>
  <si>
    <t>Pembenahan terhadap fasilitas kampus</t>
  </si>
  <si>
    <t>8-235</t>
  </si>
  <si>
    <t>FEMA</t>
  </si>
  <si>
    <t>Kebijakan penurunan UKT Semester 9</t>
  </si>
  <si>
    <t>8-234</t>
  </si>
  <si>
    <t>8-233</t>
  </si>
  <si>
    <t>Membuat kontrak sosial untuk Rektor</t>
  </si>
  <si>
    <t>Sudah maksimal</t>
  </si>
  <si>
    <t>8-232</t>
  </si>
  <si>
    <t>Pembenahan terhadap fasilitas kampus, Kebijakan penurunan UKT Semester 9</t>
  </si>
  <si>
    <t>8-231</t>
  </si>
  <si>
    <t>Pembenahan birokrasi di IPB dan pelayanan kemahasiswaan, Pembenahan terhadap fasilitas kampus, Kebijakan Green Campus, Kebijakan penurunan UKT Semester 9</t>
  </si>
  <si>
    <t>8-230</t>
  </si>
  <si>
    <t>Pembenahan birokrasi di IPB dan pelayanan kemahasiswaan, Kebijakan Green Campus, Pembenahan terhadap fasilitas kampus</t>
  </si>
  <si>
    <t>8-229</t>
  </si>
  <si>
    <t>Kebijakan penurunan UKT Semester 9, Pembenahan birokrasi di IPB dan pelayanan kemahasiswaan, Pembenahan terhadap fasilitas kampus</t>
  </si>
  <si>
    <t>8-228</t>
  </si>
  <si>
    <t>8-227</t>
  </si>
  <si>
    <t>8-226</t>
  </si>
  <si>
    <t>8-225</t>
  </si>
  <si>
    <t>FMIPA</t>
  </si>
  <si>
    <t>Pembenahan birokrasi di IPB dan pelayanan kemahasiswaan, Pembenahan terhadap fasilitas kampus</t>
  </si>
  <si>
    <t>8-224</t>
  </si>
  <si>
    <t>Pembenahan birokrasi di IPB dan pelayanan kemahasiswaan, Kebijakan penurunan UKT Semester 9</t>
  </si>
  <si>
    <t>8-223</t>
  </si>
  <si>
    <t/>
  </si>
  <si>
    <t>Kebijakan penurunan UKT Semester 9, Pembenahan terhadap fasilitas kampus, Kebijakan Green Campus</t>
  </si>
  <si>
    <t>8-222</t>
  </si>
  <si>
    <t>FATETA</t>
  </si>
  <si>
    <t>Pembenahan terhadap fasilitas kampus, Pembenahan birokrasi di IPB dan pelayanan kemahasiswaan</t>
  </si>
  <si>
    <t>8-221</t>
  </si>
  <si>
    <t>FEM</t>
  </si>
  <si>
    <t>8-220</t>
  </si>
  <si>
    <t>8-219</t>
  </si>
  <si>
    <t>Fem</t>
  </si>
  <si>
    <t>8-218</t>
  </si>
  <si>
    <t>Kebijakan Green Campus</t>
  </si>
  <si>
    <t>8-217</t>
  </si>
  <si>
    <t>8-216</t>
  </si>
  <si>
    <t>Kebijakan penurunan UKT Semester 9, Pembenahan terhadap fasilitas kampus, Pembenahan birokrasi di IPB dan pelayanan kemahasiswaan</t>
  </si>
  <si>
    <t>8-215</t>
  </si>
  <si>
    <t>8-214</t>
  </si>
  <si>
    <t>8-213</t>
  </si>
  <si>
    <t>Adakan pemilihan raya rektor pilihan mahasiswa, Membuat kontrak sosial untuk Rektor</t>
  </si>
  <si>
    <t>8-212</t>
  </si>
  <si>
    <t>8-211</t>
  </si>
  <si>
    <t>8-210</t>
  </si>
  <si>
    <t>8-209</t>
  </si>
  <si>
    <t>8-208</t>
  </si>
  <si>
    <t>8-207</t>
  </si>
  <si>
    <t>8-206</t>
  </si>
  <si>
    <t>8-205</t>
  </si>
  <si>
    <t>Kebijakan penurunan UKT Semester 9, Pembenahan birokrasi di IPB dan pelayanan kemahasiswaan</t>
  </si>
  <si>
    <t>8-204</t>
  </si>
  <si>
    <t>Kebijakan penurunan UKT Semester 9, Kebijakan Green Campus</t>
  </si>
  <si>
    <t>8-203</t>
  </si>
  <si>
    <t>8-202</t>
  </si>
  <si>
    <t>8-201</t>
  </si>
  <si>
    <t>8-200</t>
  </si>
  <si>
    <t>Manajemen industri jasa makanan dan gizi</t>
  </si>
  <si>
    <t>8-199</t>
  </si>
  <si>
    <t>8-198</t>
  </si>
  <si>
    <t>8-197</t>
  </si>
  <si>
    <t>8-196</t>
  </si>
  <si>
    <t>8-195</t>
  </si>
  <si>
    <t>8-194</t>
  </si>
  <si>
    <t>8-193</t>
  </si>
  <si>
    <t>8-192</t>
  </si>
  <si>
    <t>8-191</t>
  </si>
  <si>
    <t>Pembenahan terhadap fasilitas kampus, Pembenahan birokrasi di IPB dan pelayanan kemahasiswaan, Kebijakan penurunan UKT Semester 9, Kebijakan Green Campus</t>
  </si>
  <si>
    <t>8-190</t>
  </si>
  <si>
    <t>Kebijakan Green Campus, Kebijakan penurunan UKT Semester 9, Pembenahan terhadap fasilitas kampus, Pembenahan birokrasi di IPB dan pelayanan kemahasiswaan</t>
  </si>
  <si>
    <t>8-189</t>
  </si>
  <si>
    <t>8-188</t>
  </si>
  <si>
    <t>8-187</t>
  </si>
  <si>
    <t>8-186</t>
  </si>
  <si>
    <t>8-185</t>
  </si>
  <si>
    <t>8-184</t>
  </si>
  <si>
    <t>8-183</t>
  </si>
  <si>
    <t>8-182</t>
  </si>
  <si>
    <t>Kebijakan penurunan UKT Semester 9, Kebijakan Green Campus, Pembenahan birokrasi di IPB dan pelayanan kemahasiswaan, Pembenahan terhadap fasilitas kampus</t>
  </si>
  <si>
    <t>8-181</t>
  </si>
  <si>
    <t>8-180</t>
  </si>
  <si>
    <t>8-179</t>
  </si>
  <si>
    <t>Sekolah bisnis</t>
  </si>
  <si>
    <t>8-178</t>
  </si>
  <si>
    <t>Sekolah Bisnis</t>
  </si>
  <si>
    <t>8-177</t>
  </si>
  <si>
    <t>8-176</t>
  </si>
  <si>
    <t>8-175</t>
  </si>
  <si>
    <t>8-174</t>
  </si>
  <si>
    <t>Pembenahan birokrasi di IPB dan pelayanan kemahasiswaan, Pembenahan terhadap fasilitas kampus, Kebijakan penurunan UKT Semester 9, Kebijakan Green Campus</t>
  </si>
  <si>
    <t>8-173</t>
  </si>
  <si>
    <t>Pembenahan terhadap fasilitas kampus, Kebijakan Green Campus, Pembenahan birokrasi di IPB dan pelayanan kemahasiswaan, Kebijakan penurunan UKT Semester 9</t>
  </si>
  <si>
    <t>8-172</t>
  </si>
  <si>
    <t>8-171</t>
  </si>
  <si>
    <t>8-170</t>
  </si>
  <si>
    <t>8-169</t>
  </si>
  <si>
    <t>8-168</t>
  </si>
  <si>
    <t>8-167</t>
  </si>
  <si>
    <t>8-166</t>
  </si>
  <si>
    <t>8-165</t>
  </si>
  <si>
    <t>8-164</t>
  </si>
  <si>
    <t>8-163</t>
  </si>
  <si>
    <t>8-162</t>
  </si>
  <si>
    <t>8-161</t>
  </si>
  <si>
    <t>8-160</t>
  </si>
  <si>
    <t>Kebijakan penurunan UKT Semester 9, Pembenahan terhadap fasilitas kampus, Pembenahan birokrasi di IPB dan pelayanan kemahasiswaan, Kebijakan Green Campus</t>
  </si>
  <si>
    <t>8-159</t>
  </si>
  <si>
    <t>Pembenahan terhadap fasilitas kampus, Pembenahan birokrasi di IPB dan pelayanan kemahasiswaan, Kebijakan penurunan UKT Semester 9</t>
  </si>
  <si>
    <t>8-158</t>
  </si>
  <si>
    <t>Pembenahan terhadap fasilitas kampus, Kebijakan Green Campus, Pembenahan birokrasi di IPB dan pelayanan kemahasiswaan</t>
  </si>
  <si>
    <t>8-157</t>
  </si>
  <si>
    <t>8-156</t>
  </si>
  <si>
    <t>8-155</t>
  </si>
  <si>
    <t>8-154</t>
  </si>
  <si>
    <t>8-153</t>
  </si>
  <si>
    <t>8-152</t>
  </si>
  <si>
    <t>8-151</t>
  </si>
  <si>
    <t>8-150</t>
  </si>
  <si>
    <t>8-149</t>
  </si>
  <si>
    <t>8-148</t>
  </si>
  <si>
    <t>8-147</t>
  </si>
  <si>
    <t>8-146</t>
  </si>
  <si>
    <t>8-145</t>
  </si>
  <si>
    <t>8-144</t>
  </si>
  <si>
    <t>8-143</t>
  </si>
  <si>
    <t>8-142</t>
  </si>
  <si>
    <t>Fpik</t>
  </si>
  <si>
    <t>Pembenahan birokrasi di IPB dan pelayanan kemahasiswaan, Kebijakan Green Campus, Kebijakan penurunan UKT Semester 9</t>
  </si>
  <si>
    <t>8-141</t>
  </si>
  <si>
    <t>8-140</t>
  </si>
  <si>
    <t>FKH</t>
  </si>
  <si>
    <t>8-139</t>
  </si>
  <si>
    <t>8-138</t>
  </si>
  <si>
    <t>8-137</t>
  </si>
  <si>
    <t>Kebijakan penurunan UKT Semester 9, Kebijakan Green Campus, Pembenahan terhadap fasilitas kampus</t>
  </si>
  <si>
    <t>8-136</t>
  </si>
  <si>
    <t>8-135</t>
  </si>
  <si>
    <t>8-134</t>
  </si>
  <si>
    <t>8-133</t>
  </si>
  <si>
    <t>Fkh</t>
  </si>
  <si>
    <t>Pembenahan birokrasi di IPB dan pelayanan kemahasiswaan, Kebijakan penurunan UKT Semester 9, Kebijakan Green Campus, Pembenahan terhadap fasilitas kampus</t>
  </si>
  <si>
    <t>8-132</t>
  </si>
  <si>
    <t>8-131</t>
  </si>
  <si>
    <t>8-130</t>
  </si>
  <si>
    <t>DIPLOMA</t>
  </si>
  <si>
    <t>Pembenahan terhadap fasilitas kampus, Kebijakan penurunan UKT Semester 9, Pembenahan birokrasi di IPB dan pelayanan kemahasiswaan</t>
  </si>
  <si>
    <t>8-129</t>
  </si>
  <si>
    <t>8-128</t>
  </si>
  <si>
    <t>8-127</t>
  </si>
  <si>
    <t>8-126</t>
  </si>
  <si>
    <t>8-125</t>
  </si>
  <si>
    <t>8-124</t>
  </si>
  <si>
    <t>8-123</t>
  </si>
  <si>
    <t>8-122</t>
  </si>
  <si>
    <t>8-121</t>
  </si>
  <si>
    <t>8-120</t>
  </si>
  <si>
    <t>8-119</t>
  </si>
  <si>
    <t>8-118</t>
  </si>
  <si>
    <t>8-117</t>
  </si>
  <si>
    <t>8-116</t>
  </si>
  <si>
    <t>8-115</t>
  </si>
  <si>
    <t>Fateta</t>
  </si>
  <si>
    <t>Kebijakan Green Campus, Pembenahan birokrasi di IPB dan pelayanan kemahasiswaan, Kebijakan penurunan UKT Semester 9, Pembenahan terhadap fasilitas kampus</t>
  </si>
  <si>
    <t>8-114</t>
  </si>
  <si>
    <t>8-113</t>
  </si>
  <si>
    <t>8-112</t>
  </si>
  <si>
    <t>diploma</t>
  </si>
  <si>
    <t>8-111</t>
  </si>
  <si>
    <t>Pembenahan birokrasi di IPB dan pelayanan kemahasiswaan, Pembenahan terhadap fasilitas kampus, Kebijakan penurunan UKT Semester 9</t>
  </si>
  <si>
    <t>8-110</t>
  </si>
  <si>
    <t>8-109</t>
  </si>
  <si>
    <t>8-108</t>
  </si>
  <si>
    <t>Kebijakan Green Campus, Pembenahan birokrasi di IPB dan pelayanan kemahasiswaan, Pembenahan terhadap fasilitas kampus</t>
  </si>
  <si>
    <t>8-107</t>
  </si>
  <si>
    <t>8-106</t>
  </si>
  <si>
    <t>Kebijakan penurunan UKT Semester 9, Kebijakan Green Campus, Pembenahan terhadap fasilitas kampus, Pembenahan birokrasi di IPB dan pelayanan kemahasiswaan</t>
  </si>
  <si>
    <t>8-105</t>
  </si>
  <si>
    <t>8-104</t>
  </si>
  <si>
    <t>Pembenahan terhadap fasilitas kampus, Kebijakan Green Campus</t>
  </si>
  <si>
    <t>8-103</t>
  </si>
  <si>
    <t>8-102</t>
  </si>
  <si>
    <t>8-101</t>
  </si>
  <si>
    <t>8-100</t>
  </si>
  <si>
    <t>8-99</t>
  </si>
  <si>
    <t>8-98</t>
  </si>
  <si>
    <t>8-97</t>
  </si>
  <si>
    <t>8-96</t>
  </si>
  <si>
    <t>8-95</t>
  </si>
  <si>
    <t>8-94</t>
  </si>
  <si>
    <t>8-93</t>
  </si>
  <si>
    <t>8-92</t>
  </si>
  <si>
    <t>8-91</t>
  </si>
  <si>
    <t>8-90</t>
  </si>
  <si>
    <t>8-89</t>
  </si>
  <si>
    <t>8-88</t>
  </si>
  <si>
    <t>8-87</t>
  </si>
  <si>
    <t>8-86</t>
  </si>
  <si>
    <t>8-85</t>
  </si>
  <si>
    <t>8-84</t>
  </si>
  <si>
    <t>8-83</t>
  </si>
  <si>
    <t>8-82</t>
  </si>
  <si>
    <t>8-81</t>
  </si>
  <si>
    <t>Kebijakan Green Campus, Kebijakan penurunan UKT Semester 9</t>
  </si>
  <si>
    <t>8-80</t>
  </si>
  <si>
    <t>8-79</t>
  </si>
  <si>
    <t>8-78</t>
  </si>
  <si>
    <t>8-77</t>
  </si>
  <si>
    <t>8-76</t>
  </si>
  <si>
    <t>Sudah maksimal, Masih kurang, seharusnya lebih dilibatkan lagi</t>
  </si>
  <si>
    <t>8-75</t>
  </si>
  <si>
    <t>8-74</t>
  </si>
  <si>
    <t>fem</t>
  </si>
  <si>
    <t>8-73</t>
  </si>
  <si>
    <t>8-72</t>
  </si>
  <si>
    <t>Kebijakan penurunan UKT Semester 9, Pembenahan terhadap fasilitas kampus, Kebijakan Green Campus, Pembenahan birokrasi di IPB dan pelayanan kemahasiswaan</t>
  </si>
  <si>
    <t>8-71</t>
  </si>
  <si>
    <t>8-70</t>
  </si>
  <si>
    <t>8-69</t>
  </si>
  <si>
    <t>8-68</t>
  </si>
  <si>
    <t>8-67</t>
  </si>
  <si>
    <t>8-66</t>
  </si>
  <si>
    <t>8-65</t>
  </si>
  <si>
    <t>8-64</t>
  </si>
  <si>
    <t>8-63</t>
  </si>
  <si>
    <t>Pembenahan birokrasi di IPB dan pelayanan kemahasiswaan, Kebijakan penurunan UKT Semester 9, Pembenahan terhadap fasilitas kampus</t>
  </si>
  <si>
    <t>8-62</t>
  </si>
  <si>
    <t>8-61</t>
  </si>
  <si>
    <t>8-60</t>
  </si>
  <si>
    <t>8-59</t>
  </si>
  <si>
    <t>8-58</t>
  </si>
  <si>
    <t>8-57</t>
  </si>
  <si>
    <t>Pembenahan birokrasi di IPB dan pelayanan kemahasiswaan, Pembenahan terhadap fasilitas kampus, Kebijakan Green Campus</t>
  </si>
  <si>
    <t>8-56</t>
  </si>
  <si>
    <t>8-55</t>
  </si>
  <si>
    <t>8-54</t>
  </si>
  <si>
    <t>8-53</t>
  </si>
  <si>
    <t>8-52</t>
  </si>
  <si>
    <t>Fema</t>
  </si>
  <si>
    <t>8-51</t>
  </si>
  <si>
    <t>8-50</t>
  </si>
  <si>
    <t>8-49</t>
  </si>
  <si>
    <t>Pembenahan birokrasi di IPB dan pelayanan kemahasiswaan, Kebijakan penurunan UKT Semester 9, Pembenahan terhadap fasilitas kampus, Kebijakan Green Campus</t>
  </si>
  <si>
    <t>8-48</t>
  </si>
  <si>
    <t>8-47</t>
  </si>
  <si>
    <t>8-46</t>
  </si>
  <si>
    <t>8-45</t>
  </si>
  <si>
    <t>8-44</t>
  </si>
  <si>
    <t>8-43</t>
  </si>
  <si>
    <t>8-42</t>
  </si>
  <si>
    <t>8-41</t>
  </si>
  <si>
    <t>8-40</t>
  </si>
  <si>
    <t>8-39</t>
  </si>
  <si>
    <t>8-38</t>
  </si>
  <si>
    <t>8-37</t>
  </si>
  <si>
    <t>8-36</t>
  </si>
  <si>
    <t>8-35</t>
  </si>
  <si>
    <t>8-34</t>
  </si>
  <si>
    <t>8-33</t>
  </si>
  <si>
    <t>8-32</t>
  </si>
  <si>
    <t>8-31</t>
  </si>
  <si>
    <t>8-30</t>
  </si>
  <si>
    <t>8-29</t>
  </si>
  <si>
    <t>8-28</t>
  </si>
  <si>
    <t>8-27</t>
  </si>
  <si>
    <t>Kebijakan Green Campus, Pembenahan terhadap fasilitas kampus, Pembenahan birokrasi di IPB dan pelayanan kemahasiswaan</t>
  </si>
  <si>
    <t>8-26</t>
  </si>
  <si>
    <t>8-25</t>
  </si>
  <si>
    <t>8-24</t>
  </si>
  <si>
    <t>8-23</t>
  </si>
  <si>
    <t>8-22</t>
  </si>
  <si>
    <t>8-21</t>
  </si>
  <si>
    <t>8-20</t>
  </si>
  <si>
    <t>8-19</t>
  </si>
  <si>
    <t>8-18</t>
  </si>
  <si>
    <t>8-17</t>
  </si>
  <si>
    <t>8-16</t>
  </si>
  <si>
    <t>8-15</t>
  </si>
  <si>
    <t>8-14</t>
  </si>
  <si>
    <t>8-13</t>
  </si>
  <si>
    <t>8-12</t>
  </si>
  <si>
    <t>8-11</t>
  </si>
  <si>
    <t>Faperta</t>
  </si>
  <si>
    <t>8-10</t>
  </si>
  <si>
    <t>8-9</t>
  </si>
  <si>
    <t>8-8</t>
  </si>
  <si>
    <t>8-7</t>
  </si>
  <si>
    <t>8-6</t>
  </si>
  <si>
    <t>8-5</t>
  </si>
  <si>
    <t>8-4</t>
  </si>
  <si>
    <t>8-3</t>
  </si>
  <si>
    <t>8-2</t>
  </si>
  <si>
    <t>Kebijakan Green Campus, Pembenahan terhadap fasilitas kampus</t>
  </si>
  <si>
    <t>8-1</t>
  </si>
  <si>
    <t>Row Labels</t>
  </si>
  <si>
    <t>Grand Total</t>
  </si>
  <si>
    <t>Count of TahukahKamuIPBAkanMengadakanPemilihanRektorPadaTahun2017</t>
  </si>
  <si>
    <t>Count of TahukahKamuBahwaSuaraMahasiswaHanya2YangDiwakiliOlehPresidenMahasiswaPresmaSebagaiMajelisWaliAmanatUnsurMahasiswaMWAUM</t>
  </si>
  <si>
    <t>Count of ApakahAndaMengikutiSosialisasiPemilihanRektorDiFakultasAnda</t>
  </si>
  <si>
    <t>Tidak menjawab</t>
  </si>
  <si>
    <t>Count of BagaimanaKeterlibatanMahasiswaDalamProsesPemilihanRektorTahunIni</t>
  </si>
  <si>
    <t xml:space="preserve"> Adakan pemilihan raya rektor pilihan mahasiswa</t>
  </si>
  <si>
    <t xml:space="preserve"> Membuat kontrak sosial untuk Rektor</t>
  </si>
  <si>
    <t xml:space="preserve"> Pembenahan terhadap fasilitas kampus</t>
  </si>
  <si>
    <t xml:space="preserve"> Pembenahan birokrasi di IPB dan pelayanan kemahasiswaan</t>
  </si>
  <si>
    <t xml:space="preserve"> Kebijakan Green Campus</t>
  </si>
  <si>
    <t xml:space="preserve"> Kebijakan penurunan UKT Semester 9</t>
  </si>
  <si>
    <t>ID</t>
  </si>
  <si>
    <t>A1</t>
  </si>
  <si>
    <t>A2</t>
  </si>
  <si>
    <t>A3</t>
  </si>
  <si>
    <t>A4</t>
  </si>
  <si>
    <t>A5</t>
  </si>
  <si>
    <t>A6</t>
  </si>
  <si>
    <t>A7</t>
  </si>
  <si>
    <t>FAHUTAN</t>
  </si>
  <si>
    <t>FAPET</t>
  </si>
  <si>
    <t>FAPERTA</t>
  </si>
  <si>
    <t>DIPloma</t>
  </si>
  <si>
    <t>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</si>
</sst>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[SURVEI PEMILIHAN REKTOR.xlsx]Sheet1!PivotTable1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Tahukah</a:t>
            </a:r>
            <a:r>
              <a:rPr lang="en-US" baseline="0"/>
              <a:t> Kamu mengenai Akan Diadakannya Pemilrek 2017?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id-ID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Sheet1!$C$4:$C$6</c:f>
              <c:strCache>
                <c:ptCount val="2"/>
                <c:pt idx="0">
                  <c:v>Iya</c:v>
                </c:pt>
                <c:pt idx="1">
                  <c:v>Tidak</c:v>
                </c:pt>
              </c:strCache>
            </c:strRef>
          </c:cat>
          <c:val>
            <c:numRef>
              <c:f>Sheet1!$D$4:$D$6</c:f>
              <c:numCache>
                <c:formatCode>0.00%</c:formatCode>
                <c:ptCount val="2"/>
                <c:pt idx="0">
                  <c:v>0.96265560165975106</c:v>
                </c:pt>
                <c:pt idx="1">
                  <c:v>3.7344398340248962E-2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[SURVEI PEMILIHAN REKTOR.xlsx]Sheet2!PivotTable2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Tahukah Kamu</a:t>
            </a:r>
            <a:r>
              <a:rPr lang="en-US" baseline="0"/>
              <a:t> mengenai Presma yang menjadi MWAUM?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id-ID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5558E-2"/>
          <c:y val="0.43835119568387287"/>
          <c:w val="0.81388888888888888"/>
          <c:h val="0.47852690288713912"/>
        </c:manualLayout>
      </c:layout>
      <c:pie3DChart>
        <c:varyColors val="1"/>
        <c:ser>
          <c:idx val="0"/>
          <c:order val="0"/>
          <c:tx>
            <c:strRef>
              <c:f>Sheet2!$D$3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Sheet2!$C$4:$C$6</c:f>
              <c:strCache>
                <c:ptCount val="2"/>
                <c:pt idx="0">
                  <c:v>Tahu</c:v>
                </c:pt>
                <c:pt idx="1">
                  <c:v>Tidak Tahu</c:v>
                </c:pt>
              </c:strCache>
            </c:strRef>
          </c:cat>
          <c:val>
            <c:numRef>
              <c:f>Sheet2!$D$4:$D$6</c:f>
              <c:numCache>
                <c:formatCode>0.00%</c:formatCode>
                <c:ptCount val="2"/>
                <c:pt idx="0">
                  <c:v>0.44813278008298757</c:v>
                </c:pt>
                <c:pt idx="1">
                  <c:v>0.55186721991701249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Bagaimana Presma sebagai MWAUM Dapat</a:t>
            </a:r>
            <a:r>
              <a:rPr lang="en-US" sz="1400" baseline="0"/>
              <a:t> Menyaring Aspirasi dari Seluruh Mahasiswa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Sheet3!$J$4:$J$5</c:f>
              <c:strCache>
                <c:ptCount val="2"/>
                <c:pt idx="0">
                  <c:v>Adakan pemilihan raya rektor pilihan mahasiswa</c:v>
                </c:pt>
                <c:pt idx="1">
                  <c:v>Membuat kontrak sosial untuk Rektor</c:v>
                </c:pt>
              </c:strCache>
            </c:strRef>
          </c:cat>
          <c:val>
            <c:numRef>
              <c:f>Sheet3!$N$4:$N$5</c:f>
              <c:numCache>
                <c:formatCode>0.00%</c:formatCode>
                <c:ptCount val="2"/>
                <c:pt idx="0">
                  <c:v>0.68049792531120334</c:v>
                </c:pt>
                <c:pt idx="1">
                  <c:v>0.38589211618257263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26822632"/>
        <c:axId val="326828120"/>
      </c:barChart>
      <c:catAx>
        <c:axId val="326822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6828120"/>
        <c:crosses val="autoZero"/>
        <c:auto val="1"/>
        <c:lblAlgn val="ctr"/>
        <c:lblOffset val="100"/>
        <c:noMultiLvlLbl val="0"/>
      </c:catAx>
      <c:valAx>
        <c:axId val="3268281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26822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[SURVEI PEMILIHAN REKTOR.xlsx]Sheet4!PivotTable3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Apakah</a:t>
            </a:r>
            <a:r>
              <a:rPr lang="en-US" baseline="0"/>
              <a:t> Anda Mengikuti Sosialisasi Pemilrek di Fakultas Anda?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id-ID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Sheet4!$E$3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Sheet4!$D$4:$D$6</c:f>
              <c:strCache>
                <c:ptCount val="2"/>
                <c:pt idx="0">
                  <c:v>Mengikuti</c:v>
                </c:pt>
                <c:pt idx="1">
                  <c:v>Tidak mengikuti</c:v>
                </c:pt>
              </c:strCache>
            </c:strRef>
          </c:cat>
          <c:val>
            <c:numRef>
              <c:f>Sheet4!$E$4:$E$6</c:f>
              <c:numCache>
                <c:formatCode>0.00%</c:formatCode>
                <c:ptCount val="2"/>
                <c:pt idx="0">
                  <c:v>0.23236514522821577</c:v>
                </c:pt>
                <c:pt idx="1">
                  <c:v>0.76763485477178428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[SURVEI PEMILIHAN REKTOR.xlsx]Sheet5!PivotTable4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Pendapat</a:t>
            </a:r>
            <a:r>
              <a:rPr lang="en-US" baseline="0"/>
              <a:t> mengenai Keterlibatan Mahasiswa dalam Proses Pemilrek</a:t>
            </a:r>
            <a:endParaRPr lang="en-US"/>
          </a:p>
        </c:rich>
      </c:tx>
      <c:layout>
        <c:manualLayout>
          <c:xMode val="edge"/>
          <c:yMode val="edge"/>
          <c:x val="0.12289371174179188"/>
          <c:y val="6.5603739831028587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id-ID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806977252843394"/>
          <c:y val="0.18556649168853892"/>
          <c:w val="0.471082895888014"/>
          <c:h val="0.78513815981335666"/>
        </c:manualLayout>
      </c:layout>
      <c:doughnutChart>
        <c:varyColors val="1"/>
        <c:ser>
          <c:idx val="0"/>
          <c:order val="0"/>
          <c:tx>
            <c:strRef>
              <c:f>Sheet5!$G$3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id-ID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Sheet5!$F$4:$F$8</c:f>
              <c:strCache>
                <c:ptCount val="4"/>
                <c:pt idx="0">
                  <c:v>Masih kurang, seharusnya lebih dilibatkan lagi</c:v>
                </c:pt>
                <c:pt idx="1">
                  <c:v>Sudah maksimal</c:v>
                </c:pt>
                <c:pt idx="2">
                  <c:v>Sudah maksimal, Masih kurang, seharusnya lebih dilibatkan lagi</c:v>
                </c:pt>
                <c:pt idx="3">
                  <c:v>Tidak menjawab</c:v>
                </c:pt>
              </c:strCache>
            </c:strRef>
          </c:cat>
          <c:val>
            <c:numRef>
              <c:f>Sheet5!$G$4:$G$8</c:f>
              <c:numCache>
                <c:formatCode>0.00%</c:formatCode>
                <c:ptCount val="4"/>
                <c:pt idx="0">
                  <c:v>0.91286307053941906</c:v>
                </c:pt>
                <c:pt idx="1">
                  <c:v>7.8838174273858919E-2</c:v>
                </c:pt>
                <c:pt idx="2">
                  <c:v>4.1493775933609959E-3</c:v>
                </c:pt>
                <c:pt idx="3">
                  <c:v>4.1493775933609959E-3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Kebijakan</a:t>
            </a:r>
            <a:r>
              <a:rPr lang="en-US" baseline="0"/>
              <a:t> Apa yang Harus Dilakukan Rektor pada Tahun Pertama Menjabat?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Sheet6!$I$4:$I$7</c:f>
              <c:strCache>
                <c:ptCount val="4"/>
                <c:pt idx="0">
                  <c:v>Kebijakan penurunan UKT Semester 9</c:v>
                </c:pt>
                <c:pt idx="1">
                  <c:v>Pembenahan terhadap fasilitas kampus</c:v>
                </c:pt>
                <c:pt idx="2">
                  <c:v>Pembenahan birokrasi di IPB dan pelayanan kemahasiswaan</c:v>
                </c:pt>
                <c:pt idx="3">
                  <c:v>Kebijakan Green Campus</c:v>
                </c:pt>
              </c:strCache>
            </c:strRef>
          </c:cat>
          <c:val>
            <c:numRef>
              <c:f>Sheet6!$O$4:$O$7</c:f>
              <c:numCache>
                <c:formatCode>0.00%</c:formatCode>
                <c:ptCount val="4"/>
                <c:pt idx="0">
                  <c:v>0.60580912863070535</c:v>
                </c:pt>
                <c:pt idx="1">
                  <c:v>0.12448132780082988</c:v>
                </c:pt>
                <c:pt idx="2">
                  <c:v>0.53112033195020747</c:v>
                </c:pt>
                <c:pt idx="3">
                  <c:v>0.35684647302904565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6826944"/>
        <c:axId val="326823024"/>
        <c:axId val="0"/>
      </c:bar3DChart>
      <c:catAx>
        <c:axId val="32682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6823024"/>
        <c:crosses val="autoZero"/>
        <c:auto val="1"/>
        <c:lblAlgn val="ctr"/>
        <c:lblOffset val="100"/>
        <c:noMultiLvlLbl val="0"/>
      </c:catAx>
      <c:valAx>
        <c:axId val="32682302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268269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6</xdr:row>
      <xdr:rowOff>180975</xdr:rowOff>
    </xdr:from>
    <xdr:to>
      <xdr:col>3</xdr:col>
      <xdr:colOff>4371975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6</xdr:row>
      <xdr:rowOff>180975</xdr:rowOff>
    </xdr:from>
    <xdr:to>
      <xdr:col>4</xdr:col>
      <xdr:colOff>514350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28575</xdr:rowOff>
    </xdr:from>
    <xdr:to>
      <xdr:col>4</xdr:col>
      <xdr:colOff>3667125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9</xdr:row>
      <xdr:rowOff>133350</xdr:rowOff>
    </xdr:from>
    <xdr:to>
      <xdr:col>6</xdr:col>
      <xdr:colOff>2466974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7</xdr:row>
      <xdr:rowOff>95250</xdr:rowOff>
    </xdr:from>
    <xdr:to>
      <xdr:col>18</xdr:col>
      <xdr:colOff>257175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" refreshedDate="42887.760091087963" createdVersion="4" refreshedVersion="4" minRefreshableVersion="3" recordCount="241">
  <cacheSource type="worksheet">
    <worksheetSource ref="A1:A242" sheet="Sheet1"/>
  </cacheSource>
  <cacheFields count="1">
    <cacheField name="TahukahKamuIPBAkanMengadakanPemilihanRektorPadaTahun2017" numFmtId="0">
      <sharedItems count="2">
        <s v="Iya"/>
        <s v="Ti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MSUNG" refreshedDate="42887.761056134259" createdVersion="4" refreshedVersion="4" minRefreshableVersion="3" recordCount="241">
  <cacheSource type="worksheet">
    <worksheetSource ref="A1:A242" sheet="Sheet2"/>
  </cacheSource>
  <cacheFields count="1">
    <cacheField name="TahukahKamuBahwaSuaraMahasiswaHanya2YangDiwakiliOlehPresidenMahasiswaPresmaSebagaiMajelisWaliAmanatUnsurMahasiswaMWAUM" numFmtId="0">
      <sharedItems count="2">
        <s v="Tidak Tahu"/>
        <s v="Tah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MSUNG" refreshedDate="42887.762602662035" createdVersion="4" refreshedVersion="4" minRefreshableVersion="3" recordCount="241">
  <cacheSource type="worksheet">
    <worksheetSource ref="A1:A242" sheet="Sheet4"/>
  </cacheSource>
  <cacheFields count="1">
    <cacheField name="ApakahAndaMengikutiSosialisasiPemilihanRektorDiFakultasAnda" numFmtId="0">
      <sharedItems count="2">
        <s v="Tidak mengikuti"/>
        <s v="Mengikut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AMSUNG" refreshedDate="42887.763922453705" createdVersion="4" refreshedVersion="4" minRefreshableVersion="3" recordCount="241">
  <cacheSource type="worksheet">
    <worksheetSource ref="A1:A242" sheet="Sheet5"/>
  </cacheSource>
  <cacheFields count="1">
    <cacheField name="BagaimanaKeterlibatanMahasiswaDalamProsesPemilihanRektorTahunIni" numFmtId="0">
      <sharedItems count="4">
        <s v="Masih kurang, seharusnya lebih dilibatkan lagi"/>
        <s v="Sudah maksimal"/>
        <s v="Tidak menjawab"/>
        <s v="Sudah maksimal, Masih kurang, seharusnya lebih dilibatkan lag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1"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1"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1"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C3:D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ahukahKamuIPBAkanMengadakanPemilihanRektorPadaTahun2017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C3:D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ahukahKamuBahwaSuaraMahasiswaHanya2YangDiwakiliOlehPresidenMahasiswaPresmaSebagaiMajelisWaliAmanatUnsurMahasiswaMWAUM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pakahAndaMengikutiSosialisasiPemilihanRektorDiFakultasAnda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F3:G8" firstHeaderRow="1" firstDataRow="1" firstDataCol="1"/>
  <pivotFields count="1"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agaimanaKeterlibatanMahasiswaDalamProsesPemilihanRektorTahunIni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tabSelected="1" topLeftCell="A222" workbookViewId="0">
      <selection activeCell="B244" sqref="B244"/>
    </sheetView>
  </sheetViews>
  <sheetFormatPr defaultRowHeight="15" x14ac:dyDescent="0.25"/>
  <sheetData>
    <row r="1" spans="1:13" x14ac:dyDescent="0.25">
      <c r="A1" t="s">
        <v>336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 x14ac:dyDescent="0.25">
      <c r="B2" t="s">
        <v>337</v>
      </c>
      <c r="C2" t="s">
        <v>338</v>
      </c>
      <c r="D2" t="s">
        <v>339</v>
      </c>
      <c r="E2" t="s">
        <v>340</v>
      </c>
      <c r="F2" t="s">
        <v>341</v>
      </c>
      <c r="G2" t="s">
        <v>342</v>
      </c>
      <c r="H2" t="s">
        <v>343</v>
      </c>
    </row>
    <row r="3" spans="1:13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M3" s="1"/>
    </row>
    <row r="4" spans="1:13" x14ac:dyDescent="0.25">
      <c r="A4" t="s">
        <v>15</v>
      </c>
      <c r="B4" t="s">
        <v>8</v>
      </c>
      <c r="C4" t="s">
        <v>9</v>
      </c>
      <c r="D4" t="s">
        <v>10</v>
      </c>
      <c r="E4" t="s">
        <v>16</v>
      </c>
      <c r="F4" t="s">
        <v>12</v>
      </c>
      <c r="G4" t="s">
        <v>13</v>
      </c>
      <c r="H4" t="s">
        <v>17</v>
      </c>
      <c r="M4" s="1"/>
    </row>
    <row r="5" spans="1:13" x14ac:dyDescent="0.25">
      <c r="A5" t="s">
        <v>18</v>
      </c>
      <c r="B5" t="s">
        <v>8</v>
      </c>
      <c r="C5" t="s">
        <v>9</v>
      </c>
      <c r="D5" t="s">
        <v>19</v>
      </c>
      <c r="E5" t="s">
        <v>11</v>
      </c>
      <c r="F5" t="s">
        <v>12</v>
      </c>
      <c r="G5" t="s">
        <v>13</v>
      </c>
      <c r="H5" t="s">
        <v>20</v>
      </c>
      <c r="M5" s="1"/>
    </row>
    <row r="6" spans="1:13" x14ac:dyDescent="0.25">
      <c r="A6" t="s">
        <v>21</v>
      </c>
      <c r="B6" t="s">
        <v>22</v>
      </c>
      <c r="C6" t="s">
        <v>23</v>
      </c>
      <c r="D6" t="s">
        <v>10</v>
      </c>
      <c r="E6" t="s">
        <v>11</v>
      </c>
      <c r="F6" t="s">
        <v>12</v>
      </c>
      <c r="G6" t="s">
        <v>13</v>
      </c>
      <c r="H6" t="s">
        <v>24</v>
      </c>
      <c r="M6" s="1"/>
    </row>
    <row r="7" spans="1:13" x14ac:dyDescent="0.25">
      <c r="A7" t="s">
        <v>25</v>
      </c>
      <c r="B7" t="s">
        <v>22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24</v>
      </c>
      <c r="M7" s="1"/>
    </row>
    <row r="8" spans="1:13" x14ac:dyDescent="0.25">
      <c r="A8" t="s">
        <v>26</v>
      </c>
      <c r="B8" t="s">
        <v>59</v>
      </c>
      <c r="C8" t="s">
        <v>9</v>
      </c>
      <c r="D8" t="s">
        <v>10</v>
      </c>
      <c r="E8" t="s">
        <v>11</v>
      </c>
      <c r="F8" t="s">
        <v>27</v>
      </c>
      <c r="G8" t="s">
        <v>13</v>
      </c>
      <c r="H8" t="s">
        <v>28</v>
      </c>
      <c r="M8" s="1"/>
    </row>
    <row r="9" spans="1:13" x14ac:dyDescent="0.25">
      <c r="A9" t="s">
        <v>29</v>
      </c>
      <c r="B9" t="s">
        <v>30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31</v>
      </c>
      <c r="M9" s="1"/>
    </row>
    <row r="10" spans="1:13" x14ac:dyDescent="0.25">
      <c r="A10" t="s">
        <v>32</v>
      </c>
      <c r="B10" t="s">
        <v>160</v>
      </c>
      <c r="C10" t="s">
        <v>9</v>
      </c>
      <c r="D10" t="s">
        <v>19</v>
      </c>
      <c r="E10" t="s">
        <v>11</v>
      </c>
      <c r="F10" t="s">
        <v>12</v>
      </c>
      <c r="G10" t="s">
        <v>13</v>
      </c>
      <c r="H10" t="s">
        <v>31</v>
      </c>
      <c r="M10" s="1"/>
    </row>
    <row r="11" spans="1:13" x14ac:dyDescent="0.25">
      <c r="A11" t="s">
        <v>33</v>
      </c>
      <c r="B11" t="s">
        <v>160</v>
      </c>
      <c r="C11" t="s">
        <v>9</v>
      </c>
      <c r="D11" t="s">
        <v>19</v>
      </c>
      <c r="E11" t="s">
        <v>34</v>
      </c>
      <c r="F11" t="s">
        <v>27</v>
      </c>
      <c r="G11" t="s">
        <v>35</v>
      </c>
      <c r="H11" t="s">
        <v>31</v>
      </c>
      <c r="M11" s="1"/>
    </row>
    <row r="12" spans="1:13" x14ac:dyDescent="0.25">
      <c r="A12" t="s">
        <v>36</v>
      </c>
      <c r="B12" t="s">
        <v>344</v>
      </c>
      <c r="C12" t="s">
        <v>9</v>
      </c>
      <c r="D12" t="s">
        <v>10</v>
      </c>
      <c r="E12" t="s">
        <v>11</v>
      </c>
      <c r="F12" t="s">
        <v>27</v>
      </c>
      <c r="G12" t="s">
        <v>13</v>
      </c>
      <c r="H12" t="s">
        <v>37</v>
      </c>
      <c r="M12" s="1"/>
    </row>
    <row r="13" spans="1:13" x14ac:dyDescent="0.25">
      <c r="A13" t="s">
        <v>38</v>
      </c>
      <c r="B13" t="s">
        <v>160</v>
      </c>
      <c r="C13" t="s">
        <v>9</v>
      </c>
      <c r="D13" t="s">
        <v>10</v>
      </c>
      <c r="E13" t="s">
        <v>34</v>
      </c>
      <c r="F13" t="s">
        <v>12</v>
      </c>
      <c r="G13" t="s">
        <v>13</v>
      </c>
      <c r="H13" t="s">
        <v>39</v>
      </c>
      <c r="M13" s="1"/>
    </row>
    <row r="14" spans="1:13" x14ac:dyDescent="0.25">
      <c r="A14" t="s">
        <v>40</v>
      </c>
      <c r="B14" t="s">
        <v>160</v>
      </c>
      <c r="C14" t="s">
        <v>9</v>
      </c>
      <c r="D14" t="s">
        <v>10</v>
      </c>
      <c r="E14" t="s">
        <v>34</v>
      </c>
      <c r="F14" t="s">
        <v>27</v>
      </c>
      <c r="G14" t="s">
        <v>13</v>
      </c>
      <c r="H14" t="s">
        <v>41</v>
      </c>
      <c r="M14" s="1"/>
    </row>
    <row r="15" spans="1:13" x14ac:dyDescent="0.25">
      <c r="A15" t="s">
        <v>42</v>
      </c>
      <c r="B15" t="s">
        <v>160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43</v>
      </c>
      <c r="M15" s="1"/>
    </row>
    <row r="16" spans="1:13" x14ac:dyDescent="0.25">
      <c r="A16" t="s">
        <v>44</v>
      </c>
      <c r="B16" t="s">
        <v>160</v>
      </c>
      <c r="C16" t="s">
        <v>9</v>
      </c>
      <c r="D16" t="s">
        <v>19</v>
      </c>
      <c r="E16" t="s">
        <v>11</v>
      </c>
      <c r="F16" t="s">
        <v>12</v>
      </c>
      <c r="G16" t="s">
        <v>13</v>
      </c>
      <c r="H16" t="s">
        <v>24</v>
      </c>
      <c r="M16" s="1"/>
    </row>
    <row r="17" spans="1:13" x14ac:dyDescent="0.25">
      <c r="A17" t="s">
        <v>45</v>
      </c>
      <c r="B17" t="s">
        <v>160</v>
      </c>
      <c r="C17" t="s">
        <v>9</v>
      </c>
      <c r="D17" t="s">
        <v>19</v>
      </c>
      <c r="E17" t="s">
        <v>16</v>
      </c>
      <c r="F17" t="s">
        <v>12</v>
      </c>
      <c r="G17" t="s">
        <v>13</v>
      </c>
      <c r="H17" t="s">
        <v>20</v>
      </c>
      <c r="M17" s="1"/>
    </row>
    <row r="18" spans="1:13" x14ac:dyDescent="0.25">
      <c r="A18" t="s">
        <v>46</v>
      </c>
      <c r="B18" t="s">
        <v>56</v>
      </c>
      <c r="C18" t="s">
        <v>9</v>
      </c>
      <c r="D18" t="s">
        <v>10</v>
      </c>
      <c r="E18" t="s">
        <v>34</v>
      </c>
      <c r="F18" t="s">
        <v>27</v>
      </c>
      <c r="G18" t="s">
        <v>13</v>
      </c>
      <c r="H18" t="s">
        <v>39</v>
      </c>
      <c r="M18" s="1"/>
    </row>
    <row r="19" spans="1:13" x14ac:dyDescent="0.25">
      <c r="A19" t="s">
        <v>47</v>
      </c>
      <c r="B19" t="s">
        <v>48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49</v>
      </c>
      <c r="M19" s="1"/>
    </row>
    <row r="20" spans="1:13" x14ac:dyDescent="0.25">
      <c r="A20" t="s">
        <v>50</v>
      </c>
      <c r="B20" t="s">
        <v>345</v>
      </c>
      <c r="C20" t="s">
        <v>9</v>
      </c>
      <c r="D20" t="s">
        <v>19</v>
      </c>
      <c r="E20" t="s">
        <v>11</v>
      </c>
      <c r="F20" t="s">
        <v>27</v>
      </c>
      <c r="G20" t="s">
        <v>13</v>
      </c>
      <c r="H20" t="s">
        <v>51</v>
      </c>
      <c r="M20" s="1"/>
    </row>
    <row r="21" spans="1:13" x14ac:dyDescent="0.25">
      <c r="A21" t="s">
        <v>52</v>
      </c>
      <c r="B21" t="s">
        <v>174</v>
      </c>
      <c r="C21" t="s">
        <v>9</v>
      </c>
      <c r="D21" t="s">
        <v>10</v>
      </c>
      <c r="E21" t="s">
        <v>11</v>
      </c>
      <c r="F21" t="s">
        <v>12</v>
      </c>
      <c r="G21" t="s">
        <v>53</v>
      </c>
      <c r="H21" t="s">
        <v>54</v>
      </c>
      <c r="M21" s="1"/>
    </row>
    <row r="22" spans="1:13" x14ac:dyDescent="0.25">
      <c r="A22" t="s">
        <v>55</v>
      </c>
      <c r="B22" t="s">
        <v>56</v>
      </c>
      <c r="C22" t="s">
        <v>9</v>
      </c>
      <c r="D22" t="s">
        <v>19</v>
      </c>
      <c r="E22" t="s">
        <v>11</v>
      </c>
      <c r="F22" t="s">
        <v>12</v>
      </c>
      <c r="G22" t="s">
        <v>13</v>
      </c>
      <c r="H22" t="s">
        <v>57</v>
      </c>
      <c r="M22" s="1"/>
    </row>
    <row r="23" spans="1:13" x14ac:dyDescent="0.25">
      <c r="A23" t="s">
        <v>58</v>
      </c>
      <c r="B23" t="s">
        <v>59</v>
      </c>
      <c r="C23" t="s">
        <v>9</v>
      </c>
      <c r="D23" t="s">
        <v>19</v>
      </c>
      <c r="E23" t="s">
        <v>34</v>
      </c>
      <c r="F23" t="s">
        <v>27</v>
      </c>
      <c r="G23" t="s">
        <v>13</v>
      </c>
      <c r="H23" t="s">
        <v>24</v>
      </c>
      <c r="M23" s="1"/>
    </row>
    <row r="24" spans="1:13" x14ac:dyDescent="0.25">
      <c r="A24" t="s">
        <v>60</v>
      </c>
      <c r="B24" t="s">
        <v>59</v>
      </c>
      <c r="C24" t="s">
        <v>9</v>
      </c>
      <c r="D24" t="s">
        <v>19</v>
      </c>
      <c r="E24" t="s">
        <v>11</v>
      </c>
      <c r="F24" t="s">
        <v>27</v>
      </c>
      <c r="G24" t="s">
        <v>13</v>
      </c>
      <c r="H24" t="s">
        <v>24</v>
      </c>
      <c r="M24" s="1"/>
    </row>
    <row r="25" spans="1:13" x14ac:dyDescent="0.25">
      <c r="A25" t="s">
        <v>61</v>
      </c>
      <c r="B25" t="s">
        <v>62</v>
      </c>
      <c r="C25" t="s">
        <v>9</v>
      </c>
      <c r="D25" t="s">
        <v>19</v>
      </c>
      <c r="E25" t="s">
        <v>34</v>
      </c>
      <c r="F25" t="s">
        <v>27</v>
      </c>
      <c r="G25" t="s">
        <v>13</v>
      </c>
      <c r="H25" t="s">
        <v>31</v>
      </c>
      <c r="M25" s="1"/>
    </row>
    <row r="26" spans="1:13" x14ac:dyDescent="0.25">
      <c r="A26" t="s">
        <v>63</v>
      </c>
      <c r="B26" t="s">
        <v>59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">
        <v>64</v>
      </c>
      <c r="M26" s="1"/>
    </row>
    <row r="27" spans="1:13" x14ac:dyDescent="0.25">
      <c r="A27" t="s">
        <v>65</v>
      </c>
      <c r="B27" t="s">
        <v>62</v>
      </c>
      <c r="C27" t="s">
        <v>9</v>
      </c>
      <c r="D27" t="s">
        <v>10</v>
      </c>
      <c r="E27" t="s">
        <v>34</v>
      </c>
      <c r="F27" t="s">
        <v>12</v>
      </c>
      <c r="G27" t="s">
        <v>35</v>
      </c>
      <c r="H27" t="s">
        <v>31</v>
      </c>
      <c r="M27" s="1"/>
    </row>
    <row r="28" spans="1:13" x14ac:dyDescent="0.25">
      <c r="A28" t="s">
        <v>66</v>
      </c>
      <c r="B28" t="s">
        <v>344</v>
      </c>
      <c r="C28" t="s">
        <v>9</v>
      </c>
      <c r="D28" t="s">
        <v>19</v>
      </c>
      <c r="E28" t="s">
        <v>34</v>
      </c>
      <c r="F28" t="s">
        <v>12</v>
      </c>
      <c r="G28" t="s">
        <v>13</v>
      </c>
      <c r="H28" t="s">
        <v>67</v>
      </c>
      <c r="M28" s="1"/>
    </row>
    <row r="29" spans="1:13" x14ac:dyDescent="0.25">
      <c r="A29" t="s">
        <v>68</v>
      </c>
      <c r="B29" t="s">
        <v>344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31</v>
      </c>
      <c r="M29" s="1"/>
    </row>
    <row r="30" spans="1:13" x14ac:dyDescent="0.25">
      <c r="A30" t="s">
        <v>69</v>
      </c>
      <c r="B30" t="s">
        <v>344</v>
      </c>
      <c r="C30" t="s">
        <v>9</v>
      </c>
      <c r="D30" t="s">
        <v>19</v>
      </c>
      <c r="E30" t="s">
        <v>34</v>
      </c>
      <c r="F30" t="s">
        <v>12</v>
      </c>
      <c r="G30" t="s">
        <v>13</v>
      </c>
      <c r="H30" t="s">
        <v>24</v>
      </c>
      <c r="M30" s="1"/>
    </row>
    <row r="31" spans="1:13" x14ac:dyDescent="0.25">
      <c r="A31" t="s">
        <v>70</v>
      </c>
      <c r="B31" t="s">
        <v>344</v>
      </c>
      <c r="C31" t="s">
        <v>9</v>
      </c>
      <c r="D31" t="s">
        <v>19</v>
      </c>
      <c r="E31" t="s">
        <v>71</v>
      </c>
      <c r="F31" t="s">
        <v>12</v>
      </c>
      <c r="G31" t="s">
        <v>13</v>
      </c>
      <c r="H31" t="s">
        <v>31</v>
      </c>
      <c r="M31" s="1"/>
    </row>
    <row r="32" spans="1:13" x14ac:dyDescent="0.25">
      <c r="A32" t="s">
        <v>72</v>
      </c>
      <c r="B32" t="s">
        <v>344</v>
      </c>
      <c r="C32" t="s">
        <v>9</v>
      </c>
      <c r="D32" t="s">
        <v>19</v>
      </c>
      <c r="E32" t="s">
        <v>71</v>
      </c>
      <c r="F32" t="s">
        <v>12</v>
      </c>
      <c r="G32" t="s">
        <v>13</v>
      </c>
      <c r="H32" t="s">
        <v>20</v>
      </c>
      <c r="M32" s="1"/>
    </row>
    <row r="33" spans="1:13" x14ac:dyDescent="0.25">
      <c r="A33" t="s">
        <v>73</v>
      </c>
      <c r="B33" t="s">
        <v>344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">
        <v>31</v>
      </c>
      <c r="M33" s="1"/>
    </row>
    <row r="34" spans="1:13" x14ac:dyDescent="0.25">
      <c r="A34" t="s">
        <v>74</v>
      </c>
      <c r="B34" t="s">
        <v>22</v>
      </c>
      <c r="C34" t="s">
        <v>23</v>
      </c>
      <c r="D34" t="s">
        <v>10</v>
      </c>
      <c r="E34" t="s">
        <v>11</v>
      </c>
      <c r="F34" t="s">
        <v>12</v>
      </c>
      <c r="G34" t="s">
        <v>13</v>
      </c>
      <c r="H34" t="s">
        <v>64</v>
      </c>
      <c r="M34" s="1"/>
    </row>
    <row r="35" spans="1:13" x14ac:dyDescent="0.25">
      <c r="A35" t="s">
        <v>75</v>
      </c>
      <c r="B35" t="s">
        <v>174</v>
      </c>
      <c r="C35" t="s">
        <v>9</v>
      </c>
      <c r="D35" t="s">
        <v>19</v>
      </c>
      <c r="E35" t="s">
        <v>11</v>
      </c>
      <c r="F35" t="s">
        <v>27</v>
      </c>
      <c r="G35" t="s">
        <v>13</v>
      </c>
      <c r="H35" t="s">
        <v>28</v>
      </c>
      <c r="M35" s="1"/>
    </row>
    <row r="36" spans="1:13" x14ac:dyDescent="0.25">
      <c r="A36" t="s">
        <v>76</v>
      </c>
      <c r="B36" t="s">
        <v>174</v>
      </c>
      <c r="C36" t="s">
        <v>23</v>
      </c>
      <c r="D36" t="s">
        <v>10</v>
      </c>
      <c r="E36" t="s">
        <v>11</v>
      </c>
      <c r="F36" t="s">
        <v>12</v>
      </c>
      <c r="G36" t="s">
        <v>13</v>
      </c>
      <c r="H36" t="s">
        <v>28</v>
      </c>
      <c r="M36" s="1"/>
    </row>
    <row r="37" spans="1:13" x14ac:dyDescent="0.25">
      <c r="A37" t="s">
        <v>77</v>
      </c>
      <c r="B37" t="s">
        <v>30</v>
      </c>
      <c r="C37" t="s">
        <v>9</v>
      </c>
      <c r="D37" t="s">
        <v>19</v>
      </c>
      <c r="E37" t="s">
        <v>34</v>
      </c>
      <c r="F37" t="s">
        <v>27</v>
      </c>
      <c r="G37" t="s">
        <v>13</v>
      </c>
      <c r="H37" t="s">
        <v>51</v>
      </c>
      <c r="M37" s="1"/>
    </row>
    <row r="38" spans="1:13" x14ac:dyDescent="0.25">
      <c r="A38" t="s">
        <v>78</v>
      </c>
      <c r="B38" t="s">
        <v>59</v>
      </c>
      <c r="C38" t="s">
        <v>9</v>
      </c>
      <c r="D38" t="s">
        <v>10</v>
      </c>
      <c r="E38" t="s">
        <v>11</v>
      </c>
      <c r="F38" t="s">
        <v>12</v>
      </c>
      <c r="G38" t="s">
        <v>13</v>
      </c>
      <c r="H38" t="s">
        <v>57</v>
      </c>
      <c r="M38" s="1"/>
    </row>
    <row r="39" spans="1:13" x14ac:dyDescent="0.25">
      <c r="A39" t="s">
        <v>79</v>
      </c>
      <c r="B39" t="s">
        <v>346</v>
      </c>
      <c r="C39" t="s">
        <v>9</v>
      </c>
      <c r="D39" t="s">
        <v>10</v>
      </c>
      <c r="E39" t="s">
        <v>11</v>
      </c>
      <c r="F39" t="s">
        <v>12</v>
      </c>
      <c r="G39" t="s">
        <v>13</v>
      </c>
      <c r="H39" t="s">
        <v>80</v>
      </c>
      <c r="M39" s="1"/>
    </row>
    <row r="40" spans="1:13" x14ac:dyDescent="0.25">
      <c r="A40" t="s">
        <v>81</v>
      </c>
      <c r="B40" t="s">
        <v>48</v>
      </c>
      <c r="C40" t="s">
        <v>9</v>
      </c>
      <c r="D40" t="s">
        <v>19</v>
      </c>
      <c r="E40" t="s">
        <v>11</v>
      </c>
      <c r="F40" t="s">
        <v>12</v>
      </c>
      <c r="G40" t="s">
        <v>13</v>
      </c>
      <c r="H40" t="s">
        <v>82</v>
      </c>
      <c r="M40" s="1"/>
    </row>
    <row r="41" spans="1:13" x14ac:dyDescent="0.25">
      <c r="A41" t="s">
        <v>83</v>
      </c>
      <c r="B41" t="s">
        <v>48</v>
      </c>
      <c r="C41" t="s">
        <v>9</v>
      </c>
      <c r="D41" t="s">
        <v>19</v>
      </c>
      <c r="E41" t="s">
        <v>11</v>
      </c>
      <c r="F41" t="s">
        <v>27</v>
      </c>
      <c r="G41" t="s">
        <v>13</v>
      </c>
      <c r="H41" t="s">
        <v>20</v>
      </c>
      <c r="M41" s="1"/>
    </row>
    <row r="42" spans="1:13" x14ac:dyDescent="0.25">
      <c r="A42" t="s">
        <v>84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t="s">
        <v>13</v>
      </c>
      <c r="H42" t="s">
        <v>28</v>
      </c>
      <c r="M42" s="1"/>
    </row>
    <row r="43" spans="1:13" x14ac:dyDescent="0.25">
      <c r="A43" t="s">
        <v>85</v>
      </c>
      <c r="B43" t="s">
        <v>59</v>
      </c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24</v>
      </c>
      <c r="M43" s="1"/>
    </row>
    <row r="44" spans="1:13" x14ac:dyDescent="0.25">
      <c r="A44" t="s">
        <v>86</v>
      </c>
      <c r="B44" t="s">
        <v>87</v>
      </c>
      <c r="C44" t="s">
        <v>23</v>
      </c>
      <c r="D44" t="s">
        <v>10</v>
      </c>
      <c r="E44" t="s">
        <v>11</v>
      </c>
      <c r="F44" t="s">
        <v>12</v>
      </c>
      <c r="G44" t="s">
        <v>13</v>
      </c>
      <c r="H44" t="s">
        <v>28</v>
      </c>
      <c r="M44" s="1"/>
    </row>
    <row r="45" spans="1:13" x14ac:dyDescent="0.25">
      <c r="A45" t="s">
        <v>88</v>
      </c>
      <c r="B45" t="s">
        <v>59</v>
      </c>
      <c r="C45" t="s">
        <v>9</v>
      </c>
      <c r="D45" t="s">
        <v>19</v>
      </c>
      <c r="E45" t="s">
        <v>11</v>
      </c>
      <c r="F45" t="s">
        <v>12</v>
      </c>
      <c r="G45" t="s">
        <v>13</v>
      </c>
      <c r="H45" t="s">
        <v>17</v>
      </c>
      <c r="M45" s="1"/>
    </row>
    <row r="46" spans="1:13" x14ac:dyDescent="0.25">
      <c r="A46" t="s">
        <v>89</v>
      </c>
      <c r="B46" t="s">
        <v>174</v>
      </c>
      <c r="C46" t="s">
        <v>9</v>
      </c>
      <c r="D46" t="s">
        <v>19</v>
      </c>
      <c r="E46" t="s">
        <v>11</v>
      </c>
      <c r="F46" t="s">
        <v>27</v>
      </c>
      <c r="G46" t="s">
        <v>13</v>
      </c>
      <c r="H46" t="s">
        <v>24</v>
      </c>
      <c r="M46" s="1"/>
    </row>
    <row r="47" spans="1:13" x14ac:dyDescent="0.25">
      <c r="A47" t="s">
        <v>90</v>
      </c>
      <c r="B47" t="s">
        <v>48</v>
      </c>
      <c r="C47" t="s">
        <v>9</v>
      </c>
      <c r="D47" t="s">
        <v>19</v>
      </c>
      <c r="E47" t="s">
        <v>34</v>
      </c>
      <c r="F47" t="s">
        <v>12</v>
      </c>
      <c r="G47" t="s">
        <v>13</v>
      </c>
      <c r="H47" t="s">
        <v>14</v>
      </c>
      <c r="M47" s="1"/>
    </row>
    <row r="48" spans="1:13" x14ac:dyDescent="0.25">
      <c r="A48" t="s">
        <v>91</v>
      </c>
      <c r="B48" t="s">
        <v>346</v>
      </c>
      <c r="C48" t="s">
        <v>9</v>
      </c>
      <c r="D48" t="s">
        <v>10</v>
      </c>
      <c r="E48" t="s">
        <v>11</v>
      </c>
      <c r="F48" t="s">
        <v>27</v>
      </c>
      <c r="G48" t="s">
        <v>13</v>
      </c>
      <c r="H48" t="s">
        <v>57</v>
      </c>
      <c r="M48" s="1"/>
    </row>
    <row r="49" spans="1:13" x14ac:dyDescent="0.25">
      <c r="A49" t="s">
        <v>92</v>
      </c>
      <c r="B49" t="s">
        <v>174</v>
      </c>
      <c r="C49" t="s">
        <v>23</v>
      </c>
      <c r="D49" t="s">
        <v>19</v>
      </c>
      <c r="E49" t="s">
        <v>11</v>
      </c>
      <c r="F49" t="s">
        <v>12</v>
      </c>
      <c r="G49" t="s">
        <v>13</v>
      </c>
      <c r="H49" t="s">
        <v>24</v>
      </c>
      <c r="M49" s="1"/>
    </row>
    <row r="50" spans="1:13" x14ac:dyDescent="0.25">
      <c r="A50" t="s">
        <v>93</v>
      </c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t="s">
        <v>28</v>
      </c>
      <c r="M50" s="1"/>
    </row>
    <row r="51" spans="1:13" x14ac:dyDescent="0.25">
      <c r="A51" t="s">
        <v>94</v>
      </c>
      <c r="B51" t="s">
        <v>59</v>
      </c>
      <c r="C51" t="s">
        <v>9</v>
      </c>
      <c r="D51" t="s">
        <v>19</v>
      </c>
      <c r="E51" t="s">
        <v>11</v>
      </c>
      <c r="F51" t="s">
        <v>27</v>
      </c>
      <c r="G51" t="s">
        <v>13</v>
      </c>
      <c r="H51" t="s">
        <v>67</v>
      </c>
      <c r="M51" s="1"/>
    </row>
    <row r="52" spans="1:13" x14ac:dyDescent="0.25">
      <c r="A52" t="s">
        <v>95</v>
      </c>
      <c r="B52" t="s">
        <v>48</v>
      </c>
      <c r="C52" t="s">
        <v>9</v>
      </c>
      <c r="D52" t="s">
        <v>19</v>
      </c>
      <c r="E52" t="s">
        <v>11</v>
      </c>
      <c r="F52" t="s">
        <v>12</v>
      </c>
      <c r="G52" t="s">
        <v>13</v>
      </c>
      <c r="H52" t="s">
        <v>28</v>
      </c>
      <c r="M52" s="1"/>
    </row>
    <row r="53" spans="1:13" x14ac:dyDescent="0.25">
      <c r="A53" t="s">
        <v>96</v>
      </c>
      <c r="B53" t="s">
        <v>8</v>
      </c>
      <c r="C53" t="s">
        <v>9</v>
      </c>
      <c r="D53" t="s">
        <v>10</v>
      </c>
      <c r="E53" t="s">
        <v>11</v>
      </c>
      <c r="F53" t="s">
        <v>12</v>
      </c>
      <c r="G53" t="s">
        <v>13</v>
      </c>
      <c r="H53" t="s">
        <v>97</v>
      </c>
      <c r="M53" s="1"/>
    </row>
    <row r="54" spans="1:13" x14ac:dyDescent="0.25">
      <c r="A54" t="s">
        <v>98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 t="s">
        <v>99</v>
      </c>
      <c r="M54" s="1"/>
    </row>
    <row r="55" spans="1:13" x14ac:dyDescent="0.25">
      <c r="A55" t="s">
        <v>100</v>
      </c>
      <c r="B55" t="s">
        <v>8</v>
      </c>
      <c r="C55" t="s">
        <v>9</v>
      </c>
      <c r="D55" t="s">
        <v>10</v>
      </c>
      <c r="E55" t="s">
        <v>11</v>
      </c>
      <c r="F55" t="s">
        <v>12</v>
      </c>
      <c r="G55" t="s">
        <v>13</v>
      </c>
      <c r="H55" t="s">
        <v>31</v>
      </c>
      <c r="M55" s="1"/>
    </row>
    <row r="56" spans="1:13" x14ac:dyDescent="0.25">
      <c r="A56" t="s">
        <v>101</v>
      </c>
      <c r="B56" t="s">
        <v>48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31</v>
      </c>
      <c r="M56" s="1"/>
    </row>
    <row r="57" spans="1:13" x14ac:dyDescent="0.25">
      <c r="A57" t="s">
        <v>102</v>
      </c>
      <c r="B57" t="s">
        <v>62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24</v>
      </c>
      <c r="M57" s="1"/>
    </row>
    <row r="58" spans="1:13" x14ac:dyDescent="0.25">
      <c r="A58" t="s">
        <v>103</v>
      </c>
      <c r="B58" t="s">
        <v>59</v>
      </c>
      <c r="C58" t="s">
        <v>9</v>
      </c>
      <c r="D58" t="s">
        <v>10</v>
      </c>
      <c r="E58" t="s">
        <v>11</v>
      </c>
      <c r="F58" t="s">
        <v>12</v>
      </c>
      <c r="G58" t="s">
        <v>13</v>
      </c>
      <c r="H58" t="s">
        <v>17</v>
      </c>
      <c r="M58" s="1"/>
    </row>
    <row r="59" spans="1:13" x14ac:dyDescent="0.25">
      <c r="A59" t="s">
        <v>104</v>
      </c>
      <c r="B59" t="s">
        <v>59</v>
      </c>
      <c r="C59" t="s">
        <v>9</v>
      </c>
      <c r="D59" t="s">
        <v>10</v>
      </c>
      <c r="E59" t="s">
        <v>34</v>
      </c>
      <c r="F59" t="s">
        <v>12</v>
      </c>
      <c r="G59" t="s">
        <v>13</v>
      </c>
      <c r="H59" t="s">
        <v>14</v>
      </c>
      <c r="M59" s="1"/>
    </row>
    <row r="60" spans="1:13" x14ac:dyDescent="0.25">
      <c r="A60" t="s">
        <v>105</v>
      </c>
      <c r="B60" t="s">
        <v>22</v>
      </c>
      <c r="C60" t="s">
        <v>9</v>
      </c>
      <c r="D60" t="s">
        <v>10</v>
      </c>
      <c r="E60" t="s">
        <v>11</v>
      </c>
      <c r="F60" t="s">
        <v>27</v>
      </c>
      <c r="G60" t="s">
        <v>13</v>
      </c>
      <c r="H60" t="s">
        <v>28</v>
      </c>
      <c r="M60" s="1"/>
    </row>
    <row r="61" spans="1:13" x14ac:dyDescent="0.25">
      <c r="A61" t="s">
        <v>106</v>
      </c>
      <c r="B61" t="s">
        <v>174</v>
      </c>
      <c r="C61" t="s">
        <v>9</v>
      </c>
      <c r="D61" t="s">
        <v>10</v>
      </c>
      <c r="E61" t="s">
        <v>11</v>
      </c>
      <c r="F61" t="s">
        <v>12</v>
      </c>
      <c r="G61" t="s">
        <v>13</v>
      </c>
      <c r="H61" t="s">
        <v>28</v>
      </c>
      <c r="M61" s="1"/>
    </row>
    <row r="62" spans="1:13" x14ac:dyDescent="0.25">
      <c r="A62" t="s">
        <v>107</v>
      </c>
      <c r="B62" t="s">
        <v>59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108</v>
      </c>
      <c r="M62" s="1"/>
    </row>
    <row r="63" spans="1:13" x14ac:dyDescent="0.25">
      <c r="A63" t="s">
        <v>109</v>
      </c>
      <c r="B63" t="s">
        <v>59</v>
      </c>
      <c r="C63" t="s">
        <v>9</v>
      </c>
      <c r="D63" t="s">
        <v>10</v>
      </c>
      <c r="E63" t="s">
        <v>34</v>
      </c>
      <c r="F63" t="s">
        <v>12</v>
      </c>
      <c r="G63" t="s">
        <v>13</v>
      </c>
      <c r="H63" t="s">
        <v>20</v>
      </c>
      <c r="M63" s="1"/>
    </row>
    <row r="64" spans="1:13" x14ac:dyDescent="0.25">
      <c r="A64" t="s">
        <v>110</v>
      </c>
      <c r="B64" t="s">
        <v>22</v>
      </c>
      <c r="C64" t="s">
        <v>9</v>
      </c>
      <c r="D64" t="s">
        <v>10</v>
      </c>
      <c r="E64" t="s">
        <v>11</v>
      </c>
      <c r="F64" t="s">
        <v>12</v>
      </c>
      <c r="G64" t="s">
        <v>13</v>
      </c>
      <c r="H64" t="s">
        <v>64</v>
      </c>
      <c r="M64" s="1"/>
    </row>
    <row r="65" spans="1:13" x14ac:dyDescent="0.25">
      <c r="A65" t="s">
        <v>111</v>
      </c>
      <c r="B65" t="s">
        <v>112</v>
      </c>
      <c r="C65" t="s">
        <v>9</v>
      </c>
      <c r="D65" t="s">
        <v>19</v>
      </c>
      <c r="E65" t="s">
        <v>71</v>
      </c>
      <c r="F65" t="s">
        <v>12</v>
      </c>
      <c r="G65" t="s">
        <v>13</v>
      </c>
      <c r="H65" t="s">
        <v>49</v>
      </c>
      <c r="M65" s="1"/>
    </row>
    <row r="66" spans="1:13" x14ac:dyDescent="0.25">
      <c r="A66" t="s">
        <v>113</v>
      </c>
      <c r="B66" t="s">
        <v>114</v>
      </c>
      <c r="C66" t="s">
        <v>9</v>
      </c>
      <c r="D66" t="s">
        <v>10</v>
      </c>
      <c r="E66" t="s">
        <v>11</v>
      </c>
      <c r="F66" t="s">
        <v>12</v>
      </c>
      <c r="G66" t="s">
        <v>13</v>
      </c>
      <c r="H66" t="s">
        <v>43</v>
      </c>
      <c r="M66" s="1"/>
    </row>
    <row r="67" spans="1:13" x14ac:dyDescent="0.25">
      <c r="A67" t="s">
        <v>115</v>
      </c>
      <c r="B67" t="s">
        <v>22</v>
      </c>
      <c r="C67" t="s">
        <v>9</v>
      </c>
      <c r="D67" t="s">
        <v>19</v>
      </c>
      <c r="E67" t="s">
        <v>11</v>
      </c>
      <c r="F67" t="s">
        <v>12</v>
      </c>
      <c r="G67" t="s">
        <v>13</v>
      </c>
      <c r="H67" t="s">
        <v>28</v>
      </c>
      <c r="M67" s="1"/>
    </row>
    <row r="68" spans="1:13" x14ac:dyDescent="0.25">
      <c r="A68" t="s">
        <v>116</v>
      </c>
      <c r="B68" t="s">
        <v>59</v>
      </c>
      <c r="C68" t="s">
        <v>9</v>
      </c>
      <c r="D68" t="s">
        <v>19</v>
      </c>
      <c r="E68" t="s">
        <v>34</v>
      </c>
      <c r="F68" t="s">
        <v>12</v>
      </c>
      <c r="G68" t="s">
        <v>13</v>
      </c>
      <c r="H68" t="s">
        <v>20</v>
      </c>
      <c r="M68" s="1"/>
    </row>
    <row r="69" spans="1:13" x14ac:dyDescent="0.25">
      <c r="A69" t="s">
        <v>117</v>
      </c>
      <c r="B69" t="s">
        <v>160</v>
      </c>
      <c r="C69" t="s">
        <v>9</v>
      </c>
      <c r="D69" t="s">
        <v>19</v>
      </c>
      <c r="E69" t="s">
        <v>16</v>
      </c>
      <c r="F69" t="s">
        <v>12</v>
      </c>
      <c r="G69" t="s">
        <v>13</v>
      </c>
      <c r="H69" t="s">
        <v>80</v>
      </c>
      <c r="M69" s="1"/>
    </row>
    <row r="70" spans="1:13" x14ac:dyDescent="0.25">
      <c r="A70" t="s">
        <v>118</v>
      </c>
      <c r="B70" t="s">
        <v>114</v>
      </c>
      <c r="C70" t="s">
        <v>9</v>
      </c>
      <c r="D70" t="s">
        <v>19</v>
      </c>
      <c r="E70" t="s">
        <v>34</v>
      </c>
      <c r="F70" t="s">
        <v>12</v>
      </c>
      <c r="G70" t="s">
        <v>13</v>
      </c>
      <c r="H70" t="s">
        <v>119</v>
      </c>
      <c r="M70" s="1"/>
    </row>
    <row r="71" spans="1:13" x14ac:dyDescent="0.25">
      <c r="A71" t="s">
        <v>120</v>
      </c>
      <c r="B71" t="s">
        <v>114</v>
      </c>
      <c r="C71" t="s">
        <v>9</v>
      </c>
      <c r="D71" t="s">
        <v>19</v>
      </c>
      <c r="E71" t="s">
        <v>34</v>
      </c>
      <c r="F71" t="s">
        <v>27</v>
      </c>
      <c r="G71" t="s">
        <v>13</v>
      </c>
      <c r="H71" t="s">
        <v>121</v>
      </c>
      <c r="M71" s="1"/>
    </row>
    <row r="72" spans="1:13" x14ac:dyDescent="0.25">
      <c r="A72" t="s">
        <v>122</v>
      </c>
      <c r="B72" t="s">
        <v>59</v>
      </c>
      <c r="C72" t="s">
        <v>9</v>
      </c>
      <c r="D72" t="s">
        <v>10</v>
      </c>
      <c r="E72" t="s">
        <v>34</v>
      </c>
      <c r="F72" t="s">
        <v>12</v>
      </c>
      <c r="G72" t="s">
        <v>13</v>
      </c>
      <c r="H72" t="s">
        <v>24</v>
      </c>
      <c r="M72" s="1"/>
    </row>
    <row r="73" spans="1:13" x14ac:dyDescent="0.25">
      <c r="A73" t="s">
        <v>123</v>
      </c>
      <c r="B73" t="s">
        <v>48</v>
      </c>
      <c r="C73" t="s">
        <v>9</v>
      </c>
      <c r="D73" t="s">
        <v>10</v>
      </c>
      <c r="E73" t="s">
        <v>11</v>
      </c>
      <c r="F73" t="s">
        <v>27</v>
      </c>
      <c r="G73" t="s">
        <v>13</v>
      </c>
      <c r="H73" t="s">
        <v>64</v>
      </c>
      <c r="M73" s="1"/>
    </row>
    <row r="74" spans="1:13" x14ac:dyDescent="0.25">
      <c r="A74" t="s">
        <v>124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t="s">
        <v>13</v>
      </c>
      <c r="H74" t="s">
        <v>20</v>
      </c>
      <c r="M74" s="1"/>
    </row>
    <row r="75" spans="1:13" x14ac:dyDescent="0.25">
      <c r="A75" t="s">
        <v>125</v>
      </c>
      <c r="B75" t="s">
        <v>8</v>
      </c>
      <c r="C75" t="s">
        <v>9</v>
      </c>
      <c r="D75" t="s">
        <v>10</v>
      </c>
      <c r="E75" t="s">
        <v>34</v>
      </c>
      <c r="F75" t="s">
        <v>12</v>
      </c>
      <c r="G75" t="s">
        <v>13</v>
      </c>
      <c r="H75" t="s">
        <v>28</v>
      </c>
      <c r="M75" s="1"/>
    </row>
    <row r="76" spans="1:13" x14ac:dyDescent="0.25">
      <c r="A76" t="s">
        <v>126</v>
      </c>
      <c r="B76" t="s">
        <v>160</v>
      </c>
      <c r="C76" t="s">
        <v>9</v>
      </c>
      <c r="D76" t="s">
        <v>10</v>
      </c>
      <c r="E76" t="s">
        <v>11</v>
      </c>
      <c r="F76" t="s">
        <v>12</v>
      </c>
      <c r="G76" t="s">
        <v>13</v>
      </c>
      <c r="H76" t="s">
        <v>31</v>
      </c>
      <c r="M76" s="1"/>
    </row>
    <row r="77" spans="1:13" x14ac:dyDescent="0.25">
      <c r="A77" t="s">
        <v>127</v>
      </c>
      <c r="B77" t="s">
        <v>59</v>
      </c>
      <c r="C77" t="s">
        <v>9</v>
      </c>
      <c r="D77" t="s">
        <v>10</v>
      </c>
      <c r="E77" t="s">
        <v>11</v>
      </c>
      <c r="F77" t="s">
        <v>12</v>
      </c>
      <c r="G77" t="s">
        <v>13</v>
      </c>
      <c r="H77" t="s">
        <v>14</v>
      </c>
      <c r="M77" s="1"/>
    </row>
    <row r="78" spans="1:13" x14ac:dyDescent="0.25">
      <c r="A78" t="s">
        <v>128</v>
      </c>
      <c r="B78" t="s">
        <v>160</v>
      </c>
      <c r="C78" t="s">
        <v>9</v>
      </c>
      <c r="D78" t="s">
        <v>10</v>
      </c>
      <c r="E78" t="s">
        <v>11</v>
      </c>
      <c r="F78" t="s">
        <v>12</v>
      </c>
      <c r="G78" t="s">
        <v>35</v>
      </c>
      <c r="H78" t="s">
        <v>20</v>
      </c>
      <c r="M78" s="1"/>
    </row>
    <row r="79" spans="1:13" x14ac:dyDescent="0.25">
      <c r="A79" t="s">
        <v>129</v>
      </c>
      <c r="B79" t="s">
        <v>344</v>
      </c>
      <c r="C79" t="s">
        <v>23</v>
      </c>
      <c r="D79" t="s">
        <v>10</v>
      </c>
      <c r="E79" t="s">
        <v>11</v>
      </c>
      <c r="F79" t="s">
        <v>27</v>
      </c>
      <c r="G79" t="s">
        <v>13</v>
      </c>
      <c r="H79" t="s">
        <v>57</v>
      </c>
      <c r="M79" s="1"/>
    </row>
    <row r="80" spans="1:13" x14ac:dyDescent="0.25">
      <c r="A80" t="s">
        <v>130</v>
      </c>
      <c r="B80" t="s">
        <v>59</v>
      </c>
      <c r="C80" t="s">
        <v>9</v>
      </c>
      <c r="D80" t="s">
        <v>19</v>
      </c>
      <c r="E80" t="s">
        <v>34</v>
      </c>
      <c r="F80" t="s">
        <v>12</v>
      </c>
      <c r="G80" t="s">
        <v>13</v>
      </c>
      <c r="H80" t="s">
        <v>28</v>
      </c>
      <c r="M80" s="1"/>
    </row>
    <row r="81" spans="1:13" x14ac:dyDescent="0.25">
      <c r="A81" t="s">
        <v>131</v>
      </c>
      <c r="B81" t="s">
        <v>22</v>
      </c>
      <c r="C81" t="s">
        <v>9</v>
      </c>
      <c r="D81" t="s">
        <v>19</v>
      </c>
      <c r="E81" t="s">
        <v>11</v>
      </c>
      <c r="F81" t="s">
        <v>12</v>
      </c>
      <c r="G81" t="s">
        <v>13</v>
      </c>
      <c r="H81" t="s">
        <v>28</v>
      </c>
      <c r="M81" s="1"/>
    </row>
    <row r="82" spans="1:13" x14ac:dyDescent="0.25">
      <c r="A82" t="s">
        <v>132</v>
      </c>
      <c r="B82" t="s">
        <v>48</v>
      </c>
      <c r="C82" t="s">
        <v>9</v>
      </c>
      <c r="D82" t="s">
        <v>10</v>
      </c>
      <c r="E82" t="s">
        <v>11</v>
      </c>
      <c r="F82" t="s">
        <v>12</v>
      </c>
      <c r="G82" t="s">
        <v>13</v>
      </c>
      <c r="H82" t="s">
        <v>31</v>
      </c>
      <c r="M82" s="1"/>
    </row>
    <row r="83" spans="1:13" x14ac:dyDescent="0.25">
      <c r="A83" t="s">
        <v>133</v>
      </c>
      <c r="B83" t="s">
        <v>48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  <c r="H83" t="s">
        <v>28</v>
      </c>
      <c r="M83" s="1"/>
    </row>
    <row r="84" spans="1:13" x14ac:dyDescent="0.25">
      <c r="A84" t="s">
        <v>134</v>
      </c>
      <c r="B84" t="s">
        <v>30</v>
      </c>
      <c r="C84" t="s">
        <v>9</v>
      </c>
      <c r="D84" t="s">
        <v>10</v>
      </c>
      <c r="E84" t="s">
        <v>11</v>
      </c>
      <c r="F84" t="s">
        <v>27</v>
      </c>
      <c r="G84" t="s">
        <v>13</v>
      </c>
      <c r="H84" t="s">
        <v>135</v>
      </c>
      <c r="M84" s="1"/>
    </row>
    <row r="85" spans="1:13" x14ac:dyDescent="0.25">
      <c r="A85" t="s">
        <v>136</v>
      </c>
      <c r="B85" t="s">
        <v>59</v>
      </c>
      <c r="C85" t="s">
        <v>9</v>
      </c>
      <c r="D85" t="s">
        <v>10</v>
      </c>
      <c r="E85" t="s">
        <v>11</v>
      </c>
      <c r="F85" t="s">
        <v>12</v>
      </c>
      <c r="G85" t="s">
        <v>13</v>
      </c>
      <c r="H85" t="s">
        <v>137</v>
      </c>
      <c r="M85" s="1"/>
    </row>
    <row r="86" spans="1:13" x14ac:dyDescent="0.25">
      <c r="A86" t="s">
        <v>138</v>
      </c>
      <c r="B86" t="s">
        <v>48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">
        <v>139</v>
      </c>
      <c r="M86" s="1"/>
    </row>
    <row r="87" spans="1:13" x14ac:dyDescent="0.25">
      <c r="A87" t="s">
        <v>140</v>
      </c>
      <c r="B87" t="s">
        <v>59</v>
      </c>
      <c r="C87" t="s">
        <v>9</v>
      </c>
      <c r="D87" t="s">
        <v>10</v>
      </c>
      <c r="E87" t="s">
        <v>11</v>
      </c>
      <c r="F87" t="s">
        <v>27</v>
      </c>
      <c r="G87" t="s">
        <v>35</v>
      </c>
      <c r="H87" t="s">
        <v>28</v>
      </c>
      <c r="M87" s="1"/>
    </row>
    <row r="88" spans="1:13" x14ac:dyDescent="0.25">
      <c r="A88" t="s">
        <v>141</v>
      </c>
      <c r="B88" t="s">
        <v>59</v>
      </c>
      <c r="C88" t="s">
        <v>9</v>
      </c>
      <c r="D88" t="s">
        <v>19</v>
      </c>
      <c r="E88" t="s">
        <v>11</v>
      </c>
      <c r="F88" t="s">
        <v>12</v>
      </c>
      <c r="G88" t="s">
        <v>13</v>
      </c>
      <c r="H88" t="s">
        <v>135</v>
      </c>
      <c r="M88" s="1"/>
    </row>
    <row r="89" spans="1:13" x14ac:dyDescent="0.25">
      <c r="A89" t="s">
        <v>142</v>
      </c>
      <c r="B89" t="s">
        <v>59</v>
      </c>
      <c r="C89" t="s">
        <v>9</v>
      </c>
      <c r="D89" t="s">
        <v>10</v>
      </c>
      <c r="E89" t="s">
        <v>11</v>
      </c>
      <c r="F89" t="s">
        <v>12</v>
      </c>
      <c r="G89" t="s">
        <v>13</v>
      </c>
      <c r="H89" t="s">
        <v>20</v>
      </c>
      <c r="M89" s="1"/>
    </row>
    <row r="90" spans="1:13" x14ac:dyDescent="0.25">
      <c r="A90" t="s">
        <v>143</v>
      </c>
      <c r="B90" t="s">
        <v>8</v>
      </c>
      <c r="C90" t="s">
        <v>9</v>
      </c>
      <c r="D90" t="s">
        <v>19</v>
      </c>
      <c r="E90" t="s">
        <v>11</v>
      </c>
      <c r="F90" t="s">
        <v>27</v>
      </c>
      <c r="G90" t="s">
        <v>13</v>
      </c>
      <c r="H90" t="s">
        <v>53</v>
      </c>
      <c r="M90" s="1"/>
    </row>
    <row r="91" spans="1:13" x14ac:dyDescent="0.25">
      <c r="A91" t="s">
        <v>144</v>
      </c>
      <c r="B91" t="s">
        <v>59</v>
      </c>
      <c r="C91" t="s">
        <v>9</v>
      </c>
      <c r="D91" t="s">
        <v>10</v>
      </c>
      <c r="E91" t="s">
        <v>34</v>
      </c>
      <c r="F91" t="s">
        <v>12</v>
      </c>
      <c r="G91" t="s">
        <v>13</v>
      </c>
      <c r="H91" t="s">
        <v>137</v>
      </c>
      <c r="M91" s="1"/>
    </row>
    <row r="92" spans="1:13" x14ac:dyDescent="0.25">
      <c r="A92" t="s">
        <v>145</v>
      </c>
      <c r="B92" t="s">
        <v>59</v>
      </c>
      <c r="C92" t="s">
        <v>9</v>
      </c>
      <c r="D92" t="s">
        <v>19</v>
      </c>
      <c r="E92" t="s">
        <v>34</v>
      </c>
      <c r="F92" t="s">
        <v>12</v>
      </c>
      <c r="G92" t="s">
        <v>13</v>
      </c>
      <c r="H92" t="s">
        <v>20</v>
      </c>
      <c r="M92" s="1"/>
    </row>
    <row r="93" spans="1:13" x14ac:dyDescent="0.25">
      <c r="A93" t="s">
        <v>146</v>
      </c>
      <c r="B93" t="s">
        <v>48</v>
      </c>
      <c r="C93" t="s">
        <v>9</v>
      </c>
      <c r="D93" t="s">
        <v>19</v>
      </c>
      <c r="E93" t="s">
        <v>34</v>
      </c>
      <c r="F93" t="s">
        <v>12</v>
      </c>
      <c r="G93" t="s">
        <v>13</v>
      </c>
      <c r="H93" t="s">
        <v>43</v>
      </c>
      <c r="M93" s="1"/>
    </row>
    <row r="94" spans="1:13" x14ac:dyDescent="0.25">
      <c r="A94" t="s">
        <v>147</v>
      </c>
      <c r="B94" t="s">
        <v>30</v>
      </c>
      <c r="C94" t="s">
        <v>9</v>
      </c>
      <c r="D94" t="s">
        <v>19</v>
      </c>
      <c r="E94" t="s">
        <v>71</v>
      </c>
      <c r="F94" t="s">
        <v>27</v>
      </c>
      <c r="G94" t="s">
        <v>13</v>
      </c>
      <c r="H94" t="s">
        <v>82</v>
      </c>
      <c r="M94" s="1"/>
    </row>
    <row r="95" spans="1:13" x14ac:dyDescent="0.25">
      <c r="A95" t="s">
        <v>148</v>
      </c>
      <c r="B95" t="s">
        <v>160</v>
      </c>
      <c r="C95" t="s">
        <v>9</v>
      </c>
      <c r="D95" t="s">
        <v>10</v>
      </c>
      <c r="E95" t="s">
        <v>34</v>
      </c>
      <c r="F95" t="s">
        <v>12</v>
      </c>
      <c r="G95" t="s">
        <v>13</v>
      </c>
      <c r="H95" t="s">
        <v>31</v>
      </c>
      <c r="M95" s="1"/>
    </row>
    <row r="96" spans="1:13" x14ac:dyDescent="0.25">
      <c r="A96" t="s">
        <v>149</v>
      </c>
      <c r="B96" t="s">
        <v>8</v>
      </c>
      <c r="C96" t="s">
        <v>9</v>
      </c>
      <c r="D96" t="s">
        <v>19</v>
      </c>
      <c r="E96" t="s">
        <v>11</v>
      </c>
      <c r="F96" t="s">
        <v>27</v>
      </c>
      <c r="G96" t="s">
        <v>13</v>
      </c>
      <c r="H96" t="s">
        <v>31</v>
      </c>
      <c r="M96" s="1"/>
    </row>
    <row r="97" spans="1:13" x14ac:dyDescent="0.25">
      <c r="A97" t="s">
        <v>150</v>
      </c>
      <c r="B97" t="s">
        <v>48</v>
      </c>
      <c r="C97" t="s">
        <v>9</v>
      </c>
      <c r="D97" t="s">
        <v>19</v>
      </c>
      <c r="E97" t="s">
        <v>34</v>
      </c>
      <c r="F97" t="s">
        <v>27</v>
      </c>
      <c r="G97" t="s">
        <v>13</v>
      </c>
      <c r="H97" t="s">
        <v>43</v>
      </c>
      <c r="M97" s="1"/>
    </row>
    <row r="98" spans="1:13" x14ac:dyDescent="0.25">
      <c r="A98" t="s">
        <v>151</v>
      </c>
      <c r="B98" t="s">
        <v>160</v>
      </c>
      <c r="C98" t="s">
        <v>9</v>
      </c>
      <c r="D98" t="s">
        <v>19</v>
      </c>
      <c r="E98" t="s">
        <v>11</v>
      </c>
      <c r="F98" t="s">
        <v>12</v>
      </c>
      <c r="G98" t="s">
        <v>13</v>
      </c>
      <c r="H98" t="s">
        <v>43</v>
      </c>
      <c r="M98" s="1"/>
    </row>
    <row r="99" spans="1:13" x14ac:dyDescent="0.25">
      <c r="A99" t="s">
        <v>152</v>
      </c>
      <c r="B99" t="s">
        <v>8</v>
      </c>
      <c r="C99" t="s">
        <v>9</v>
      </c>
      <c r="D99" t="s">
        <v>19</v>
      </c>
      <c r="E99" t="s">
        <v>11</v>
      </c>
      <c r="F99" t="s">
        <v>12</v>
      </c>
      <c r="G99" t="s">
        <v>13</v>
      </c>
      <c r="H99" t="s">
        <v>31</v>
      </c>
      <c r="M99" s="1"/>
    </row>
    <row r="100" spans="1:13" x14ac:dyDescent="0.25">
      <c r="A100" t="s">
        <v>153</v>
      </c>
      <c r="B100" t="s">
        <v>8</v>
      </c>
      <c r="C100" t="s">
        <v>9</v>
      </c>
      <c r="D100" t="s">
        <v>19</v>
      </c>
      <c r="E100" t="s">
        <v>34</v>
      </c>
      <c r="F100" t="s">
        <v>12</v>
      </c>
      <c r="G100" t="s">
        <v>13</v>
      </c>
      <c r="H100" t="s">
        <v>14</v>
      </c>
      <c r="M100" s="1"/>
    </row>
    <row r="101" spans="1:13" x14ac:dyDescent="0.25">
      <c r="A101" t="s">
        <v>154</v>
      </c>
      <c r="B101" t="s">
        <v>59</v>
      </c>
      <c r="C101" t="s">
        <v>9</v>
      </c>
      <c r="D101" t="s">
        <v>10</v>
      </c>
      <c r="E101" t="s">
        <v>34</v>
      </c>
      <c r="F101" t="s">
        <v>12</v>
      </c>
      <c r="G101" t="s">
        <v>13</v>
      </c>
      <c r="H101" t="s">
        <v>43</v>
      </c>
      <c r="M101" s="1"/>
    </row>
    <row r="102" spans="1:13" x14ac:dyDescent="0.25">
      <c r="A102" t="s">
        <v>155</v>
      </c>
      <c r="B102" t="s">
        <v>156</v>
      </c>
      <c r="C102" t="s">
        <v>9</v>
      </c>
      <c r="D102" t="s">
        <v>10</v>
      </c>
      <c r="E102" t="s">
        <v>34</v>
      </c>
      <c r="F102" t="s">
        <v>27</v>
      </c>
      <c r="G102" t="s">
        <v>13</v>
      </c>
      <c r="H102" t="s">
        <v>157</v>
      </c>
      <c r="M102" s="1"/>
    </row>
    <row r="103" spans="1:13" x14ac:dyDescent="0.25">
      <c r="A103" t="s">
        <v>158</v>
      </c>
      <c r="B103" t="s">
        <v>156</v>
      </c>
      <c r="C103" t="s">
        <v>9</v>
      </c>
      <c r="D103" t="s">
        <v>10</v>
      </c>
      <c r="E103" t="s">
        <v>34</v>
      </c>
      <c r="F103" t="s">
        <v>12</v>
      </c>
      <c r="G103" t="s">
        <v>13</v>
      </c>
      <c r="H103" t="s">
        <v>20</v>
      </c>
      <c r="M103" s="1"/>
    </row>
    <row r="104" spans="1:13" x14ac:dyDescent="0.25">
      <c r="A104" t="s">
        <v>159</v>
      </c>
      <c r="B104" t="s">
        <v>160</v>
      </c>
      <c r="C104" t="s">
        <v>9</v>
      </c>
      <c r="D104" t="s">
        <v>19</v>
      </c>
      <c r="E104" t="s">
        <v>11</v>
      </c>
      <c r="F104" t="s">
        <v>12</v>
      </c>
      <c r="G104" t="s">
        <v>13</v>
      </c>
      <c r="H104" t="s">
        <v>31</v>
      </c>
      <c r="M104" s="1"/>
    </row>
    <row r="105" spans="1:13" x14ac:dyDescent="0.25">
      <c r="A105" t="s">
        <v>161</v>
      </c>
      <c r="B105" t="s">
        <v>8</v>
      </c>
      <c r="C105" t="s">
        <v>9</v>
      </c>
      <c r="D105" t="s">
        <v>10</v>
      </c>
      <c r="E105" t="s">
        <v>11</v>
      </c>
      <c r="F105" t="s">
        <v>12</v>
      </c>
      <c r="G105" t="s">
        <v>13</v>
      </c>
      <c r="H105" t="s">
        <v>20</v>
      </c>
      <c r="M105" s="1"/>
    </row>
    <row r="106" spans="1:13" x14ac:dyDescent="0.25">
      <c r="A106" t="s">
        <v>162</v>
      </c>
      <c r="B106" t="s">
        <v>8</v>
      </c>
      <c r="C106" t="s">
        <v>9</v>
      </c>
      <c r="D106" t="s">
        <v>10</v>
      </c>
      <c r="E106" t="s">
        <v>34</v>
      </c>
      <c r="F106" t="s">
        <v>12</v>
      </c>
      <c r="G106" t="s">
        <v>13</v>
      </c>
      <c r="H106" t="s">
        <v>20</v>
      </c>
      <c r="M106" s="1"/>
    </row>
    <row r="107" spans="1:13" x14ac:dyDescent="0.25">
      <c r="A107" t="s">
        <v>163</v>
      </c>
      <c r="B107" t="s">
        <v>8</v>
      </c>
      <c r="C107" t="s">
        <v>9</v>
      </c>
      <c r="D107" t="s">
        <v>19</v>
      </c>
      <c r="E107" t="s">
        <v>11</v>
      </c>
      <c r="F107" t="s">
        <v>27</v>
      </c>
      <c r="G107" t="s">
        <v>13</v>
      </c>
      <c r="H107" t="s">
        <v>164</v>
      </c>
      <c r="M107" s="1"/>
    </row>
    <row r="108" spans="1:13" x14ac:dyDescent="0.25">
      <c r="A108" t="s">
        <v>165</v>
      </c>
      <c r="B108" t="s">
        <v>160</v>
      </c>
      <c r="C108" t="s">
        <v>9</v>
      </c>
      <c r="D108" t="s">
        <v>10</v>
      </c>
      <c r="E108" t="s">
        <v>34</v>
      </c>
      <c r="F108" t="s">
        <v>12</v>
      </c>
      <c r="G108" t="s">
        <v>13</v>
      </c>
      <c r="H108" t="s">
        <v>20</v>
      </c>
      <c r="M108" s="1"/>
    </row>
    <row r="109" spans="1:13" x14ac:dyDescent="0.25">
      <c r="A109" t="s">
        <v>166</v>
      </c>
      <c r="B109" t="s">
        <v>160</v>
      </c>
      <c r="C109" t="s">
        <v>9</v>
      </c>
      <c r="D109" t="s">
        <v>19</v>
      </c>
      <c r="E109" t="s">
        <v>11</v>
      </c>
      <c r="F109" t="s">
        <v>27</v>
      </c>
      <c r="G109" t="s">
        <v>13</v>
      </c>
      <c r="H109" t="s">
        <v>28</v>
      </c>
      <c r="M109" s="1"/>
    </row>
    <row r="110" spans="1:13" x14ac:dyDescent="0.25">
      <c r="A110" t="s">
        <v>167</v>
      </c>
      <c r="B110" t="s">
        <v>160</v>
      </c>
      <c r="C110" t="s">
        <v>9</v>
      </c>
      <c r="D110" t="s">
        <v>19</v>
      </c>
      <c r="E110" t="s">
        <v>34</v>
      </c>
      <c r="F110" t="s">
        <v>12</v>
      </c>
      <c r="G110" t="s">
        <v>13</v>
      </c>
      <c r="H110" t="s">
        <v>31</v>
      </c>
      <c r="M110" s="1"/>
    </row>
    <row r="111" spans="1:13" x14ac:dyDescent="0.25">
      <c r="A111" t="s">
        <v>168</v>
      </c>
      <c r="B111" t="s">
        <v>169</v>
      </c>
      <c r="C111" t="s">
        <v>9</v>
      </c>
      <c r="D111" t="s">
        <v>19</v>
      </c>
      <c r="E111" t="s">
        <v>71</v>
      </c>
      <c r="F111" t="s">
        <v>12</v>
      </c>
      <c r="G111" t="s">
        <v>13</v>
      </c>
      <c r="H111" t="s">
        <v>170</v>
      </c>
      <c r="M111" s="1"/>
    </row>
    <row r="112" spans="1:13" x14ac:dyDescent="0.25">
      <c r="A112" t="s">
        <v>171</v>
      </c>
      <c r="B112" t="s">
        <v>160</v>
      </c>
      <c r="C112" t="s">
        <v>9</v>
      </c>
      <c r="D112" t="s">
        <v>19</v>
      </c>
      <c r="E112" t="s">
        <v>11</v>
      </c>
      <c r="F112" t="s">
        <v>12</v>
      </c>
      <c r="G112" t="s">
        <v>13</v>
      </c>
      <c r="H112" t="s">
        <v>20</v>
      </c>
      <c r="M112" s="1"/>
    </row>
    <row r="113" spans="1:13" x14ac:dyDescent="0.25">
      <c r="A113" t="s">
        <v>172</v>
      </c>
      <c r="B113" t="s">
        <v>347</v>
      </c>
      <c r="C113" t="s">
        <v>9</v>
      </c>
      <c r="D113" t="s">
        <v>19</v>
      </c>
      <c r="E113" t="s">
        <v>11</v>
      </c>
      <c r="F113" t="s">
        <v>27</v>
      </c>
      <c r="G113" t="s">
        <v>13</v>
      </c>
      <c r="H113" t="s">
        <v>28</v>
      </c>
      <c r="M113" s="1"/>
    </row>
    <row r="114" spans="1:13" x14ac:dyDescent="0.25">
      <c r="A114" t="s">
        <v>173</v>
      </c>
      <c r="B114" t="s">
        <v>174</v>
      </c>
      <c r="C114" t="s">
        <v>9</v>
      </c>
      <c r="D114" t="s">
        <v>10</v>
      </c>
      <c r="E114" t="s">
        <v>34</v>
      </c>
      <c r="F114" t="s">
        <v>12</v>
      </c>
      <c r="G114" t="s">
        <v>13</v>
      </c>
      <c r="H114" t="s">
        <v>175</v>
      </c>
      <c r="M114" s="1"/>
    </row>
    <row r="115" spans="1:13" x14ac:dyDescent="0.25">
      <c r="A115" t="s">
        <v>176</v>
      </c>
      <c r="B115" t="s">
        <v>48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  <c r="H115" t="s">
        <v>121</v>
      </c>
      <c r="M115" s="1"/>
    </row>
    <row r="116" spans="1:13" x14ac:dyDescent="0.25">
      <c r="A116" t="s">
        <v>177</v>
      </c>
      <c r="B116" t="s">
        <v>30</v>
      </c>
      <c r="C116" t="s">
        <v>9</v>
      </c>
      <c r="D116" t="s">
        <v>19</v>
      </c>
      <c r="E116" t="s">
        <v>11</v>
      </c>
      <c r="F116" t="s">
        <v>12</v>
      </c>
      <c r="G116" t="s">
        <v>13</v>
      </c>
      <c r="H116" t="s">
        <v>31</v>
      </c>
      <c r="M116" s="1"/>
    </row>
    <row r="117" spans="1:13" x14ac:dyDescent="0.25">
      <c r="A117" t="s">
        <v>178</v>
      </c>
      <c r="B117" t="s">
        <v>22</v>
      </c>
      <c r="C117" t="s">
        <v>9</v>
      </c>
      <c r="D117" t="s">
        <v>19</v>
      </c>
      <c r="E117" t="s">
        <v>11</v>
      </c>
      <c r="F117" t="s">
        <v>12</v>
      </c>
      <c r="G117" t="s">
        <v>13</v>
      </c>
      <c r="H117" t="s">
        <v>28</v>
      </c>
      <c r="M117" s="1"/>
    </row>
    <row r="118" spans="1:13" x14ac:dyDescent="0.25">
      <c r="A118" t="s">
        <v>179</v>
      </c>
      <c r="B118" t="s">
        <v>348</v>
      </c>
      <c r="C118" t="s">
        <v>9</v>
      </c>
      <c r="D118" t="s">
        <v>19</v>
      </c>
      <c r="E118" t="s">
        <v>11</v>
      </c>
      <c r="F118" t="s">
        <v>27</v>
      </c>
      <c r="G118" t="s">
        <v>13</v>
      </c>
      <c r="H118" t="s">
        <v>28</v>
      </c>
      <c r="M118" s="1"/>
    </row>
    <row r="119" spans="1:13" x14ac:dyDescent="0.25">
      <c r="A119" t="s">
        <v>180</v>
      </c>
      <c r="B119" t="s">
        <v>191</v>
      </c>
      <c r="C119" t="s">
        <v>9</v>
      </c>
      <c r="D119" t="s">
        <v>10</v>
      </c>
      <c r="E119" t="s">
        <v>11</v>
      </c>
      <c r="F119" t="s">
        <v>12</v>
      </c>
      <c r="G119" t="s">
        <v>13</v>
      </c>
      <c r="H119" t="s">
        <v>24</v>
      </c>
      <c r="M119" s="1"/>
    </row>
    <row r="120" spans="1:13" x14ac:dyDescent="0.25">
      <c r="A120" t="s">
        <v>181</v>
      </c>
      <c r="B120" t="s">
        <v>48</v>
      </c>
      <c r="C120" t="s">
        <v>9</v>
      </c>
      <c r="D120" t="s">
        <v>10</v>
      </c>
      <c r="E120" t="s">
        <v>34</v>
      </c>
      <c r="F120" t="s">
        <v>12</v>
      </c>
      <c r="G120" t="s">
        <v>13</v>
      </c>
      <c r="H120" t="s">
        <v>97</v>
      </c>
      <c r="M120" s="1"/>
    </row>
    <row r="121" spans="1:13" x14ac:dyDescent="0.25">
      <c r="A121" t="s">
        <v>182</v>
      </c>
      <c r="B121" t="s">
        <v>346</v>
      </c>
      <c r="C121" t="s">
        <v>9</v>
      </c>
      <c r="D121" t="s">
        <v>19</v>
      </c>
      <c r="E121" t="s">
        <v>11</v>
      </c>
      <c r="F121" t="s">
        <v>12</v>
      </c>
      <c r="G121" t="s">
        <v>13</v>
      </c>
      <c r="H121" t="s">
        <v>64</v>
      </c>
      <c r="M121" s="1"/>
    </row>
    <row r="122" spans="1:13" x14ac:dyDescent="0.25">
      <c r="A122" t="s">
        <v>183</v>
      </c>
      <c r="B122" t="s">
        <v>30</v>
      </c>
      <c r="C122" t="s">
        <v>9</v>
      </c>
      <c r="D122" t="s">
        <v>19</v>
      </c>
      <c r="E122" t="s">
        <v>11</v>
      </c>
      <c r="F122" t="s">
        <v>12</v>
      </c>
      <c r="G122" t="s">
        <v>13</v>
      </c>
      <c r="H122" t="s">
        <v>31</v>
      </c>
      <c r="M122" s="1"/>
    </row>
    <row r="123" spans="1:13" x14ac:dyDescent="0.25">
      <c r="A123" t="s">
        <v>184</v>
      </c>
      <c r="B123" t="s">
        <v>59</v>
      </c>
      <c r="C123" t="s">
        <v>9</v>
      </c>
      <c r="D123" t="s">
        <v>10</v>
      </c>
      <c r="E123" t="s">
        <v>11</v>
      </c>
      <c r="F123" t="s">
        <v>12</v>
      </c>
      <c r="G123" t="s">
        <v>13</v>
      </c>
      <c r="H123" t="s">
        <v>31</v>
      </c>
      <c r="M123" s="1"/>
    </row>
    <row r="124" spans="1:13" x14ac:dyDescent="0.25">
      <c r="A124" t="s">
        <v>185</v>
      </c>
      <c r="B124" t="s">
        <v>346</v>
      </c>
      <c r="C124" t="s">
        <v>9</v>
      </c>
      <c r="D124" t="s">
        <v>19</v>
      </c>
      <c r="E124" t="s">
        <v>11</v>
      </c>
      <c r="F124" t="s">
        <v>12</v>
      </c>
      <c r="G124" t="s">
        <v>13</v>
      </c>
      <c r="H124" t="s">
        <v>24</v>
      </c>
      <c r="M124" s="1"/>
    </row>
    <row r="125" spans="1:13" x14ac:dyDescent="0.25">
      <c r="A125" t="s">
        <v>186</v>
      </c>
      <c r="B125" t="s">
        <v>62</v>
      </c>
      <c r="C125" t="s">
        <v>9</v>
      </c>
      <c r="D125" t="s">
        <v>19</v>
      </c>
      <c r="E125" t="s">
        <v>34</v>
      </c>
      <c r="F125" t="s">
        <v>27</v>
      </c>
      <c r="G125" t="s">
        <v>13</v>
      </c>
      <c r="H125" t="s">
        <v>64</v>
      </c>
      <c r="M125" s="1"/>
    </row>
    <row r="126" spans="1:13" x14ac:dyDescent="0.25">
      <c r="A126" t="s">
        <v>187</v>
      </c>
      <c r="B126" t="s">
        <v>59</v>
      </c>
      <c r="C126" t="s">
        <v>9</v>
      </c>
      <c r="D126" t="s">
        <v>19</v>
      </c>
      <c r="E126" t="s">
        <v>34</v>
      </c>
      <c r="F126" t="s">
        <v>27</v>
      </c>
      <c r="G126" t="s">
        <v>13</v>
      </c>
      <c r="H126" t="s">
        <v>17</v>
      </c>
      <c r="M126" s="1"/>
    </row>
    <row r="127" spans="1:13" x14ac:dyDescent="0.25">
      <c r="A127" t="s">
        <v>188</v>
      </c>
      <c r="B127" t="s">
        <v>30</v>
      </c>
      <c r="C127" t="s">
        <v>9</v>
      </c>
      <c r="D127" t="s">
        <v>10</v>
      </c>
      <c r="E127" t="s">
        <v>34</v>
      </c>
      <c r="F127" t="s">
        <v>12</v>
      </c>
      <c r="G127" t="s">
        <v>13</v>
      </c>
      <c r="H127" t="s">
        <v>37</v>
      </c>
      <c r="M127" s="1"/>
    </row>
    <row r="128" spans="1:13" x14ac:dyDescent="0.25">
      <c r="A128" t="s">
        <v>189</v>
      </c>
      <c r="B128" t="s">
        <v>346</v>
      </c>
      <c r="C128" t="s">
        <v>9</v>
      </c>
      <c r="D128" t="s">
        <v>10</v>
      </c>
      <c r="E128" t="s">
        <v>11</v>
      </c>
      <c r="F128" t="s">
        <v>12</v>
      </c>
      <c r="G128" t="s">
        <v>13</v>
      </c>
      <c r="H128" t="s">
        <v>28</v>
      </c>
      <c r="M128" s="1"/>
    </row>
    <row r="129" spans="1:13" x14ac:dyDescent="0.25">
      <c r="A129" t="s">
        <v>190</v>
      </c>
      <c r="B129" t="s">
        <v>191</v>
      </c>
      <c r="C129" t="s">
        <v>9</v>
      </c>
      <c r="D129" t="s">
        <v>19</v>
      </c>
      <c r="E129" t="s">
        <v>11</v>
      </c>
      <c r="F129" t="s">
        <v>12</v>
      </c>
      <c r="G129" t="s">
        <v>13</v>
      </c>
      <c r="H129" t="s">
        <v>192</v>
      </c>
      <c r="M129" s="1"/>
    </row>
    <row r="130" spans="1:13" x14ac:dyDescent="0.25">
      <c r="A130" t="s">
        <v>193</v>
      </c>
      <c r="B130" t="s">
        <v>346</v>
      </c>
      <c r="C130" t="s">
        <v>9</v>
      </c>
      <c r="D130" t="s">
        <v>19</v>
      </c>
      <c r="E130" t="s">
        <v>11</v>
      </c>
      <c r="F130" t="s">
        <v>12</v>
      </c>
      <c r="G130" t="s">
        <v>13</v>
      </c>
      <c r="H130" t="s">
        <v>28</v>
      </c>
      <c r="M130" s="1"/>
    </row>
    <row r="131" spans="1:13" x14ac:dyDescent="0.25">
      <c r="A131" t="s">
        <v>194</v>
      </c>
      <c r="B131" t="s">
        <v>346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  <c r="H131" t="s">
        <v>20</v>
      </c>
      <c r="M131" s="1"/>
    </row>
    <row r="132" spans="1:13" x14ac:dyDescent="0.25">
      <c r="A132" t="s">
        <v>195</v>
      </c>
      <c r="B132" t="s">
        <v>174</v>
      </c>
      <c r="C132" t="s">
        <v>9</v>
      </c>
      <c r="D132" t="s">
        <v>19</v>
      </c>
      <c r="E132" t="s">
        <v>11</v>
      </c>
      <c r="F132" t="s">
        <v>12</v>
      </c>
      <c r="G132" t="s">
        <v>35</v>
      </c>
      <c r="H132" t="s">
        <v>28</v>
      </c>
      <c r="M132" s="1"/>
    </row>
    <row r="133" spans="1:13" x14ac:dyDescent="0.25">
      <c r="A133" t="s">
        <v>197</v>
      </c>
      <c r="B133" t="s">
        <v>346</v>
      </c>
      <c r="C133" t="s">
        <v>9</v>
      </c>
      <c r="D133" t="s">
        <v>10</v>
      </c>
      <c r="E133" t="s">
        <v>34</v>
      </c>
      <c r="F133" t="s">
        <v>12</v>
      </c>
      <c r="G133" t="s">
        <v>13</v>
      </c>
      <c r="H133" t="s">
        <v>198</v>
      </c>
      <c r="M133" s="1"/>
    </row>
    <row r="134" spans="1:13" x14ac:dyDescent="0.25">
      <c r="A134" t="s">
        <v>199</v>
      </c>
      <c r="B134" t="s">
        <v>196</v>
      </c>
      <c r="C134" t="s">
        <v>9</v>
      </c>
      <c r="D134" t="s">
        <v>10</v>
      </c>
      <c r="E134" t="s">
        <v>11</v>
      </c>
      <c r="F134" t="s">
        <v>12</v>
      </c>
      <c r="G134" t="s">
        <v>13</v>
      </c>
      <c r="H134" t="s">
        <v>28</v>
      </c>
      <c r="M134" s="1"/>
    </row>
    <row r="135" spans="1:13" x14ac:dyDescent="0.25">
      <c r="A135" t="s">
        <v>200</v>
      </c>
      <c r="B135" t="s">
        <v>22</v>
      </c>
      <c r="C135" t="s">
        <v>9</v>
      </c>
      <c r="D135" t="s">
        <v>19</v>
      </c>
      <c r="E135" t="s">
        <v>11</v>
      </c>
      <c r="F135" t="s">
        <v>12</v>
      </c>
      <c r="G135" t="s">
        <v>13</v>
      </c>
      <c r="H135" t="s">
        <v>28</v>
      </c>
      <c r="M135" s="1"/>
    </row>
    <row r="136" spans="1:13" x14ac:dyDescent="0.25">
      <c r="A136" t="s">
        <v>201</v>
      </c>
      <c r="B136" t="s">
        <v>346</v>
      </c>
      <c r="C136" t="s">
        <v>9</v>
      </c>
      <c r="D136" t="s">
        <v>19</v>
      </c>
      <c r="E136" t="s">
        <v>34</v>
      </c>
      <c r="F136" t="s">
        <v>12</v>
      </c>
      <c r="G136" t="s">
        <v>13</v>
      </c>
      <c r="H136" t="s">
        <v>202</v>
      </c>
      <c r="M136" s="1"/>
    </row>
    <row r="137" spans="1:13" x14ac:dyDescent="0.25">
      <c r="A137" t="s">
        <v>203</v>
      </c>
      <c r="B137" t="s">
        <v>191</v>
      </c>
      <c r="C137" t="s">
        <v>9</v>
      </c>
      <c r="D137" t="s">
        <v>10</v>
      </c>
      <c r="E137" t="s">
        <v>34</v>
      </c>
      <c r="F137" t="s">
        <v>12</v>
      </c>
      <c r="G137" t="s">
        <v>13</v>
      </c>
      <c r="H137" t="s">
        <v>170</v>
      </c>
      <c r="M137" s="1"/>
    </row>
    <row r="138" spans="1:13" x14ac:dyDescent="0.25">
      <c r="A138" t="s">
        <v>204</v>
      </c>
      <c r="B138" t="s">
        <v>346</v>
      </c>
      <c r="C138" t="s">
        <v>9</v>
      </c>
      <c r="D138" t="s">
        <v>19</v>
      </c>
      <c r="E138" t="s">
        <v>34</v>
      </c>
      <c r="F138" t="s">
        <v>12</v>
      </c>
      <c r="G138" t="s">
        <v>13</v>
      </c>
      <c r="H138" t="s">
        <v>205</v>
      </c>
      <c r="M138" s="1"/>
    </row>
    <row r="139" spans="1:13" x14ac:dyDescent="0.25">
      <c r="A139" t="s">
        <v>206</v>
      </c>
      <c r="B139" t="s">
        <v>191</v>
      </c>
      <c r="C139" t="s">
        <v>9</v>
      </c>
      <c r="D139" t="s">
        <v>19</v>
      </c>
      <c r="E139" t="s">
        <v>11</v>
      </c>
      <c r="F139" t="s">
        <v>12</v>
      </c>
      <c r="G139" t="s">
        <v>13</v>
      </c>
      <c r="H139" t="s">
        <v>20</v>
      </c>
      <c r="M139" s="1"/>
    </row>
    <row r="140" spans="1:13" x14ac:dyDescent="0.25">
      <c r="A140" t="s">
        <v>207</v>
      </c>
      <c r="B140" t="s">
        <v>191</v>
      </c>
      <c r="C140" t="s">
        <v>9</v>
      </c>
      <c r="D140" t="s">
        <v>10</v>
      </c>
      <c r="E140" t="s">
        <v>11</v>
      </c>
      <c r="F140" t="s">
        <v>12</v>
      </c>
      <c r="G140" t="s">
        <v>13</v>
      </c>
      <c r="H140" t="s">
        <v>208</v>
      </c>
      <c r="M140" s="1"/>
    </row>
    <row r="141" spans="1:13" x14ac:dyDescent="0.25">
      <c r="A141" t="s">
        <v>209</v>
      </c>
      <c r="B141" t="s">
        <v>346</v>
      </c>
      <c r="C141" t="s">
        <v>9</v>
      </c>
      <c r="D141" t="s">
        <v>19</v>
      </c>
      <c r="E141" t="s">
        <v>34</v>
      </c>
      <c r="F141" t="s">
        <v>12</v>
      </c>
      <c r="G141" t="s">
        <v>13</v>
      </c>
      <c r="H141" t="s">
        <v>80</v>
      </c>
      <c r="M141" s="1"/>
    </row>
    <row r="142" spans="1:13" x14ac:dyDescent="0.25">
      <c r="A142" t="s">
        <v>210</v>
      </c>
      <c r="B142" t="s">
        <v>191</v>
      </c>
      <c r="C142" t="s">
        <v>9</v>
      </c>
      <c r="D142" t="s">
        <v>19</v>
      </c>
      <c r="E142" t="s">
        <v>34</v>
      </c>
      <c r="F142" t="s">
        <v>12</v>
      </c>
      <c r="G142" t="s">
        <v>13</v>
      </c>
      <c r="H142" t="s">
        <v>17</v>
      </c>
      <c r="M142" s="1"/>
    </row>
    <row r="143" spans="1:13" x14ac:dyDescent="0.25">
      <c r="A143" t="s">
        <v>211</v>
      </c>
      <c r="B143" t="s">
        <v>22</v>
      </c>
      <c r="C143" t="s">
        <v>9</v>
      </c>
      <c r="D143" t="s">
        <v>10</v>
      </c>
      <c r="E143" t="s">
        <v>11</v>
      </c>
      <c r="F143" t="s">
        <v>12</v>
      </c>
      <c r="G143" t="s">
        <v>13</v>
      </c>
      <c r="H143" t="s">
        <v>57</v>
      </c>
      <c r="M143" s="1"/>
    </row>
    <row r="144" spans="1:13" x14ac:dyDescent="0.25">
      <c r="A144" t="s">
        <v>212</v>
      </c>
      <c r="B144" t="s">
        <v>174</v>
      </c>
      <c r="C144" t="s">
        <v>9</v>
      </c>
      <c r="D144" t="s">
        <v>10</v>
      </c>
      <c r="E144" t="s">
        <v>11</v>
      </c>
      <c r="F144" t="s">
        <v>12</v>
      </c>
      <c r="G144" t="s">
        <v>13</v>
      </c>
      <c r="H144" t="s">
        <v>37</v>
      </c>
      <c r="M144" s="1"/>
    </row>
    <row r="145" spans="1:13" x14ac:dyDescent="0.25">
      <c r="A145" t="s">
        <v>213</v>
      </c>
      <c r="B145" t="s">
        <v>346</v>
      </c>
      <c r="C145" t="s">
        <v>23</v>
      </c>
      <c r="D145" t="s">
        <v>10</v>
      </c>
      <c r="E145" t="s">
        <v>11</v>
      </c>
      <c r="F145" t="s">
        <v>12</v>
      </c>
      <c r="G145" t="s">
        <v>13</v>
      </c>
      <c r="H145" t="s">
        <v>80</v>
      </c>
      <c r="M145" s="1"/>
    </row>
    <row r="146" spans="1:13" x14ac:dyDescent="0.25">
      <c r="A146" t="s">
        <v>214</v>
      </c>
      <c r="B146" t="s">
        <v>174</v>
      </c>
      <c r="C146" t="s">
        <v>9</v>
      </c>
      <c r="D146" t="s">
        <v>19</v>
      </c>
      <c r="E146" t="s">
        <v>11</v>
      </c>
      <c r="F146" t="s">
        <v>27</v>
      </c>
      <c r="G146" t="s">
        <v>13</v>
      </c>
      <c r="H146" t="s">
        <v>31</v>
      </c>
      <c r="M146" s="1"/>
    </row>
    <row r="147" spans="1:13" x14ac:dyDescent="0.25">
      <c r="A147" t="s">
        <v>215</v>
      </c>
      <c r="B147" t="s">
        <v>346</v>
      </c>
      <c r="C147" t="s">
        <v>9</v>
      </c>
      <c r="D147" t="s">
        <v>19</v>
      </c>
      <c r="E147" t="s">
        <v>11</v>
      </c>
      <c r="F147" t="s">
        <v>12</v>
      </c>
      <c r="G147" t="s">
        <v>13</v>
      </c>
      <c r="H147" t="s">
        <v>24</v>
      </c>
      <c r="M147" s="1"/>
    </row>
    <row r="148" spans="1:13" x14ac:dyDescent="0.25">
      <c r="A148" t="s">
        <v>216</v>
      </c>
      <c r="B148" t="s">
        <v>346</v>
      </c>
      <c r="C148" t="s">
        <v>9</v>
      </c>
      <c r="D148" t="s">
        <v>10</v>
      </c>
      <c r="E148" t="s">
        <v>11</v>
      </c>
      <c r="F148" t="s">
        <v>12</v>
      </c>
      <c r="G148" t="s">
        <v>13</v>
      </c>
      <c r="H148" t="s">
        <v>31</v>
      </c>
      <c r="M148" s="1"/>
    </row>
    <row r="149" spans="1:13" x14ac:dyDescent="0.25">
      <c r="A149" t="s">
        <v>217</v>
      </c>
      <c r="B149" t="s">
        <v>346</v>
      </c>
      <c r="C149" t="s">
        <v>9</v>
      </c>
      <c r="D149" t="s">
        <v>10</v>
      </c>
      <c r="E149" t="s">
        <v>11</v>
      </c>
      <c r="F149" t="s">
        <v>12</v>
      </c>
      <c r="G149" t="s">
        <v>13</v>
      </c>
      <c r="H149" t="s">
        <v>135</v>
      </c>
      <c r="M149" s="1"/>
    </row>
    <row r="150" spans="1:13" x14ac:dyDescent="0.25">
      <c r="A150" t="s">
        <v>218</v>
      </c>
      <c r="B150" t="s">
        <v>22</v>
      </c>
      <c r="C150" t="s">
        <v>9</v>
      </c>
      <c r="D150" t="s">
        <v>10</v>
      </c>
      <c r="E150" t="s">
        <v>11</v>
      </c>
      <c r="F150" t="s">
        <v>12</v>
      </c>
      <c r="G150" t="s">
        <v>13</v>
      </c>
      <c r="H150" t="s">
        <v>49</v>
      </c>
      <c r="M150" s="1"/>
    </row>
    <row r="151" spans="1:13" x14ac:dyDescent="0.25">
      <c r="A151" t="s">
        <v>219</v>
      </c>
      <c r="B151" t="s">
        <v>346</v>
      </c>
      <c r="C151" t="s">
        <v>23</v>
      </c>
      <c r="D151" t="s">
        <v>10</v>
      </c>
      <c r="E151" t="s">
        <v>11</v>
      </c>
      <c r="F151" t="s">
        <v>12</v>
      </c>
      <c r="G151" t="s">
        <v>13</v>
      </c>
      <c r="H151" t="s">
        <v>31</v>
      </c>
      <c r="M151" s="1"/>
    </row>
    <row r="152" spans="1:13" x14ac:dyDescent="0.25">
      <c r="A152" t="s">
        <v>220</v>
      </c>
      <c r="B152" t="s">
        <v>30</v>
      </c>
      <c r="C152" t="s">
        <v>9</v>
      </c>
      <c r="D152" t="s">
        <v>10</v>
      </c>
      <c r="E152" t="s">
        <v>11</v>
      </c>
      <c r="F152" t="s">
        <v>12</v>
      </c>
      <c r="G152" t="s">
        <v>13</v>
      </c>
      <c r="H152" t="s">
        <v>57</v>
      </c>
      <c r="M152" s="1"/>
    </row>
    <row r="153" spans="1:13" x14ac:dyDescent="0.25">
      <c r="A153" t="s">
        <v>221</v>
      </c>
      <c r="B153" t="s">
        <v>344</v>
      </c>
      <c r="C153" t="s">
        <v>9</v>
      </c>
      <c r="D153" t="s">
        <v>19</v>
      </c>
      <c r="E153" t="s">
        <v>34</v>
      </c>
      <c r="F153" t="s">
        <v>12</v>
      </c>
      <c r="G153" t="s">
        <v>35</v>
      </c>
      <c r="H153" t="s">
        <v>208</v>
      </c>
      <c r="M153" s="1"/>
    </row>
    <row r="154" spans="1:13" x14ac:dyDescent="0.25">
      <c r="A154" t="s">
        <v>222</v>
      </c>
      <c r="B154" t="s">
        <v>48</v>
      </c>
      <c r="C154" t="s">
        <v>9</v>
      </c>
      <c r="D154" t="s">
        <v>10</v>
      </c>
      <c r="E154" t="s">
        <v>11</v>
      </c>
      <c r="F154" t="s">
        <v>12</v>
      </c>
      <c r="G154" t="s">
        <v>13</v>
      </c>
      <c r="H154" t="s">
        <v>164</v>
      </c>
      <c r="M154" s="1"/>
    </row>
    <row r="155" spans="1:13" x14ac:dyDescent="0.25">
      <c r="A155" t="s">
        <v>223</v>
      </c>
      <c r="B155" t="s">
        <v>8</v>
      </c>
      <c r="C155" t="s">
        <v>9</v>
      </c>
      <c r="D155" t="s">
        <v>10</v>
      </c>
      <c r="E155" t="s">
        <v>11</v>
      </c>
      <c r="F155" t="s">
        <v>12</v>
      </c>
      <c r="G155" t="s">
        <v>13</v>
      </c>
      <c r="H155" t="s">
        <v>24</v>
      </c>
      <c r="M155" s="1"/>
    </row>
    <row r="156" spans="1:13" x14ac:dyDescent="0.25">
      <c r="A156" t="s">
        <v>224</v>
      </c>
      <c r="B156" t="s">
        <v>56</v>
      </c>
      <c r="C156" t="s">
        <v>9</v>
      </c>
      <c r="D156" t="s">
        <v>19</v>
      </c>
      <c r="E156" t="s">
        <v>11</v>
      </c>
      <c r="F156" t="s">
        <v>27</v>
      </c>
      <c r="G156" t="s">
        <v>13</v>
      </c>
      <c r="H156" t="s">
        <v>64</v>
      </c>
      <c r="M156" s="1"/>
    </row>
    <row r="157" spans="1:13" x14ac:dyDescent="0.25">
      <c r="A157" t="s">
        <v>225</v>
      </c>
      <c r="B157" t="s">
        <v>345</v>
      </c>
      <c r="C157" t="s">
        <v>9</v>
      </c>
      <c r="D157" t="s">
        <v>19</v>
      </c>
      <c r="E157" t="s">
        <v>34</v>
      </c>
      <c r="F157" t="s">
        <v>27</v>
      </c>
      <c r="G157" t="s">
        <v>13</v>
      </c>
      <c r="H157" t="s">
        <v>43</v>
      </c>
      <c r="M157" s="1"/>
    </row>
    <row r="158" spans="1:13" x14ac:dyDescent="0.25">
      <c r="A158" t="s">
        <v>226</v>
      </c>
      <c r="B158" t="s">
        <v>8</v>
      </c>
      <c r="C158" t="s">
        <v>9</v>
      </c>
      <c r="D158" t="s">
        <v>19</v>
      </c>
      <c r="E158" t="s">
        <v>34</v>
      </c>
      <c r="F158" t="s">
        <v>12</v>
      </c>
      <c r="G158" t="s">
        <v>35</v>
      </c>
      <c r="H158" t="s">
        <v>31</v>
      </c>
      <c r="M158" s="1"/>
    </row>
    <row r="159" spans="1:13" x14ac:dyDescent="0.25">
      <c r="A159" t="s">
        <v>227</v>
      </c>
      <c r="B159" t="s">
        <v>8</v>
      </c>
      <c r="C159" t="s">
        <v>9</v>
      </c>
      <c r="D159" t="s">
        <v>10</v>
      </c>
      <c r="E159" t="s">
        <v>11</v>
      </c>
      <c r="F159" t="s">
        <v>12</v>
      </c>
      <c r="G159" t="s">
        <v>13</v>
      </c>
      <c r="H159" t="s">
        <v>28</v>
      </c>
      <c r="M159" s="1"/>
    </row>
    <row r="160" spans="1:13" x14ac:dyDescent="0.25">
      <c r="A160" t="s">
        <v>228</v>
      </c>
      <c r="B160" t="s">
        <v>174</v>
      </c>
      <c r="C160" t="s">
        <v>9</v>
      </c>
      <c r="D160" t="s">
        <v>10</v>
      </c>
      <c r="E160" t="s">
        <v>11</v>
      </c>
      <c r="F160" t="s">
        <v>12</v>
      </c>
      <c r="G160" t="s">
        <v>35</v>
      </c>
      <c r="H160" t="s">
        <v>28</v>
      </c>
      <c r="M160" s="1"/>
    </row>
    <row r="161" spans="1:13" x14ac:dyDescent="0.25">
      <c r="A161" t="s">
        <v>229</v>
      </c>
      <c r="B161" t="s">
        <v>345</v>
      </c>
      <c r="C161" t="s">
        <v>9</v>
      </c>
      <c r="D161" t="s">
        <v>10</v>
      </c>
      <c r="E161" t="s">
        <v>34</v>
      </c>
      <c r="F161" t="s">
        <v>27</v>
      </c>
      <c r="G161" t="s">
        <v>35</v>
      </c>
      <c r="H161" t="s">
        <v>20</v>
      </c>
      <c r="M161" s="1"/>
    </row>
    <row r="162" spans="1:13" x14ac:dyDescent="0.25">
      <c r="A162" t="s">
        <v>230</v>
      </c>
      <c r="B162" t="s">
        <v>8</v>
      </c>
      <c r="C162" t="s">
        <v>9</v>
      </c>
      <c r="D162" t="s">
        <v>10</v>
      </c>
      <c r="E162" t="s">
        <v>34</v>
      </c>
      <c r="F162" t="s">
        <v>12</v>
      </c>
      <c r="G162" t="s">
        <v>13</v>
      </c>
      <c r="H162" t="s">
        <v>28</v>
      </c>
      <c r="M162" s="1"/>
    </row>
    <row r="163" spans="1:13" x14ac:dyDescent="0.25">
      <c r="A163" t="s">
        <v>231</v>
      </c>
      <c r="B163" t="s">
        <v>345</v>
      </c>
      <c r="C163" t="s">
        <v>9</v>
      </c>
      <c r="D163" t="s">
        <v>10</v>
      </c>
      <c r="E163" t="s">
        <v>34</v>
      </c>
      <c r="F163" t="s">
        <v>12</v>
      </c>
      <c r="G163" t="s">
        <v>13</v>
      </c>
      <c r="H163" t="s">
        <v>232</v>
      </c>
      <c r="M163" s="1"/>
    </row>
    <row r="164" spans="1:13" x14ac:dyDescent="0.25">
      <c r="A164" t="s">
        <v>233</v>
      </c>
      <c r="B164" t="s">
        <v>345</v>
      </c>
      <c r="C164" t="s">
        <v>9</v>
      </c>
      <c r="D164" t="s">
        <v>19</v>
      </c>
      <c r="E164" t="s">
        <v>11</v>
      </c>
      <c r="F164" t="s">
        <v>27</v>
      </c>
      <c r="G164" t="s">
        <v>13</v>
      </c>
      <c r="H164" t="s">
        <v>24</v>
      </c>
      <c r="M164" s="1"/>
    </row>
    <row r="165" spans="1:13" x14ac:dyDescent="0.25">
      <c r="A165" t="s">
        <v>234</v>
      </c>
      <c r="B165" t="s">
        <v>22</v>
      </c>
      <c r="C165" t="s">
        <v>9</v>
      </c>
      <c r="D165" t="s">
        <v>19</v>
      </c>
      <c r="E165" t="s">
        <v>11</v>
      </c>
      <c r="F165" t="s">
        <v>27</v>
      </c>
      <c r="G165" t="s">
        <v>13</v>
      </c>
      <c r="H165" t="s">
        <v>80</v>
      </c>
      <c r="M165" s="1"/>
    </row>
    <row r="166" spans="1:13" x14ac:dyDescent="0.25">
      <c r="A166" t="s">
        <v>235</v>
      </c>
      <c r="B166" t="s">
        <v>8</v>
      </c>
      <c r="C166" t="s">
        <v>9</v>
      </c>
      <c r="D166" t="s">
        <v>10</v>
      </c>
      <c r="E166" t="s">
        <v>11</v>
      </c>
      <c r="F166" t="s">
        <v>12</v>
      </c>
      <c r="G166" t="s">
        <v>13</v>
      </c>
      <c r="H166" t="s">
        <v>164</v>
      </c>
      <c r="M166" s="1"/>
    </row>
    <row r="167" spans="1:13" x14ac:dyDescent="0.25">
      <c r="A167" t="s">
        <v>236</v>
      </c>
      <c r="B167" t="s">
        <v>174</v>
      </c>
      <c r="C167" t="s">
        <v>9</v>
      </c>
      <c r="D167" t="s">
        <v>10</v>
      </c>
      <c r="E167" t="s">
        <v>11</v>
      </c>
      <c r="F167" t="s">
        <v>12</v>
      </c>
      <c r="G167" t="s">
        <v>13</v>
      </c>
      <c r="H167" t="s">
        <v>49</v>
      </c>
      <c r="M167" s="1"/>
    </row>
    <row r="168" spans="1:13" x14ac:dyDescent="0.25">
      <c r="A168" t="s">
        <v>237</v>
      </c>
      <c r="B168" t="s">
        <v>59</v>
      </c>
      <c r="C168" t="s">
        <v>9</v>
      </c>
      <c r="D168" t="s">
        <v>19</v>
      </c>
      <c r="E168" t="s">
        <v>16</v>
      </c>
      <c r="F168" t="s">
        <v>27</v>
      </c>
      <c r="G168" t="s">
        <v>238</v>
      </c>
      <c r="H168" t="s">
        <v>205</v>
      </c>
      <c r="M168" s="1"/>
    </row>
    <row r="169" spans="1:13" x14ac:dyDescent="0.25">
      <c r="A169" t="s">
        <v>239</v>
      </c>
      <c r="B169" t="s">
        <v>345</v>
      </c>
      <c r="C169" t="s">
        <v>9</v>
      </c>
      <c r="D169" t="s">
        <v>19</v>
      </c>
      <c r="E169" t="s">
        <v>11</v>
      </c>
      <c r="F169" t="s">
        <v>27</v>
      </c>
      <c r="G169" t="s">
        <v>35</v>
      </c>
      <c r="H169" t="s">
        <v>64</v>
      </c>
      <c r="M169" s="1"/>
    </row>
    <row r="170" spans="1:13" x14ac:dyDescent="0.25">
      <c r="A170" t="s">
        <v>240</v>
      </c>
      <c r="B170" t="s">
        <v>241</v>
      </c>
      <c r="C170" t="s">
        <v>9</v>
      </c>
      <c r="D170" t="s">
        <v>19</v>
      </c>
      <c r="E170" t="s">
        <v>34</v>
      </c>
      <c r="F170" t="s">
        <v>12</v>
      </c>
      <c r="G170" t="s">
        <v>13</v>
      </c>
      <c r="H170" t="s">
        <v>41</v>
      </c>
      <c r="M170" s="1"/>
    </row>
    <row r="171" spans="1:13" x14ac:dyDescent="0.25">
      <c r="A171" t="s">
        <v>242</v>
      </c>
      <c r="B171" t="s">
        <v>345</v>
      </c>
      <c r="C171" t="s">
        <v>9</v>
      </c>
      <c r="D171" t="s">
        <v>19</v>
      </c>
      <c r="E171" t="s">
        <v>11</v>
      </c>
      <c r="F171" t="s">
        <v>27</v>
      </c>
      <c r="G171" t="s">
        <v>35</v>
      </c>
      <c r="H171" t="s">
        <v>28</v>
      </c>
      <c r="M171" s="1"/>
    </row>
    <row r="172" spans="1:13" x14ac:dyDescent="0.25">
      <c r="A172" t="s">
        <v>243</v>
      </c>
      <c r="B172" t="s">
        <v>346</v>
      </c>
      <c r="C172" t="s">
        <v>9</v>
      </c>
      <c r="D172" t="s">
        <v>19</v>
      </c>
      <c r="E172" t="s">
        <v>16</v>
      </c>
      <c r="F172" t="s">
        <v>12</v>
      </c>
      <c r="G172" t="s">
        <v>13</v>
      </c>
      <c r="H172" t="s">
        <v>244</v>
      </c>
      <c r="M172" s="1"/>
    </row>
    <row r="173" spans="1:13" x14ac:dyDescent="0.25">
      <c r="A173" t="s">
        <v>245</v>
      </c>
      <c r="B173" t="s">
        <v>346</v>
      </c>
      <c r="C173" t="s">
        <v>9</v>
      </c>
      <c r="D173" t="s">
        <v>19</v>
      </c>
      <c r="E173" t="s">
        <v>11</v>
      </c>
      <c r="F173" t="s">
        <v>27</v>
      </c>
      <c r="G173" t="s">
        <v>13</v>
      </c>
      <c r="H173" t="s">
        <v>28</v>
      </c>
      <c r="M173" s="1"/>
    </row>
    <row r="174" spans="1:13" x14ac:dyDescent="0.25">
      <c r="A174" t="s">
        <v>246</v>
      </c>
      <c r="B174" t="s">
        <v>30</v>
      </c>
      <c r="C174" t="s">
        <v>9</v>
      </c>
      <c r="D174" t="s">
        <v>10</v>
      </c>
      <c r="E174" t="s">
        <v>34</v>
      </c>
      <c r="F174" t="s">
        <v>12</v>
      </c>
      <c r="G174" t="s">
        <v>13</v>
      </c>
      <c r="H174" t="s">
        <v>20</v>
      </c>
      <c r="M174" s="1"/>
    </row>
    <row r="175" spans="1:13" x14ac:dyDescent="0.25">
      <c r="A175" t="s">
        <v>247</v>
      </c>
      <c r="B175" t="s">
        <v>346</v>
      </c>
      <c r="C175" t="s">
        <v>9</v>
      </c>
      <c r="D175" t="s">
        <v>19</v>
      </c>
      <c r="E175" t="s">
        <v>11</v>
      </c>
      <c r="F175" t="s">
        <v>27</v>
      </c>
      <c r="G175" t="s">
        <v>13</v>
      </c>
      <c r="H175" t="s">
        <v>108</v>
      </c>
      <c r="M175" s="1"/>
    </row>
    <row r="176" spans="1:13" x14ac:dyDescent="0.25">
      <c r="A176" t="s">
        <v>248</v>
      </c>
      <c r="B176" t="s">
        <v>22</v>
      </c>
      <c r="C176" t="s">
        <v>9</v>
      </c>
      <c r="D176" t="s">
        <v>10</v>
      </c>
      <c r="E176" t="s">
        <v>11</v>
      </c>
      <c r="F176" t="s">
        <v>12</v>
      </c>
      <c r="G176" t="s">
        <v>13</v>
      </c>
      <c r="H176" t="s">
        <v>31</v>
      </c>
      <c r="M176" s="1"/>
    </row>
    <row r="177" spans="1:13" x14ac:dyDescent="0.25">
      <c r="A177" t="s">
        <v>249</v>
      </c>
      <c r="B177" t="s">
        <v>346</v>
      </c>
      <c r="C177" t="s">
        <v>9</v>
      </c>
      <c r="D177" t="s">
        <v>10</v>
      </c>
      <c r="E177" t="s">
        <v>11</v>
      </c>
      <c r="F177" t="s">
        <v>27</v>
      </c>
      <c r="G177" t="s">
        <v>13</v>
      </c>
      <c r="H177" t="s">
        <v>24</v>
      </c>
      <c r="M177" s="1"/>
    </row>
    <row r="178" spans="1:13" x14ac:dyDescent="0.25">
      <c r="A178" t="s">
        <v>250</v>
      </c>
      <c r="B178" t="s">
        <v>48</v>
      </c>
      <c r="C178" t="s">
        <v>9</v>
      </c>
      <c r="D178" t="s">
        <v>19</v>
      </c>
      <c r="E178" t="s">
        <v>11</v>
      </c>
      <c r="F178" t="s">
        <v>12</v>
      </c>
      <c r="G178" t="s">
        <v>13</v>
      </c>
      <c r="H178" t="s">
        <v>20</v>
      </c>
      <c r="M178" s="1"/>
    </row>
    <row r="179" spans="1:13" x14ac:dyDescent="0.25">
      <c r="A179" t="s">
        <v>251</v>
      </c>
      <c r="B179" t="s">
        <v>346</v>
      </c>
      <c r="C179" t="s">
        <v>9</v>
      </c>
      <c r="D179" t="s">
        <v>10</v>
      </c>
      <c r="E179" t="s">
        <v>71</v>
      </c>
      <c r="F179" t="s">
        <v>12</v>
      </c>
      <c r="G179" t="s">
        <v>13</v>
      </c>
      <c r="H179" t="s">
        <v>80</v>
      </c>
      <c r="M179" s="1"/>
    </row>
    <row r="180" spans="1:13" x14ac:dyDescent="0.25">
      <c r="A180" t="s">
        <v>252</v>
      </c>
      <c r="B180" t="s">
        <v>346</v>
      </c>
      <c r="C180" t="s">
        <v>9</v>
      </c>
      <c r="D180" t="s">
        <v>10</v>
      </c>
      <c r="E180" t="s">
        <v>11</v>
      </c>
      <c r="F180" t="s">
        <v>27</v>
      </c>
      <c r="G180" t="s">
        <v>13</v>
      </c>
      <c r="H180" t="s">
        <v>24</v>
      </c>
      <c r="M180" s="1"/>
    </row>
    <row r="181" spans="1:13" x14ac:dyDescent="0.25">
      <c r="A181" t="s">
        <v>253</v>
      </c>
      <c r="B181" t="s">
        <v>59</v>
      </c>
      <c r="C181" t="s">
        <v>9</v>
      </c>
      <c r="D181" t="s">
        <v>19</v>
      </c>
      <c r="E181" t="s">
        <v>11</v>
      </c>
      <c r="F181" t="s">
        <v>12</v>
      </c>
      <c r="G181" t="s">
        <v>35</v>
      </c>
      <c r="H181" t="s">
        <v>254</v>
      </c>
      <c r="M181" s="1"/>
    </row>
    <row r="182" spans="1:13" x14ac:dyDescent="0.25">
      <c r="A182" t="s">
        <v>255</v>
      </c>
      <c r="B182" t="s">
        <v>346</v>
      </c>
      <c r="C182" t="s">
        <v>9</v>
      </c>
      <c r="D182" t="s">
        <v>10</v>
      </c>
      <c r="E182" t="s">
        <v>11</v>
      </c>
      <c r="F182" t="s">
        <v>12</v>
      </c>
      <c r="G182" t="s">
        <v>13</v>
      </c>
      <c r="H182" t="s">
        <v>82</v>
      </c>
      <c r="M182" s="1"/>
    </row>
    <row r="183" spans="1:13" x14ac:dyDescent="0.25">
      <c r="A183" t="s">
        <v>256</v>
      </c>
      <c r="B183" t="s">
        <v>30</v>
      </c>
      <c r="C183" t="s">
        <v>9</v>
      </c>
      <c r="D183" t="s">
        <v>10</v>
      </c>
      <c r="E183" t="s">
        <v>11</v>
      </c>
      <c r="F183" t="s">
        <v>12</v>
      </c>
      <c r="G183" t="s">
        <v>13</v>
      </c>
      <c r="H183" t="s">
        <v>43</v>
      </c>
      <c r="M183" s="1"/>
    </row>
    <row r="184" spans="1:13" x14ac:dyDescent="0.25">
      <c r="A184" t="s">
        <v>257</v>
      </c>
      <c r="B184" t="s">
        <v>62</v>
      </c>
      <c r="C184" t="s">
        <v>9</v>
      </c>
      <c r="D184" t="s">
        <v>10</v>
      </c>
      <c r="E184" t="s">
        <v>34</v>
      </c>
      <c r="F184" t="s">
        <v>12</v>
      </c>
      <c r="G184" t="s">
        <v>13</v>
      </c>
      <c r="H184" t="s">
        <v>57</v>
      </c>
      <c r="M184" s="1"/>
    </row>
    <row r="185" spans="1:13" x14ac:dyDescent="0.25">
      <c r="A185" t="s">
        <v>258</v>
      </c>
      <c r="B185" t="s">
        <v>344</v>
      </c>
      <c r="C185" t="s">
        <v>9</v>
      </c>
      <c r="D185" t="s">
        <v>19</v>
      </c>
      <c r="E185" t="s">
        <v>34</v>
      </c>
      <c r="F185" t="s">
        <v>12</v>
      </c>
      <c r="G185" t="s">
        <v>13</v>
      </c>
      <c r="H185" t="s">
        <v>14</v>
      </c>
      <c r="M185" s="1"/>
    </row>
    <row r="186" spans="1:13" x14ac:dyDescent="0.25">
      <c r="A186" t="s">
        <v>259</v>
      </c>
      <c r="B186" t="s">
        <v>59</v>
      </c>
      <c r="C186" t="s">
        <v>9</v>
      </c>
      <c r="D186" t="s">
        <v>19</v>
      </c>
      <c r="E186" t="s">
        <v>34</v>
      </c>
      <c r="F186" t="s">
        <v>12</v>
      </c>
      <c r="G186" t="s">
        <v>35</v>
      </c>
      <c r="H186" t="s">
        <v>28</v>
      </c>
      <c r="M186" s="1"/>
    </row>
    <row r="187" spans="1:13" x14ac:dyDescent="0.25">
      <c r="A187" t="s">
        <v>260</v>
      </c>
      <c r="B187" t="s">
        <v>30</v>
      </c>
      <c r="C187" t="s">
        <v>9</v>
      </c>
      <c r="D187" t="s">
        <v>19</v>
      </c>
      <c r="E187" t="s">
        <v>34</v>
      </c>
      <c r="F187" t="s">
        <v>12</v>
      </c>
      <c r="G187" t="s">
        <v>35</v>
      </c>
      <c r="H187" t="s">
        <v>261</v>
      </c>
      <c r="M187" s="1"/>
    </row>
    <row r="188" spans="1:13" x14ac:dyDescent="0.25">
      <c r="A188" t="s">
        <v>262</v>
      </c>
      <c r="B188" t="s">
        <v>56</v>
      </c>
      <c r="C188" t="s">
        <v>9</v>
      </c>
      <c r="D188" t="s">
        <v>19</v>
      </c>
      <c r="E188" t="s">
        <v>34</v>
      </c>
      <c r="F188" t="s">
        <v>27</v>
      </c>
      <c r="G188" t="s">
        <v>13</v>
      </c>
      <c r="H188" t="s">
        <v>31</v>
      </c>
      <c r="M188" s="1"/>
    </row>
    <row r="189" spans="1:13" x14ac:dyDescent="0.25">
      <c r="A189" t="s">
        <v>263</v>
      </c>
      <c r="B189" t="s">
        <v>30</v>
      </c>
      <c r="C189" t="s">
        <v>9</v>
      </c>
      <c r="D189" t="s">
        <v>10</v>
      </c>
      <c r="E189" t="s">
        <v>34</v>
      </c>
      <c r="F189" t="s">
        <v>12</v>
      </c>
      <c r="G189" t="s">
        <v>13</v>
      </c>
      <c r="H189" t="s">
        <v>164</v>
      </c>
      <c r="M189" s="1"/>
    </row>
    <row r="190" spans="1:13" x14ac:dyDescent="0.25">
      <c r="A190" t="s">
        <v>264</v>
      </c>
      <c r="B190" t="s">
        <v>30</v>
      </c>
      <c r="C190" t="s">
        <v>9</v>
      </c>
      <c r="D190" t="s">
        <v>10</v>
      </c>
      <c r="E190" t="s">
        <v>34</v>
      </c>
      <c r="F190" t="s">
        <v>12</v>
      </c>
      <c r="G190" t="s">
        <v>13</v>
      </c>
      <c r="H190" t="s">
        <v>20</v>
      </c>
      <c r="M190" s="1"/>
    </row>
    <row r="191" spans="1:13" x14ac:dyDescent="0.25">
      <c r="A191" t="s">
        <v>265</v>
      </c>
      <c r="B191" t="s">
        <v>30</v>
      </c>
      <c r="C191" t="s">
        <v>9</v>
      </c>
      <c r="D191" t="s">
        <v>10</v>
      </c>
      <c r="E191" t="s">
        <v>11</v>
      </c>
      <c r="F191" t="s">
        <v>12</v>
      </c>
      <c r="G191" t="s">
        <v>13</v>
      </c>
      <c r="H191" t="s">
        <v>43</v>
      </c>
      <c r="M191" s="1"/>
    </row>
    <row r="192" spans="1:13" x14ac:dyDescent="0.25">
      <c r="A192" t="s">
        <v>266</v>
      </c>
      <c r="B192" t="s">
        <v>267</v>
      </c>
      <c r="C192" t="s">
        <v>9</v>
      </c>
      <c r="D192" t="s">
        <v>19</v>
      </c>
      <c r="E192" t="s">
        <v>34</v>
      </c>
      <c r="F192" t="s">
        <v>12</v>
      </c>
      <c r="G192" t="s">
        <v>13</v>
      </c>
      <c r="H192" t="s">
        <v>31</v>
      </c>
      <c r="M192" s="1"/>
    </row>
    <row r="193" spans="1:13" x14ac:dyDescent="0.25">
      <c r="A193" t="s">
        <v>268</v>
      </c>
      <c r="B193" t="s">
        <v>62</v>
      </c>
      <c r="C193" t="s">
        <v>9</v>
      </c>
      <c r="D193" t="s">
        <v>10</v>
      </c>
      <c r="E193" t="s">
        <v>11</v>
      </c>
      <c r="F193" t="s">
        <v>12</v>
      </c>
      <c r="G193" t="s">
        <v>13</v>
      </c>
      <c r="H193" t="s">
        <v>20</v>
      </c>
      <c r="M193" s="1"/>
    </row>
    <row r="194" spans="1:13" x14ac:dyDescent="0.25">
      <c r="A194" t="s">
        <v>269</v>
      </c>
      <c r="B194" t="s">
        <v>59</v>
      </c>
      <c r="C194" t="s">
        <v>9</v>
      </c>
      <c r="D194" t="s">
        <v>10</v>
      </c>
      <c r="E194" t="s">
        <v>11</v>
      </c>
      <c r="F194" t="s">
        <v>12</v>
      </c>
      <c r="G194" t="s">
        <v>13</v>
      </c>
      <c r="H194" t="s">
        <v>31</v>
      </c>
      <c r="M194" s="1"/>
    </row>
    <row r="195" spans="1:13" x14ac:dyDescent="0.25">
      <c r="A195" t="s">
        <v>270</v>
      </c>
      <c r="B195" t="s">
        <v>48</v>
      </c>
      <c r="C195" t="s">
        <v>23</v>
      </c>
      <c r="D195" t="s">
        <v>10</v>
      </c>
      <c r="E195" t="s">
        <v>34</v>
      </c>
      <c r="F195" t="s">
        <v>12</v>
      </c>
      <c r="G195" t="s">
        <v>13</v>
      </c>
      <c r="H195" t="s">
        <v>271</v>
      </c>
      <c r="M195" s="1"/>
    </row>
    <row r="196" spans="1:13" x14ac:dyDescent="0.25">
      <c r="A196" t="s">
        <v>272</v>
      </c>
      <c r="B196" t="s">
        <v>344</v>
      </c>
      <c r="C196" t="s">
        <v>9</v>
      </c>
      <c r="D196" t="s">
        <v>10</v>
      </c>
      <c r="E196" t="s">
        <v>11</v>
      </c>
      <c r="F196" t="s">
        <v>12</v>
      </c>
      <c r="G196" t="s">
        <v>13</v>
      </c>
      <c r="H196" t="s">
        <v>28</v>
      </c>
      <c r="M196" s="1"/>
    </row>
    <row r="197" spans="1:13" x14ac:dyDescent="0.25">
      <c r="A197" t="s">
        <v>273</v>
      </c>
      <c r="B197" t="s">
        <v>191</v>
      </c>
      <c r="C197" t="s">
        <v>9</v>
      </c>
      <c r="D197" t="s">
        <v>19</v>
      </c>
      <c r="E197" t="s">
        <v>71</v>
      </c>
      <c r="F197" t="s">
        <v>12</v>
      </c>
      <c r="G197" t="s">
        <v>13</v>
      </c>
      <c r="H197" t="s">
        <v>14</v>
      </c>
      <c r="M197" s="1"/>
    </row>
    <row r="198" spans="1:13" x14ac:dyDescent="0.25">
      <c r="A198" t="s">
        <v>274</v>
      </c>
      <c r="B198" t="s">
        <v>191</v>
      </c>
      <c r="C198" t="s">
        <v>9</v>
      </c>
      <c r="D198" t="s">
        <v>10</v>
      </c>
      <c r="E198" t="s">
        <v>11</v>
      </c>
      <c r="F198" t="s">
        <v>12</v>
      </c>
      <c r="G198" t="s">
        <v>13</v>
      </c>
      <c r="H198" t="s">
        <v>64</v>
      </c>
      <c r="M198" s="1"/>
    </row>
    <row r="199" spans="1:13" x14ac:dyDescent="0.25">
      <c r="A199" t="s">
        <v>275</v>
      </c>
      <c r="B199" t="s">
        <v>191</v>
      </c>
      <c r="C199" t="s">
        <v>9</v>
      </c>
      <c r="D199" t="s">
        <v>10</v>
      </c>
      <c r="E199" t="s">
        <v>11</v>
      </c>
      <c r="F199" t="s">
        <v>12</v>
      </c>
      <c r="G199" t="s">
        <v>13</v>
      </c>
      <c r="H199" t="s">
        <v>31</v>
      </c>
      <c r="M199" s="1"/>
    </row>
    <row r="200" spans="1:13" x14ac:dyDescent="0.25">
      <c r="A200" t="s">
        <v>276</v>
      </c>
      <c r="B200" t="s">
        <v>191</v>
      </c>
      <c r="C200" t="s">
        <v>9</v>
      </c>
      <c r="D200" t="s">
        <v>10</v>
      </c>
      <c r="E200" t="s">
        <v>34</v>
      </c>
      <c r="F200" t="s">
        <v>12</v>
      </c>
      <c r="G200" t="s">
        <v>13</v>
      </c>
      <c r="H200" t="s">
        <v>82</v>
      </c>
      <c r="M200" s="1"/>
    </row>
    <row r="201" spans="1:13" x14ac:dyDescent="0.25">
      <c r="A201" t="s">
        <v>277</v>
      </c>
      <c r="B201" t="s">
        <v>344</v>
      </c>
      <c r="C201" t="s">
        <v>9</v>
      </c>
      <c r="D201" t="s">
        <v>19</v>
      </c>
      <c r="E201" t="s">
        <v>34</v>
      </c>
      <c r="F201" t="s">
        <v>27</v>
      </c>
      <c r="G201" t="s">
        <v>13</v>
      </c>
      <c r="H201" t="s">
        <v>43</v>
      </c>
      <c r="M201" s="1"/>
    </row>
    <row r="202" spans="1:13" x14ac:dyDescent="0.25">
      <c r="A202" t="s">
        <v>278</v>
      </c>
      <c r="B202" t="s">
        <v>59</v>
      </c>
      <c r="C202" t="s">
        <v>9</v>
      </c>
      <c r="D202" t="s">
        <v>10</v>
      </c>
      <c r="E202" t="s">
        <v>11</v>
      </c>
      <c r="F202" t="s">
        <v>12</v>
      </c>
      <c r="G202" t="s">
        <v>13</v>
      </c>
      <c r="H202" t="s">
        <v>28</v>
      </c>
      <c r="M202" s="1"/>
    </row>
    <row r="203" spans="1:13" x14ac:dyDescent="0.25">
      <c r="A203" t="s">
        <v>279</v>
      </c>
      <c r="B203" t="s">
        <v>59</v>
      </c>
      <c r="C203" t="s">
        <v>9</v>
      </c>
      <c r="D203" t="s">
        <v>19</v>
      </c>
      <c r="E203" t="s">
        <v>34</v>
      </c>
      <c r="F203" t="s">
        <v>27</v>
      </c>
      <c r="G203" t="s">
        <v>13</v>
      </c>
      <c r="H203" t="s">
        <v>28</v>
      </c>
      <c r="M203" s="1"/>
    </row>
    <row r="204" spans="1:13" x14ac:dyDescent="0.25">
      <c r="A204" t="s">
        <v>280</v>
      </c>
      <c r="B204" t="s">
        <v>346</v>
      </c>
      <c r="C204" t="s">
        <v>9</v>
      </c>
      <c r="D204" t="s">
        <v>19</v>
      </c>
      <c r="E204" t="s">
        <v>11</v>
      </c>
      <c r="F204" t="s">
        <v>27</v>
      </c>
      <c r="G204" t="s">
        <v>13</v>
      </c>
      <c r="H204" t="s">
        <v>24</v>
      </c>
      <c r="M204" s="1"/>
    </row>
    <row r="205" spans="1:13" x14ac:dyDescent="0.25">
      <c r="A205" t="s">
        <v>281</v>
      </c>
      <c r="B205" t="s">
        <v>191</v>
      </c>
      <c r="C205" t="s">
        <v>9</v>
      </c>
      <c r="D205" t="s">
        <v>19</v>
      </c>
      <c r="E205" t="s">
        <v>11</v>
      </c>
      <c r="F205" t="s">
        <v>27</v>
      </c>
      <c r="G205" t="s">
        <v>35</v>
      </c>
      <c r="H205" t="s">
        <v>37</v>
      </c>
      <c r="M205" s="1"/>
    </row>
    <row r="206" spans="1:13" x14ac:dyDescent="0.25">
      <c r="A206" t="s">
        <v>282</v>
      </c>
      <c r="B206" t="s">
        <v>48</v>
      </c>
      <c r="C206" t="s">
        <v>9</v>
      </c>
      <c r="D206" t="s">
        <v>10</v>
      </c>
      <c r="E206" t="s">
        <v>11</v>
      </c>
      <c r="F206" t="s">
        <v>12</v>
      </c>
      <c r="G206" t="s">
        <v>13</v>
      </c>
      <c r="H206" t="s">
        <v>14</v>
      </c>
      <c r="M206" s="1"/>
    </row>
    <row r="207" spans="1:13" x14ac:dyDescent="0.25">
      <c r="A207" t="s">
        <v>283</v>
      </c>
      <c r="B207" t="s">
        <v>48</v>
      </c>
      <c r="C207" t="s">
        <v>9</v>
      </c>
      <c r="D207" t="s">
        <v>19</v>
      </c>
      <c r="E207" t="s">
        <v>34</v>
      </c>
      <c r="F207" t="s">
        <v>12</v>
      </c>
      <c r="G207" t="s">
        <v>13</v>
      </c>
      <c r="H207" t="s">
        <v>80</v>
      </c>
      <c r="M207" s="1"/>
    </row>
    <row r="208" spans="1:13" x14ac:dyDescent="0.25">
      <c r="A208" t="s">
        <v>284</v>
      </c>
      <c r="B208" t="s">
        <v>191</v>
      </c>
      <c r="C208" t="s">
        <v>9</v>
      </c>
      <c r="D208" t="s">
        <v>10</v>
      </c>
      <c r="E208" t="s">
        <v>34</v>
      </c>
      <c r="F208" t="s">
        <v>27</v>
      </c>
      <c r="G208" t="s">
        <v>13</v>
      </c>
      <c r="H208" t="s">
        <v>24</v>
      </c>
      <c r="M208" s="1"/>
    </row>
    <row r="209" spans="1:13" x14ac:dyDescent="0.25">
      <c r="A209" t="s">
        <v>285</v>
      </c>
      <c r="B209" t="s">
        <v>48</v>
      </c>
      <c r="C209" t="s">
        <v>9</v>
      </c>
      <c r="D209" t="s">
        <v>10</v>
      </c>
      <c r="E209" t="s">
        <v>11</v>
      </c>
      <c r="F209" t="s">
        <v>27</v>
      </c>
      <c r="G209" t="s">
        <v>13</v>
      </c>
      <c r="H209" t="s">
        <v>43</v>
      </c>
      <c r="M209" s="1"/>
    </row>
    <row r="210" spans="1:13" x14ac:dyDescent="0.25">
      <c r="A210" t="s">
        <v>286</v>
      </c>
      <c r="B210" t="s">
        <v>48</v>
      </c>
      <c r="C210" t="s">
        <v>9</v>
      </c>
      <c r="D210" t="s">
        <v>10</v>
      </c>
      <c r="E210" t="s">
        <v>11</v>
      </c>
      <c r="F210" t="s">
        <v>12</v>
      </c>
      <c r="G210" t="s">
        <v>13</v>
      </c>
      <c r="H210" t="s">
        <v>43</v>
      </c>
      <c r="M210" s="1"/>
    </row>
    <row r="211" spans="1:13" x14ac:dyDescent="0.25">
      <c r="A211" t="s">
        <v>287</v>
      </c>
      <c r="B211" t="s">
        <v>191</v>
      </c>
      <c r="C211" t="s">
        <v>9</v>
      </c>
      <c r="D211" t="s">
        <v>10</v>
      </c>
      <c r="E211" t="s">
        <v>34</v>
      </c>
      <c r="F211" t="s">
        <v>12</v>
      </c>
      <c r="G211" t="s">
        <v>13</v>
      </c>
      <c r="H211" t="s">
        <v>31</v>
      </c>
      <c r="M211" s="1"/>
    </row>
    <row r="212" spans="1:13" x14ac:dyDescent="0.25">
      <c r="A212" t="s">
        <v>288</v>
      </c>
      <c r="B212" t="s">
        <v>196</v>
      </c>
      <c r="C212" t="s">
        <v>9</v>
      </c>
      <c r="D212" t="s">
        <v>19</v>
      </c>
      <c r="E212" t="s">
        <v>11</v>
      </c>
      <c r="F212" t="s">
        <v>27</v>
      </c>
      <c r="G212" t="s">
        <v>35</v>
      </c>
      <c r="H212" t="s">
        <v>28</v>
      </c>
      <c r="M212" s="1"/>
    </row>
    <row r="213" spans="1:13" x14ac:dyDescent="0.25">
      <c r="A213" t="s">
        <v>289</v>
      </c>
      <c r="B213" t="s">
        <v>59</v>
      </c>
      <c r="C213" t="s">
        <v>9</v>
      </c>
      <c r="D213" t="s">
        <v>19</v>
      </c>
      <c r="E213" t="s">
        <v>11</v>
      </c>
      <c r="F213" t="s">
        <v>27</v>
      </c>
      <c r="G213" t="s">
        <v>13</v>
      </c>
      <c r="H213" t="s">
        <v>14</v>
      </c>
      <c r="M213" s="1"/>
    </row>
    <row r="214" spans="1:13" x14ac:dyDescent="0.25">
      <c r="A214" t="s">
        <v>290</v>
      </c>
      <c r="B214" t="s">
        <v>30</v>
      </c>
      <c r="C214" t="s">
        <v>9</v>
      </c>
      <c r="D214" t="s">
        <v>10</v>
      </c>
      <c r="E214" t="s">
        <v>11</v>
      </c>
      <c r="F214" t="s">
        <v>12</v>
      </c>
      <c r="G214" t="s">
        <v>13</v>
      </c>
      <c r="H214" t="s">
        <v>20</v>
      </c>
      <c r="M214" s="1"/>
    </row>
    <row r="215" spans="1:13" x14ac:dyDescent="0.25">
      <c r="A215" t="s">
        <v>291</v>
      </c>
      <c r="B215" t="s">
        <v>22</v>
      </c>
      <c r="C215" t="s">
        <v>9</v>
      </c>
      <c r="D215" t="s">
        <v>10</v>
      </c>
      <c r="E215" t="s">
        <v>34</v>
      </c>
      <c r="F215" t="s">
        <v>12</v>
      </c>
      <c r="G215" t="s">
        <v>35</v>
      </c>
      <c r="H215" t="s">
        <v>57</v>
      </c>
      <c r="M215" s="1"/>
    </row>
    <row r="216" spans="1:13" x14ac:dyDescent="0.25">
      <c r="A216" t="s">
        <v>292</v>
      </c>
      <c r="B216" t="s">
        <v>22</v>
      </c>
      <c r="C216" t="s">
        <v>9</v>
      </c>
      <c r="D216" t="s">
        <v>10</v>
      </c>
      <c r="E216" t="s">
        <v>11</v>
      </c>
      <c r="F216" t="s">
        <v>12</v>
      </c>
      <c r="G216" t="s">
        <v>13</v>
      </c>
      <c r="H216" t="s">
        <v>28</v>
      </c>
      <c r="M216" s="1"/>
    </row>
    <row r="217" spans="1:13" x14ac:dyDescent="0.25">
      <c r="A217" t="s">
        <v>293</v>
      </c>
      <c r="B217" t="s">
        <v>48</v>
      </c>
      <c r="C217" t="s">
        <v>9</v>
      </c>
      <c r="D217" t="s">
        <v>10</v>
      </c>
      <c r="E217" t="s">
        <v>34</v>
      </c>
      <c r="F217" t="s">
        <v>12</v>
      </c>
      <c r="G217" t="s">
        <v>13</v>
      </c>
      <c r="H217" t="s">
        <v>294</v>
      </c>
      <c r="M217" s="1"/>
    </row>
    <row r="218" spans="1:13" x14ac:dyDescent="0.25">
      <c r="A218" t="s">
        <v>295</v>
      </c>
      <c r="B218" t="s">
        <v>56</v>
      </c>
      <c r="C218" t="s">
        <v>9</v>
      </c>
      <c r="D218" t="s">
        <v>10</v>
      </c>
      <c r="E218" t="s">
        <v>11</v>
      </c>
      <c r="F218" t="s">
        <v>12</v>
      </c>
      <c r="G218" t="s">
        <v>13</v>
      </c>
      <c r="H218" t="s">
        <v>64</v>
      </c>
      <c r="M218" s="1"/>
    </row>
    <row r="219" spans="1:13" x14ac:dyDescent="0.25">
      <c r="A219" t="s">
        <v>296</v>
      </c>
      <c r="B219" t="s">
        <v>48</v>
      </c>
      <c r="C219" t="s">
        <v>9</v>
      </c>
      <c r="D219" t="s">
        <v>19</v>
      </c>
      <c r="E219" t="s">
        <v>71</v>
      </c>
      <c r="F219" t="s">
        <v>12</v>
      </c>
      <c r="G219" t="s">
        <v>13</v>
      </c>
      <c r="H219" t="s">
        <v>80</v>
      </c>
      <c r="M219" s="1"/>
    </row>
    <row r="220" spans="1:13" x14ac:dyDescent="0.25">
      <c r="A220" t="s">
        <v>297</v>
      </c>
      <c r="B220" t="s">
        <v>59</v>
      </c>
      <c r="C220" t="s">
        <v>9</v>
      </c>
      <c r="D220" t="s">
        <v>10</v>
      </c>
      <c r="E220" t="s">
        <v>11</v>
      </c>
      <c r="F220" t="s">
        <v>12</v>
      </c>
      <c r="G220" t="s">
        <v>13</v>
      </c>
      <c r="H220" t="s">
        <v>294</v>
      </c>
      <c r="M220" s="1"/>
    </row>
    <row r="221" spans="1:13" x14ac:dyDescent="0.25">
      <c r="A221" t="s">
        <v>298</v>
      </c>
      <c r="B221" t="s">
        <v>345</v>
      </c>
      <c r="C221" t="s">
        <v>9</v>
      </c>
      <c r="D221" t="s">
        <v>10</v>
      </c>
      <c r="E221" t="s">
        <v>11</v>
      </c>
      <c r="F221" t="s">
        <v>12</v>
      </c>
      <c r="G221" t="s">
        <v>13</v>
      </c>
      <c r="H221" t="s">
        <v>37</v>
      </c>
      <c r="M221" s="1"/>
    </row>
    <row r="222" spans="1:13" x14ac:dyDescent="0.25">
      <c r="A222" t="s">
        <v>299</v>
      </c>
      <c r="B222" t="s">
        <v>22</v>
      </c>
      <c r="C222" t="s">
        <v>9</v>
      </c>
      <c r="D222" t="s">
        <v>10</v>
      </c>
      <c r="E222" t="s">
        <v>11</v>
      </c>
      <c r="F222" t="s">
        <v>12</v>
      </c>
      <c r="G222" t="s">
        <v>13</v>
      </c>
      <c r="H222" t="s">
        <v>28</v>
      </c>
      <c r="M222" s="1"/>
    </row>
    <row r="223" spans="1:13" x14ac:dyDescent="0.25">
      <c r="A223" t="s">
        <v>300</v>
      </c>
      <c r="B223" t="s">
        <v>59</v>
      </c>
      <c r="C223" t="s">
        <v>9</v>
      </c>
      <c r="D223" t="s">
        <v>10</v>
      </c>
      <c r="E223" t="s">
        <v>34</v>
      </c>
      <c r="F223" t="s">
        <v>12</v>
      </c>
      <c r="G223" t="s">
        <v>13</v>
      </c>
      <c r="H223" t="s">
        <v>57</v>
      </c>
      <c r="M223" s="1"/>
    </row>
    <row r="224" spans="1:13" x14ac:dyDescent="0.25">
      <c r="A224" t="s">
        <v>301</v>
      </c>
      <c r="B224" t="s">
        <v>30</v>
      </c>
      <c r="C224" t="s">
        <v>9</v>
      </c>
      <c r="D224" t="s">
        <v>19</v>
      </c>
      <c r="E224" t="s">
        <v>34</v>
      </c>
      <c r="F224" t="s">
        <v>12</v>
      </c>
      <c r="G224" t="s">
        <v>13</v>
      </c>
      <c r="H224" t="s">
        <v>232</v>
      </c>
      <c r="M224" s="1"/>
    </row>
    <row r="225" spans="1:13" x14ac:dyDescent="0.25">
      <c r="A225" t="s">
        <v>302</v>
      </c>
      <c r="B225" t="s">
        <v>30</v>
      </c>
      <c r="C225" t="s">
        <v>9</v>
      </c>
      <c r="D225" t="s">
        <v>19</v>
      </c>
      <c r="E225" t="s">
        <v>34</v>
      </c>
      <c r="F225" t="s">
        <v>12</v>
      </c>
      <c r="G225" t="s">
        <v>13</v>
      </c>
      <c r="H225" t="s">
        <v>49</v>
      </c>
      <c r="M225" s="1"/>
    </row>
    <row r="226" spans="1:13" x14ac:dyDescent="0.25">
      <c r="A226" t="s">
        <v>303</v>
      </c>
      <c r="B226" t="s">
        <v>30</v>
      </c>
      <c r="C226" t="s">
        <v>9</v>
      </c>
      <c r="D226" t="s">
        <v>19</v>
      </c>
      <c r="E226" t="s">
        <v>34</v>
      </c>
      <c r="F226" t="s">
        <v>27</v>
      </c>
      <c r="G226" t="s">
        <v>35</v>
      </c>
      <c r="H226" t="s">
        <v>80</v>
      </c>
      <c r="M226" s="1"/>
    </row>
    <row r="227" spans="1:13" x14ac:dyDescent="0.25">
      <c r="A227" t="s">
        <v>304</v>
      </c>
      <c r="B227" t="s">
        <v>114</v>
      </c>
      <c r="C227" t="s">
        <v>9</v>
      </c>
      <c r="D227" t="s">
        <v>10</v>
      </c>
      <c r="E227" t="s">
        <v>34</v>
      </c>
      <c r="F227" t="s">
        <v>12</v>
      </c>
      <c r="G227" t="s">
        <v>13</v>
      </c>
      <c r="H227" t="s">
        <v>17</v>
      </c>
      <c r="M227" s="1"/>
    </row>
    <row r="228" spans="1:13" x14ac:dyDescent="0.25">
      <c r="A228" t="s">
        <v>305</v>
      </c>
      <c r="B228" t="s">
        <v>112</v>
      </c>
      <c r="C228" t="s">
        <v>9</v>
      </c>
      <c r="D228" t="s">
        <v>19</v>
      </c>
      <c r="E228" t="s">
        <v>34</v>
      </c>
      <c r="F228" t="s">
        <v>27</v>
      </c>
      <c r="G228" t="s">
        <v>13</v>
      </c>
      <c r="H228" t="s">
        <v>31</v>
      </c>
      <c r="M228" s="1"/>
    </row>
    <row r="229" spans="1:13" x14ac:dyDescent="0.25">
      <c r="A229" t="s">
        <v>306</v>
      </c>
      <c r="B229" t="s">
        <v>59</v>
      </c>
      <c r="C229" t="s">
        <v>9</v>
      </c>
      <c r="D229" t="s">
        <v>19</v>
      </c>
      <c r="E229" t="s">
        <v>11</v>
      </c>
      <c r="F229" t="s">
        <v>12</v>
      </c>
      <c r="G229" t="s">
        <v>13</v>
      </c>
      <c r="H229" t="s">
        <v>80</v>
      </c>
      <c r="M229" s="1"/>
    </row>
    <row r="230" spans="1:13" x14ac:dyDescent="0.25">
      <c r="A230" t="s">
        <v>307</v>
      </c>
      <c r="B230" t="s">
        <v>48</v>
      </c>
      <c r="C230" t="s">
        <v>9</v>
      </c>
      <c r="D230" t="s">
        <v>10</v>
      </c>
      <c r="E230" t="s">
        <v>11</v>
      </c>
      <c r="F230" t="s">
        <v>12</v>
      </c>
      <c r="G230" t="s">
        <v>13</v>
      </c>
      <c r="H230" t="s">
        <v>24</v>
      </c>
      <c r="M230" s="1"/>
    </row>
    <row r="231" spans="1:13" x14ac:dyDescent="0.25">
      <c r="A231" t="s">
        <v>308</v>
      </c>
      <c r="B231" t="s">
        <v>48</v>
      </c>
      <c r="C231" t="s">
        <v>9</v>
      </c>
      <c r="D231" t="s">
        <v>10</v>
      </c>
      <c r="E231" t="s">
        <v>11</v>
      </c>
      <c r="F231" t="s">
        <v>12</v>
      </c>
      <c r="G231" t="s">
        <v>13</v>
      </c>
      <c r="H231" t="s">
        <v>205</v>
      </c>
      <c r="M231" s="1"/>
    </row>
    <row r="232" spans="1:13" x14ac:dyDescent="0.25">
      <c r="A232" t="s">
        <v>309</v>
      </c>
      <c r="B232" t="s">
        <v>48</v>
      </c>
      <c r="C232" t="s">
        <v>9</v>
      </c>
      <c r="D232" t="s">
        <v>10</v>
      </c>
      <c r="E232" t="s">
        <v>34</v>
      </c>
      <c r="F232" t="s">
        <v>12</v>
      </c>
      <c r="G232" t="s">
        <v>13</v>
      </c>
      <c r="H232" t="s">
        <v>137</v>
      </c>
      <c r="M232" s="1"/>
    </row>
    <row r="233" spans="1:13" x14ac:dyDescent="0.25">
      <c r="A233" t="s">
        <v>310</v>
      </c>
      <c r="B233" t="s">
        <v>311</v>
      </c>
      <c r="C233" t="s">
        <v>9</v>
      </c>
      <c r="D233" t="s">
        <v>19</v>
      </c>
      <c r="E233" t="s">
        <v>34</v>
      </c>
      <c r="F233" t="s">
        <v>12</v>
      </c>
      <c r="G233" t="s">
        <v>13</v>
      </c>
      <c r="H233" t="s">
        <v>28</v>
      </c>
      <c r="M233" s="1"/>
    </row>
    <row r="234" spans="1:13" x14ac:dyDescent="0.25">
      <c r="A234" t="s">
        <v>312</v>
      </c>
      <c r="B234" t="s">
        <v>48</v>
      </c>
      <c r="C234" t="s">
        <v>9</v>
      </c>
      <c r="D234" t="s">
        <v>10</v>
      </c>
      <c r="E234" t="s">
        <v>34</v>
      </c>
      <c r="F234" t="s">
        <v>12</v>
      </c>
      <c r="G234" t="s">
        <v>13</v>
      </c>
      <c r="H234" t="s">
        <v>108</v>
      </c>
      <c r="M234" s="1"/>
    </row>
    <row r="235" spans="1:13" x14ac:dyDescent="0.25">
      <c r="A235" t="s">
        <v>313</v>
      </c>
      <c r="B235" t="s">
        <v>48</v>
      </c>
      <c r="C235" t="s">
        <v>9</v>
      </c>
      <c r="D235" t="s">
        <v>10</v>
      </c>
      <c r="E235" t="s">
        <v>71</v>
      </c>
      <c r="F235" t="s">
        <v>12</v>
      </c>
      <c r="G235" t="s">
        <v>13</v>
      </c>
      <c r="H235" t="s">
        <v>164</v>
      </c>
      <c r="M235" s="1"/>
    </row>
    <row r="236" spans="1:13" x14ac:dyDescent="0.25">
      <c r="A236" t="s">
        <v>314</v>
      </c>
      <c r="B236" t="s">
        <v>48</v>
      </c>
      <c r="C236" t="s">
        <v>9</v>
      </c>
      <c r="D236" t="s">
        <v>19</v>
      </c>
      <c r="E236" t="s">
        <v>16</v>
      </c>
      <c r="F236" t="s">
        <v>12</v>
      </c>
      <c r="G236" t="s">
        <v>13</v>
      </c>
      <c r="H236" t="s">
        <v>20</v>
      </c>
      <c r="M236" s="1"/>
    </row>
    <row r="237" spans="1:13" x14ac:dyDescent="0.25">
      <c r="A237" t="s">
        <v>315</v>
      </c>
      <c r="B237" t="s">
        <v>30</v>
      </c>
      <c r="C237" t="s">
        <v>9</v>
      </c>
      <c r="D237" t="s">
        <v>19</v>
      </c>
      <c r="E237" t="s">
        <v>11</v>
      </c>
      <c r="F237" t="s">
        <v>12</v>
      </c>
      <c r="G237" t="s">
        <v>13</v>
      </c>
      <c r="H237" t="s">
        <v>82</v>
      </c>
      <c r="M237" s="1"/>
    </row>
    <row r="238" spans="1:13" x14ac:dyDescent="0.25">
      <c r="A238" t="s">
        <v>316</v>
      </c>
      <c r="B238" t="s">
        <v>48</v>
      </c>
      <c r="C238" t="s">
        <v>9</v>
      </c>
      <c r="D238" t="s">
        <v>10</v>
      </c>
      <c r="E238" t="s">
        <v>11</v>
      </c>
      <c r="F238" t="s">
        <v>12</v>
      </c>
      <c r="G238" t="s">
        <v>35</v>
      </c>
      <c r="H238" t="s">
        <v>28</v>
      </c>
      <c r="M238" s="1"/>
    </row>
    <row r="239" spans="1:13" x14ac:dyDescent="0.25">
      <c r="A239" t="s">
        <v>317</v>
      </c>
      <c r="B239" t="s">
        <v>59</v>
      </c>
      <c r="C239" t="s">
        <v>9</v>
      </c>
      <c r="D239" t="s">
        <v>10</v>
      </c>
      <c r="E239" t="s">
        <v>11</v>
      </c>
      <c r="F239" t="s">
        <v>12</v>
      </c>
      <c r="G239" t="s">
        <v>13</v>
      </c>
      <c r="H239" t="s">
        <v>31</v>
      </c>
      <c r="M239" s="1"/>
    </row>
    <row r="240" spans="1:13" x14ac:dyDescent="0.25">
      <c r="A240" t="s">
        <v>318</v>
      </c>
      <c r="B240" t="s">
        <v>48</v>
      </c>
      <c r="C240" t="s">
        <v>9</v>
      </c>
      <c r="D240" t="s">
        <v>10</v>
      </c>
      <c r="E240" t="s">
        <v>11</v>
      </c>
      <c r="F240" t="s">
        <v>12</v>
      </c>
      <c r="G240" t="s">
        <v>13</v>
      </c>
      <c r="H240" t="s">
        <v>67</v>
      </c>
      <c r="M240" s="1"/>
    </row>
    <row r="241" spans="1:13" x14ac:dyDescent="0.25">
      <c r="A241" t="s">
        <v>319</v>
      </c>
      <c r="B241" t="s">
        <v>345</v>
      </c>
      <c r="C241" t="s">
        <v>9</v>
      </c>
      <c r="D241" t="s">
        <v>19</v>
      </c>
      <c r="E241" t="s">
        <v>34</v>
      </c>
      <c r="F241" t="s">
        <v>12</v>
      </c>
      <c r="G241" t="s">
        <v>13</v>
      </c>
      <c r="H241" t="s">
        <v>14</v>
      </c>
      <c r="M241" s="1"/>
    </row>
    <row r="242" spans="1:13" x14ac:dyDescent="0.25">
      <c r="A242" t="s">
        <v>320</v>
      </c>
      <c r="B242" t="s">
        <v>48</v>
      </c>
      <c r="C242" t="s">
        <v>9</v>
      </c>
      <c r="D242" t="s">
        <v>19</v>
      </c>
      <c r="E242" t="s">
        <v>16</v>
      </c>
      <c r="F242" t="s">
        <v>12</v>
      </c>
      <c r="G242" t="s">
        <v>13</v>
      </c>
      <c r="H242" t="s">
        <v>321</v>
      </c>
      <c r="M242" s="1"/>
    </row>
    <row r="243" spans="1:13" x14ac:dyDescent="0.25">
      <c r="A243" t="s">
        <v>322</v>
      </c>
      <c r="B243" t="s">
        <v>30</v>
      </c>
      <c r="C243" t="s">
        <v>9</v>
      </c>
      <c r="D243" t="s">
        <v>19</v>
      </c>
      <c r="E243" t="s">
        <v>11</v>
      </c>
      <c r="F243" t="s">
        <v>12</v>
      </c>
      <c r="G243" t="s">
        <v>13</v>
      </c>
      <c r="H243" t="s">
        <v>28</v>
      </c>
      <c r="M243" s="1"/>
    </row>
  </sheetData>
  <autoFilter ref="C1:H2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>
      <selection activeCell="C8" sqref="C8"/>
    </sheetView>
  </sheetViews>
  <sheetFormatPr defaultRowHeight="15" x14ac:dyDescent="0.25"/>
  <cols>
    <col min="3" max="3" width="13.140625" bestFit="1" customWidth="1"/>
    <col min="4" max="4" width="70.7109375" bestFit="1" customWidth="1"/>
  </cols>
  <sheetData>
    <row r="3" spans="3:4" x14ac:dyDescent="0.25">
      <c r="C3" s="2" t="s">
        <v>323</v>
      </c>
      <c r="D3" t="s">
        <v>325</v>
      </c>
    </row>
    <row r="4" spans="3:4" x14ac:dyDescent="0.25">
      <c r="C4" s="3" t="s">
        <v>9</v>
      </c>
      <c r="D4" s="4">
        <v>0.96265560165975106</v>
      </c>
    </row>
    <row r="5" spans="3:4" x14ac:dyDescent="0.25">
      <c r="C5" s="3" t="s">
        <v>23</v>
      </c>
      <c r="D5" s="4">
        <v>3.7344398340248962E-2</v>
      </c>
    </row>
    <row r="6" spans="3:4" x14ac:dyDescent="0.25">
      <c r="C6" s="3" t="s">
        <v>324</v>
      </c>
      <c r="D6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>
      <selection sqref="A1:A1048576"/>
    </sheetView>
  </sheetViews>
  <sheetFormatPr defaultRowHeight="15" x14ac:dyDescent="0.25"/>
  <cols>
    <col min="3" max="3" width="13.140625" bestFit="1" customWidth="1"/>
    <col min="4" max="4" width="140.85546875" bestFit="1" customWidth="1"/>
  </cols>
  <sheetData>
    <row r="3" spans="3:4" x14ac:dyDescent="0.25">
      <c r="C3" s="2" t="s">
        <v>323</v>
      </c>
      <c r="D3" t="s">
        <v>326</v>
      </c>
    </row>
    <row r="4" spans="3:4" x14ac:dyDescent="0.25">
      <c r="C4" s="3" t="s">
        <v>19</v>
      </c>
      <c r="D4" s="4">
        <v>0.44813278008298757</v>
      </c>
    </row>
    <row r="5" spans="3:4" x14ac:dyDescent="0.25">
      <c r="C5" s="3" t="s">
        <v>10</v>
      </c>
      <c r="D5" s="4">
        <v>0.55186721991701249</v>
      </c>
    </row>
    <row r="6" spans="3:4" x14ac:dyDescent="0.25">
      <c r="C6" s="3" t="s">
        <v>324</v>
      </c>
      <c r="D6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workbookViewId="0">
      <selection activeCell="F10" sqref="F10"/>
    </sheetView>
  </sheetViews>
  <sheetFormatPr defaultRowHeight="15" x14ac:dyDescent="0.25"/>
  <cols>
    <col min="1" max="1" width="44.28515625" customWidth="1"/>
  </cols>
  <sheetData>
    <row r="1" spans="1:14" x14ac:dyDescent="0.25">
      <c r="A1" t="s">
        <v>3</v>
      </c>
    </row>
    <row r="2" spans="1:14" x14ac:dyDescent="0.25">
      <c r="A2" t="s">
        <v>11</v>
      </c>
    </row>
    <row r="3" spans="1:14" x14ac:dyDescent="0.25">
      <c r="A3" t="s">
        <v>34</v>
      </c>
      <c r="B3" t="s">
        <v>330</v>
      </c>
    </row>
    <row r="4" spans="1:14" x14ac:dyDescent="0.25">
      <c r="A4" t="s">
        <v>11</v>
      </c>
      <c r="J4" t="s">
        <v>11</v>
      </c>
      <c r="K4">
        <f>COUNTIF(A1:A242,"Adakan pemilihan raya rektor pilihan mahasiswa")</f>
        <v>157</v>
      </c>
      <c r="L4">
        <f>COUNTIF(B1:B242," Adakan pemilihan raya rektor pilihan mahasiswa")</f>
        <v>7</v>
      </c>
      <c r="M4">
        <f>SUM(K4:L4)</f>
        <v>164</v>
      </c>
      <c r="N4" s="4">
        <f>M4/241</f>
        <v>0.68049792531120334</v>
      </c>
    </row>
    <row r="5" spans="1:14" x14ac:dyDescent="0.25">
      <c r="A5" t="s">
        <v>11</v>
      </c>
      <c r="J5" t="s">
        <v>34</v>
      </c>
      <c r="K5">
        <f>COUNTIF(A1:A242,"Membuat kontrak sosial untuk Rektor")</f>
        <v>84</v>
      </c>
      <c r="L5">
        <f>COUNTIF(B1:B242," Membuat kontrak sosial untuk Rektor")</f>
        <v>9</v>
      </c>
      <c r="M5">
        <f>SUM(K5:L5)</f>
        <v>93</v>
      </c>
      <c r="N5" s="4">
        <f>M5/241</f>
        <v>0.38589211618257263</v>
      </c>
    </row>
    <row r="6" spans="1:14" x14ac:dyDescent="0.25">
      <c r="A6" t="s">
        <v>11</v>
      </c>
      <c r="M6">
        <f>SUM(M4:M5)</f>
        <v>257</v>
      </c>
    </row>
    <row r="7" spans="1:14" x14ac:dyDescent="0.25">
      <c r="A7" t="s">
        <v>11</v>
      </c>
    </row>
    <row r="8" spans="1:14" x14ac:dyDescent="0.25">
      <c r="A8" t="s">
        <v>11</v>
      </c>
    </row>
    <row r="9" spans="1:14" x14ac:dyDescent="0.25">
      <c r="A9" t="s">
        <v>11</v>
      </c>
    </row>
    <row r="10" spans="1:14" x14ac:dyDescent="0.25">
      <c r="A10" t="s">
        <v>34</v>
      </c>
    </row>
    <row r="11" spans="1:14" x14ac:dyDescent="0.25">
      <c r="A11" t="s">
        <v>11</v>
      </c>
    </row>
    <row r="12" spans="1:14" x14ac:dyDescent="0.25">
      <c r="A12" t="s">
        <v>34</v>
      </c>
    </row>
    <row r="13" spans="1:14" x14ac:dyDescent="0.25">
      <c r="A13" t="s">
        <v>34</v>
      </c>
    </row>
    <row r="14" spans="1:14" x14ac:dyDescent="0.25">
      <c r="A14" t="s">
        <v>11</v>
      </c>
    </row>
    <row r="15" spans="1:14" x14ac:dyDescent="0.25">
      <c r="A15" t="s">
        <v>11</v>
      </c>
    </row>
    <row r="16" spans="1:14" x14ac:dyDescent="0.25">
      <c r="A16" t="s">
        <v>34</v>
      </c>
      <c r="B16" t="s">
        <v>330</v>
      </c>
    </row>
    <row r="17" spans="1:2" x14ac:dyDescent="0.25">
      <c r="A17" t="s">
        <v>34</v>
      </c>
    </row>
    <row r="18" spans="1:2" x14ac:dyDescent="0.25">
      <c r="A18" t="s">
        <v>11</v>
      </c>
    </row>
    <row r="19" spans="1:2" x14ac:dyDescent="0.25">
      <c r="A19" t="s">
        <v>11</v>
      </c>
    </row>
    <row r="20" spans="1:2" x14ac:dyDescent="0.25">
      <c r="A20" t="s">
        <v>11</v>
      </c>
    </row>
    <row r="21" spans="1:2" x14ac:dyDescent="0.25">
      <c r="A21" t="s">
        <v>11</v>
      </c>
    </row>
    <row r="22" spans="1:2" x14ac:dyDescent="0.25">
      <c r="A22" t="s">
        <v>34</v>
      </c>
    </row>
    <row r="23" spans="1:2" x14ac:dyDescent="0.25">
      <c r="A23" t="s">
        <v>11</v>
      </c>
    </row>
    <row r="24" spans="1:2" x14ac:dyDescent="0.25">
      <c r="A24" t="s">
        <v>34</v>
      </c>
    </row>
    <row r="25" spans="1:2" x14ac:dyDescent="0.25">
      <c r="A25" t="s">
        <v>11</v>
      </c>
    </row>
    <row r="26" spans="1:2" x14ac:dyDescent="0.25">
      <c r="A26" t="s">
        <v>34</v>
      </c>
    </row>
    <row r="27" spans="1:2" x14ac:dyDescent="0.25">
      <c r="A27" t="s">
        <v>34</v>
      </c>
    </row>
    <row r="28" spans="1:2" x14ac:dyDescent="0.25">
      <c r="A28" t="s">
        <v>11</v>
      </c>
    </row>
    <row r="29" spans="1:2" x14ac:dyDescent="0.25">
      <c r="A29" t="s">
        <v>34</v>
      </c>
    </row>
    <row r="30" spans="1:2" x14ac:dyDescent="0.25">
      <c r="A30" t="s">
        <v>11</v>
      </c>
      <c r="B30" t="s">
        <v>331</v>
      </c>
    </row>
    <row r="31" spans="1:2" x14ac:dyDescent="0.25">
      <c r="A31" t="s">
        <v>11</v>
      </c>
      <c r="B31" t="s">
        <v>331</v>
      </c>
    </row>
    <row r="32" spans="1:2" x14ac:dyDescent="0.25">
      <c r="A32" t="s">
        <v>11</v>
      </c>
    </row>
    <row r="33" spans="1:1" x14ac:dyDescent="0.25">
      <c r="A33" t="s">
        <v>11</v>
      </c>
    </row>
    <row r="34" spans="1:1" x14ac:dyDescent="0.25">
      <c r="A34" t="s">
        <v>11</v>
      </c>
    </row>
    <row r="35" spans="1:1" x14ac:dyDescent="0.25">
      <c r="A35" t="s">
        <v>11</v>
      </c>
    </row>
    <row r="36" spans="1:1" x14ac:dyDescent="0.25">
      <c r="A36" t="s">
        <v>34</v>
      </c>
    </row>
    <row r="37" spans="1:1" x14ac:dyDescent="0.25">
      <c r="A37" t="s">
        <v>11</v>
      </c>
    </row>
    <row r="38" spans="1:1" x14ac:dyDescent="0.25">
      <c r="A38" t="s">
        <v>11</v>
      </c>
    </row>
    <row r="39" spans="1:1" x14ac:dyDescent="0.25">
      <c r="A39" t="s">
        <v>11</v>
      </c>
    </row>
    <row r="40" spans="1:1" x14ac:dyDescent="0.25">
      <c r="A40" t="s">
        <v>11</v>
      </c>
    </row>
    <row r="41" spans="1:1" x14ac:dyDescent="0.25">
      <c r="A41" t="s">
        <v>11</v>
      </c>
    </row>
    <row r="42" spans="1:1" x14ac:dyDescent="0.25">
      <c r="A42" t="s">
        <v>11</v>
      </c>
    </row>
    <row r="43" spans="1:1" x14ac:dyDescent="0.25">
      <c r="A43" t="s">
        <v>11</v>
      </c>
    </row>
    <row r="44" spans="1:1" x14ac:dyDescent="0.25">
      <c r="A44" t="s">
        <v>11</v>
      </c>
    </row>
    <row r="45" spans="1:1" x14ac:dyDescent="0.25">
      <c r="A45" t="s">
        <v>11</v>
      </c>
    </row>
    <row r="46" spans="1:1" x14ac:dyDescent="0.25">
      <c r="A46" t="s">
        <v>34</v>
      </c>
    </row>
    <row r="47" spans="1:1" x14ac:dyDescent="0.25">
      <c r="A47" t="s">
        <v>11</v>
      </c>
    </row>
    <row r="48" spans="1:1" x14ac:dyDescent="0.25">
      <c r="A48" t="s">
        <v>11</v>
      </c>
    </row>
    <row r="49" spans="1:2" x14ac:dyDescent="0.25">
      <c r="A49" t="s">
        <v>11</v>
      </c>
    </row>
    <row r="50" spans="1:2" x14ac:dyDescent="0.25">
      <c r="A50" t="s">
        <v>11</v>
      </c>
    </row>
    <row r="51" spans="1:2" x14ac:dyDescent="0.25">
      <c r="A51" t="s">
        <v>11</v>
      </c>
    </row>
    <row r="52" spans="1:2" x14ac:dyDescent="0.25">
      <c r="A52" t="s">
        <v>11</v>
      </c>
    </row>
    <row r="53" spans="1:2" x14ac:dyDescent="0.25">
      <c r="A53" t="s">
        <v>11</v>
      </c>
    </row>
    <row r="54" spans="1:2" x14ac:dyDescent="0.25">
      <c r="A54" t="s">
        <v>11</v>
      </c>
    </row>
    <row r="55" spans="1:2" x14ac:dyDescent="0.25">
      <c r="A55" t="s">
        <v>11</v>
      </c>
    </row>
    <row r="56" spans="1:2" x14ac:dyDescent="0.25">
      <c r="A56" t="s">
        <v>11</v>
      </c>
    </row>
    <row r="57" spans="1:2" x14ac:dyDescent="0.25">
      <c r="A57" t="s">
        <v>11</v>
      </c>
    </row>
    <row r="58" spans="1:2" x14ac:dyDescent="0.25">
      <c r="A58" t="s">
        <v>34</v>
      </c>
    </row>
    <row r="59" spans="1:2" x14ac:dyDescent="0.25">
      <c r="A59" t="s">
        <v>11</v>
      </c>
    </row>
    <row r="60" spans="1:2" x14ac:dyDescent="0.25">
      <c r="A60" t="s">
        <v>11</v>
      </c>
    </row>
    <row r="61" spans="1:2" x14ac:dyDescent="0.25">
      <c r="A61" t="s">
        <v>11</v>
      </c>
    </row>
    <row r="62" spans="1:2" x14ac:dyDescent="0.25">
      <c r="A62" t="s">
        <v>34</v>
      </c>
    </row>
    <row r="63" spans="1:2" x14ac:dyDescent="0.25">
      <c r="A63" t="s">
        <v>11</v>
      </c>
    </row>
    <row r="64" spans="1:2" x14ac:dyDescent="0.25">
      <c r="A64" t="s">
        <v>11</v>
      </c>
      <c r="B64" t="s">
        <v>331</v>
      </c>
    </row>
    <row r="65" spans="1:2" x14ac:dyDescent="0.25">
      <c r="A65" t="s">
        <v>11</v>
      </c>
    </row>
    <row r="66" spans="1:2" x14ac:dyDescent="0.25">
      <c r="A66" t="s">
        <v>11</v>
      </c>
    </row>
    <row r="67" spans="1:2" x14ac:dyDescent="0.25">
      <c r="A67" t="s">
        <v>34</v>
      </c>
    </row>
    <row r="68" spans="1:2" x14ac:dyDescent="0.25">
      <c r="A68" t="s">
        <v>34</v>
      </c>
      <c r="B68" t="s">
        <v>330</v>
      </c>
    </row>
    <row r="69" spans="1:2" x14ac:dyDescent="0.25">
      <c r="A69" t="s">
        <v>34</v>
      </c>
    </row>
    <row r="70" spans="1:2" x14ac:dyDescent="0.25">
      <c r="A70" t="s">
        <v>34</v>
      </c>
    </row>
    <row r="71" spans="1:2" x14ac:dyDescent="0.25">
      <c r="A71" t="s">
        <v>34</v>
      </c>
    </row>
    <row r="72" spans="1:2" x14ac:dyDescent="0.25">
      <c r="A72" t="s">
        <v>11</v>
      </c>
    </row>
    <row r="73" spans="1:2" x14ac:dyDescent="0.25">
      <c r="A73" t="s">
        <v>11</v>
      </c>
    </row>
    <row r="74" spans="1:2" x14ac:dyDescent="0.25">
      <c r="A74" t="s">
        <v>34</v>
      </c>
    </row>
    <row r="75" spans="1:2" x14ac:dyDescent="0.25">
      <c r="A75" t="s">
        <v>11</v>
      </c>
    </row>
    <row r="76" spans="1:2" x14ac:dyDescent="0.25">
      <c r="A76" t="s">
        <v>11</v>
      </c>
    </row>
    <row r="77" spans="1:2" x14ac:dyDescent="0.25">
      <c r="A77" t="s">
        <v>11</v>
      </c>
    </row>
    <row r="78" spans="1:2" x14ac:dyDescent="0.25">
      <c r="A78" t="s">
        <v>11</v>
      </c>
    </row>
    <row r="79" spans="1:2" x14ac:dyDescent="0.25">
      <c r="A79" t="s">
        <v>34</v>
      </c>
    </row>
    <row r="80" spans="1:2" x14ac:dyDescent="0.25">
      <c r="A80" t="s">
        <v>11</v>
      </c>
    </row>
    <row r="81" spans="1:2" x14ac:dyDescent="0.25">
      <c r="A81" t="s">
        <v>11</v>
      </c>
    </row>
    <row r="82" spans="1:2" x14ac:dyDescent="0.25">
      <c r="A82" t="s">
        <v>11</v>
      </c>
    </row>
    <row r="83" spans="1:2" x14ac:dyDescent="0.25">
      <c r="A83" t="s">
        <v>11</v>
      </c>
    </row>
    <row r="84" spans="1:2" x14ac:dyDescent="0.25">
      <c r="A84" t="s">
        <v>11</v>
      </c>
    </row>
    <row r="85" spans="1:2" x14ac:dyDescent="0.25">
      <c r="A85" t="s">
        <v>11</v>
      </c>
    </row>
    <row r="86" spans="1:2" x14ac:dyDescent="0.25">
      <c r="A86" t="s">
        <v>11</v>
      </c>
    </row>
    <row r="87" spans="1:2" x14ac:dyDescent="0.25">
      <c r="A87" t="s">
        <v>11</v>
      </c>
    </row>
    <row r="88" spans="1:2" x14ac:dyDescent="0.25">
      <c r="A88" t="s">
        <v>11</v>
      </c>
    </row>
    <row r="89" spans="1:2" x14ac:dyDescent="0.25">
      <c r="A89" t="s">
        <v>11</v>
      </c>
    </row>
    <row r="90" spans="1:2" x14ac:dyDescent="0.25">
      <c r="A90" t="s">
        <v>34</v>
      </c>
    </row>
    <row r="91" spans="1:2" x14ac:dyDescent="0.25">
      <c r="A91" t="s">
        <v>34</v>
      </c>
    </row>
    <row r="92" spans="1:2" x14ac:dyDescent="0.25">
      <c r="A92" t="s">
        <v>34</v>
      </c>
    </row>
    <row r="93" spans="1:2" x14ac:dyDescent="0.25">
      <c r="A93" t="s">
        <v>11</v>
      </c>
      <c r="B93" t="s">
        <v>331</v>
      </c>
    </row>
    <row r="94" spans="1:2" x14ac:dyDescent="0.25">
      <c r="A94" t="s">
        <v>34</v>
      </c>
    </row>
    <row r="95" spans="1:2" x14ac:dyDescent="0.25">
      <c r="A95" t="s">
        <v>11</v>
      </c>
    </row>
    <row r="96" spans="1:2" x14ac:dyDescent="0.25">
      <c r="A96" t="s">
        <v>34</v>
      </c>
    </row>
    <row r="97" spans="1:2" x14ac:dyDescent="0.25">
      <c r="A97" t="s">
        <v>11</v>
      </c>
    </row>
    <row r="98" spans="1:2" x14ac:dyDescent="0.25">
      <c r="A98" t="s">
        <v>11</v>
      </c>
    </row>
    <row r="99" spans="1:2" x14ac:dyDescent="0.25">
      <c r="A99" t="s">
        <v>34</v>
      </c>
    </row>
    <row r="100" spans="1:2" x14ac:dyDescent="0.25">
      <c r="A100" t="s">
        <v>34</v>
      </c>
    </row>
    <row r="101" spans="1:2" x14ac:dyDescent="0.25">
      <c r="A101" t="s">
        <v>34</v>
      </c>
    </row>
    <row r="102" spans="1:2" x14ac:dyDescent="0.25">
      <c r="A102" t="s">
        <v>34</v>
      </c>
    </row>
    <row r="103" spans="1:2" x14ac:dyDescent="0.25">
      <c r="A103" t="s">
        <v>11</v>
      </c>
    </row>
    <row r="104" spans="1:2" x14ac:dyDescent="0.25">
      <c r="A104" t="s">
        <v>11</v>
      </c>
    </row>
    <row r="105" spans="1:2" x14ac:dyDescent="0.25">
      <c r="A105" t="s">
        <v>34</v>
      </c>
    </row>
    <row r="106" spans="1:2" x14ac:dyDescent="0.25">
      <c r="A106" t="s">
        <v>11</v>
      </c>
    </row>
    <row r="107" spans="1:2" x14ac:dyDescent="0.25">
      <c r="A107" t="s">
        <v>34</v>
      </c>
    </row>
    <row r="108" spans="1:2" x14ac:dyDescent="0.25">
      <c r="A108" t="s">
        <v>11</v>
      </c>
    </row>
    <row r="109" spans="1:2" x14ac:dyDescent="0.25">
      <c r="A109" t="s">
        <v>34</v>
      </c>
    </row>
    <row r="110" spans="1:2" x14ac:dyDescent="0.25">
      <c r="A110" t="s">
        <v>11</v>
      </c>
      <c r="B110" t="s">
        <v>331</v>
      </c>
    </row>
    <row r="111" spans="1:2" x14ac:dyDescent="0.25">
      <c r="A111" t="s">
        <v>11</v>
      </c>
    </row>
    <row r="112" spans="1:2" x14ac:dyDescent="0.25">
      <c r="A112" t="s">
        <v>11</v>
      </c>
    </row>
    <row r="113" spans="1:1" x14ac:dyDescent="0.25">
      <c r="A113" t="s">
        <v>34</v>
      </c>
    </row>
    <row r="114" spans="1:1" x14ac:dyDescent="0.25">
      <c r="A114" t="s">
        <v>11</v>
      </c>
    </row>
    <row r="115" spans="1:1" x14ac:dyDescent="0.25">
      <c r="A115" t="s">
        <v>11</v>
      </c>
    </row>
    <row r="116" spans="1:1" x14ac:dyDescent="0.25">
      <c r="A116" t="s">
        <v>11</v>
      </c>
    </row>
    <row r="117" spans="1:1" x14ac:dyDescent="0.25">
      <c r="A117" t="s">
        <v>11</v>
      </c>
    </row>
    <row r="118" spans="1:1" x14ac:dyDescent="0.25">
      <c r="A118" t="s">
        <v>11</v>
      </c>
    </row>
    <row r="119" spans="1:1" x14ac:dyDescent="0.25">
      <c r="A119" t="s">
        <v>34</v>
      </c>
    </row>
    <row r="120" spans="1:1" x14ac:dyDescent="0.25">
      <c r="A120" t="s">
        <v>11</v>
      </c>
    </row>
    <row r="121" spans="1:1" x14ac:dyDescent="0.25">
      <c r="A121" t="s">
        <v>11</v>
      </c>
    </row>
    <row r="122" spans="1:1" x14ac:dyDescent="0.25">
      <c r="A122" t="s">
        <v>11</v>
      </c>
    </row>
    <row r="123" spans="1:1" x14ac:dyDescent="0.25">
      <c r="A123" t="s">
        <v>11</v>
      </c>
    </row>
    <row r="124" spans="1:1" x14ac:dyDescent="0.25">
      <c r="A124" t="s">
        <v>34</v>
      </c>
    </row>
    <row r="125" spans="1:1" x14ac:dyDescent="0.25">
      <c r="A125" t="s">
        <v>34</v>
      </c>
    </row>
    <row r="126" spans="1:1" x14ac:dyDescent="0.25">
      <c r="A126" t="s">
        <v>34</v>
      </c>
    </row>
    <row r="127" spans="1:1" x14ac:dyDescent="0.25">
      <c r="A127" t="s">
        <v>11</v>
      </c>
    </row>
    <row r="128" spans="1:1" x14ac:dyDescent="0.25">
      <c r="A128" t="s">
        <v>11</v>
      </c>
    </row>
    <row r="129" spans="1:1" x14ac:dyDescent="0.25">
      <c r="A129" t="s">
        <v>11</v>
      </c>
    </row>
    <row r="130" spans="1:1" x14ac:dyDescent="0.25">
      <c r="A130" t="s">
        <v>11</v>
      </c>
    </row>
    <row r="131" spans="1:1" x14ac:dyDescent="0.25">
      <c r="A131" t="s">
        <v>11</v>
      </c>
    </row>
    <row r="132" spans="1:1" x14ac:dyDescent="0.25">
      <c r="A132" t="s">
        <v>34</v>
      </c>
    </row>
    <row r="133" spans="1:1" x14ac:dyDescent="0.25">
      <c r="A133" t="s">
        <v>11</v>
      </c>
    </row>
    <row r="134" spans="1:1" x14ac:dyDescent="0.25">
      <c r="A134" t="s">
        <v>11</v>
      </c>
    </row>
    <row r="135" spans="1:1" x14ac:dyDescent="0.25">
      <c r="A135" t="s">
        <v>34</v>
      </c>
    </row>
    <row r="136" spans="1:1" x14ac:dyDescent="0.25">
      <c r="A136" t="s">
        <v>34</v>
      </c>
    </row>
    <row r="137" spans="1:1" x14ac:dyDescent="0.25">
      <c r="A137" t="s">
        <v>34</v>
      </c>
    </row>
    <row r="138" spans="1:1" x14ac:dyDescent="0.25">
      <c r="A138" t="s">
        <v>11</v>
      </c>
    </row>
    <row r="139" spans="1:1" x14ac:dyDescent="0.25">
      <c r="A139" t="s">
        <v>11</v>
      </c>
    </row>
    <row r="140" spans="1:1" x14ac:dyDescent="0.25">
      <c r="A140" t="s">
        <v>34</v>
      </c>
    </row>
    <row r="141" spans="1:1" x14ac:dyDescent="0.25">
      <c r="A141" t="s">
        <v>34</v>
      </c>
    </row>
    <row r="142" spans="1:1" x14ac:dyDescent="0.25">
      <c r="A142" t="s">
        <v>11</v>
      </c>
    </row>
    <row r="143" spans="1:1" x14ac:dyDescent="0.25">
      <c r="A143" t="s">
        <v>11</v>
      </c>
    </row>
    <row r="144" spans="1:1" x14ac:dyDescent="0.25">
      <c r="A144" t="s">
        <v>11</v>
      </c>
    </row>
    <row r="145" spans="1:1" x14ac:dyDescent="0.25">
      <c r="A145" t="s">
        <v>11</v>
      </c>
    </row>
    <row r="146" spans="1:1" x14ac:dyDescent="0.25">
      <c r="A146" t="s">
        <v>11</v>
      </c>
    </row>
    <row r="147" spans="1:1" x14ac:dyDescent="0.25">
      <c r="A147" t="s">
        <v>11</v>
      </c>
    </row>
    <row r="148" spans="1:1" x14ac:dyDescent="0.25">
      <c r="A148" t="s">
        <v>11</v>
      </c>
    </row>
    <row r="149" spans="1:1" x14ac:dyDescent="0.25">
      <c r="A149" t="s">
        <v>11</v>
      </c>
    </row>
    <row r="150" spans="1:1" x14ac:dyDescent="0.25">
      <c r="A150" t="s">
        <v>11</v>
      </c>
    </row>
    <row r="151" spans="1:1" x14ac:dyDescent="0.25">
      <c r="A151" t="s">
        <v>11</v>
      </c>
    </row>
    <row r="152" spans="1:1" x14ac:dyDescent="0.25">
      <c r="A152" t="s">
        <v>34</v>
      </c>
    </row>
    <row r="153" spans="1:1" x14ac:dyDescent="0.25">
      <c r="A153" t="s">
        <v>11</v>
      </c>
    </row>
    <row r="154" spans="1:1" x14ac:dyDescent="0.25">
      <c r="A154" t="s">
        <v>11</v>
      </c>
    </row>
    <row r="155" spans="1:1" x14ac:dyDescent="0.25">
      <c r="A155" t="s">
        <v>11</v>
      </c>
    </row>
    <row r="156" spans="1:1" x14ac:dyDescent="0.25">
      <c r="A156" t="s">
        <v>34</v>
      </c>
    </row>
    <row r="157" spans="1:1" x14ac:dyDescent="0.25">
      <c r="A157" t="s">
        <v>34</v>
      </c>
    </row>
    <row r="158" spans="1:1" x14ac:dyDescent="0.25">
      <c r="A158" t="s">
        <v>11</v>
      </c>
    </row>
    <row r="159" spans="1:1" x14ac:dyDescent="0.25">
      <c r="A159" t="s">
        <v>11</v>
      </c>
    </row>
    <row r="160" spans="1:1" x14ac:dyDescent="0.25">
      <c r="A160" t="s">
        <v>34</v>
      </c>
    </row>
    <row r="161" spans="1:2" x14ac:dyDescent="0.25">
      <c r="A161" t="s">
        <v>34</v>
      </c>
    </row>
    <row r="162" spans="1:2" x14ac:dyDescent="0.25">
      <c r="A162" t="s">
        <v>34</v>
      </c>
    </row>
    <row r="163" spans="1:2" x14ac:dyDescent="0.25">
      <c r="A163" t="s">
        <v>11</v>
      </c>
    </row>
    <row r="164" spans="1:2" x14ac:dyDescent="0.25">
      <c r="A164" t="s">
        <v>11</v>
      </c>
    </row>
    <row r="165" spans="1:2" x14ac:dyDescent="0.25">
      <c r="A165" t="s">
        <v>11</v>
      </c>
    </row>
    <row r="166" spans="1:2" x14ac:dyDescent="0.25">
      <c r="A166" t="s">
        <v>11</v>
      </c>
    </row>
    <row r="167" spans="1:2" x14ac:dyDescent="0.25">
      <c r="A167" t="s">
        <v>34</v>
      </c>
      <c r="B167" t="s">
        <v>330</v>
      </c>
    </row>
    <row r="168" spans="1:2" x14ac:dyDescent="0.25">
      <c r="A168" t="s">
        <v>11</v>
      </c>
    </row>
    <row r="169" spans="1:2" x14ac:dyDescent="0.25">
      <c r="A169" t="s">
        <v>34</v>
      </c>
    </row>
    <row r="170" spans="1:2" x14ac:dyDescent="0.25">
      <c r="A170" t="s">
        <v>11</v>
      </c>
    </row>
    <row r="171" spans="1:2" x14ac:dyDescent="0.25">
      <c r="A171" t="s">
        <v>34</v>
      </c>
      <c r="B171" t="s">
        <v>330</v>
      </c>
    </row>
    <row r="172" spans="1:2" x14ac:dyDescent="0.25">
      <c r="A172" t="s">
        <v>11</v>
      </c>
    </row>
    <row r="173" spans="1:2" x14ac:dyDescent="0.25">
      <c r="A173" t="s">
        <v>34</v>
      </c>
    </row>
    <row r="174" spans="1:2" x14ac:dyDescent="0.25">
      <c r="A174" t="s">
        <v>11</v>
      </c>
    </row>
    <row r="175" spans="1:2" x14ac:dyDescent="0.25">
      <c r="A175" t="s">
        <v>11</v>
      </c>
    </row>
    <row r="176" spans="1:2" x14ac:dyDescent="0.25">
      <c r="A176" t="s">
        <v>11</v>
      </c>
    </row>
    <row r="177" spans="1:2" x14ac:dyDescent="0.25">
      <c r="A177" t="s">
        <v>11</v>
      </c>
    </row>
    <row r="178" spans="1:2" x14ac:dyDescent="0.25">
      <c r="A178" t="s">
        <v>11</v>
      </c>
      <c r="B178" t="s">
        <v>331</v>
      </c>
    </row>
    <row r="179" spans="1:2" x14ac:dyDescent="0.25">
      <c r="A179" t="s">
        <v>11</v>
      </c>
    </row>
    <row r="180" spans="1:2" x14ac:dyDescent="0.25">
      <c r="A180" t="s">
        <v>11</v>
      </c>
    </row>
    <row r="181" spans="1:2" x14ac:dyDescent="0.25">
      <c r="A181" t="s">
        <v>11</v>
      </c>
    </row>
    <row r="182" spans="1:2" x14ac:dyDescent="0.25">
      <c r="A182" t="s">
        <v>11</v>
      </c>
    </row>
    <row r="183" spans="1:2" x14ac:dyDescent="0.25">
      <c r="A183" t="s">
        <v>34</v>
      </c>
    </row>
    <row r="184" spans="1:2" x14ac:dyDescent="0.25">
      <c r="A184" t="s">
        <v>34</v>
      </c>
    </row>
    <row r="185" spans="1:2" x14ac:dyDescent="0.25">
      <c r="A185" t="s">
        <v>34</v>
      </c>
    </row>
    <row r="186" spans="1:2" x14ac:dyDescent="0.25">
      <c r="A186" t="s">
        <v>34</v>
      </c>
    </row>
    <row r="187" spans="1:2" x14ac:dyDescent="0.25">
      <c r="A187" t="s">
        <v>34</v>
      </c>
    </row>
    <row r="188" spans="1:2" x14ac:dyDescent="0.25">
      <c r="A188" t="s">
        <v>34</v>
      </c>
    </row>
    <row r="189" spans="1:2" x14ac:dyDescent="0.25">
      <c r="A189" t="s">
        <v>34</v>
      </c>
    </row>
    <row r="190" spans="1:2" x14ac:dyDescent="0.25">
      <c r="A190" t="s">
        <v>11</v>
      </c>
    </row>
    <row r="191" spans="1:2" x14ac:dyDescent="0.25">
      <c r="A191" t="s">
        <v>34</v>
      </c>
    </row>
    <row r="192" spans="1:2" x14ac:dyDescent="0.25">
      <c r="A192" t="s">
        <v>11</v>
      </c>
    </row>
    <row r="193" spans="1:2" x14ac:dyDescent="0.25">
      <c r="A193" t="s">
        <v>11</v>
      </c>
    </row>
    <row r="194" spans="1:2" x14ac:dyDescent="0.25">
      <c r="A194" t="s">
        <v>34</v>
      </c>
    </row>
    <row r="195" spans="1:2" x14ac:dyDescent="0.25">
      <c r="A195" t="s">
        <v>11</v>
      </c>
    </row>
    <row r="196" spans="1:2" x14ac:dyDescent="0.25">
      <c r="A196" t="s">
        <v>11</v>
      </c>
      <c r="B196" t="s">
        <v>331</v>
      </c>
    </row>
    <row r="197" spans="1:2" x14ac:dyDescent="0.25">
      <c r="A197" t="s">
        <v>11</v>
      </c>
    </row>
    <row r="198" spans="1:2" x14ac:dyDescent="0.25">
      <c r="A198" t="s">
        <v>11</v>
      </c>
    </row>
    <row r="199" spans="1:2" x14ac:dyDescent="0.25">
      <c r="A199" t="s">
        <v>34</v>
      </c>
    </row>
    <row r="200" spans="1:2" x14ac:dyDescent="0.25">
      <c r="A200" t="s">
        <v>34</v>
      </c>
    </row>
    <row r="201" spans="1:2" x14ac:dyDescent="0.25">
      <c r="A201" t="s">
        <v>11</v>
      </c>
    </row>
    <row r="202" spans="1:2" x14ac:dyDescent="0.25">
      <c r="A202" t="s">
        <v>34</v>
      </c>
    </row>
    <row r="203" spans="1:2" x14ac:dyDescent="0.25">
      <c r="A203" t="s">
        <v>11</v>
      </c>
    </row>
    <row r="204" spans="1:2" x14ac:dyDescent="0.25">
      <c r="A204" t="s">
        <v>11</v>
      </c>
    </row>
    <row r="205" spans="1:2" x14ac:dyDescent="0.25">
      <c r="A205" t="s">
        <v>11</v>
      </c>
    </row>
    <row r="206" spans="1:2" x14ac:dyDescent="0.25">
      <c r="A206" t="s">
        <v>34</v>
      </c>
    </row>
    <row r="207" spans="1:2" x14ac:dyDescent="0.25">
      <c r="A207" t="s">
        <v>34</v>
      </c>
    </row>
    <row r="208" spans="1:2" x14ac:dyDescent="0.25">
      <c r="A208" t="s">
        <v>11</v>
      </c>
    </row>
    <row r="209" spans="1:2" x14ac:dyDescent="0.25">
      <c r="A209" t="s">
        <v>11</v>
      </c>
    </row>
    <row r="210" spans="1:2" x14ac:dyDescent="0.25">
      <c r="A210" t="s">
        <v>34</v>
      </c>
    </row>
    <row r="211" spans="1:2" x14ac:dyDescent="0.25">
      <c r="A211" t="s">
        <v>11</v>
      </c>
    </row>
    <row r="212" spans="1:2" x14ac:dyDescent="0.25">
      <c r="A212" t="s">
        <v>11</v>
      </c>
    </row>
    <row r="213" spans="1:2" x14ac:dyDescent="0.25">
      <c r="A213" t="s">
        <v>11</v>
      </c>
    </row>
    <row r="214" spans="1:2" x14ac:dyDescent="0.25">
      <c r="A214" t="s">
        <v>34</v>
      </c>
    </row>
    <row r="215" spans="1:2" x14ac:dyDescent="0.25">
      <c r="A215" t="s">
        <v>11</v>
      </c>
    </row>
    <row r="216" spans="1:2" x14ac:dyDescent="0.25">
      <c r="A216" t="s">
        <v>34</v>
      </c>
    </row>
    <row r="217" spans="1:2" x14ac:dyDescent="0.25">
      <c r="A217" t="s">
        <v>11</v>
      </c>
    </row>
    <row r="218" spans="1:2" x14ac:dyDescent="0.25">
      <c r="A218" t="s">
        <v>11</v>
      </c>
      <c r="B218" t="s">
        <v>331</v>
      </c>
    </row>
    <row r="219" spans="1:2" x14ac:dyDescent="0.25">
      <c r="A219" t="s">
        <v>11</v>
      </c>
    </row>
    <row r="220" spans="1:2" x14ac:dyDescent="0.25">
      <c r="A220" t="s">
        <v>11</v>
      </c>
    </row>
    <row r="221" spans="1:2" x14ac:dyDescent="0.25">
      <c r="A221" t="s">
        <v>11</v>
      </c>
    </row>
    <row r="222" spans="1:2" x14ac:dyDescent="0.25">
      <c r="A222" t="s">
        <v>34</v>
      </c>
    </row>
    <row r="223" spans="1:2" x14ac:dyDescent="0.25">
      <c r="A223" t="s">
        <v>34</v>
      </c>
    </row>
    <row r="224" spans="1:2" x14ac:dyDescent="0.25">
      <c r="A224" t="s">
        <v>34</v>
      </c>
    </row>
    <row r="225" spans="1:2" x14ac:dyDescent="0.25">
      <c r="A225" t="s">
        <v>34</v>
      </c>
    </row>
    <row r="226" spans="1:2" x14ac:dyDescent="0.25">
      <c r="A226" t="s">
        <v>34</v>
      </c>
    </row>
    <row r="227" spans="1:2" x14ac:dyDescent="0.25">
      <c r="A227" t="s">
        <v>34</v>
      </c>
    </row>
    <row r="228" spans="1:2" x14ac:dyDescent="0.25">
      <c r="A228" t="s">
        <v>11</v>
      </c>
    </row>
    <row r="229" spans="1:2" x14ac:dyDescent="0.25">
      <c r="A229" t="s">
        <v>11</v>
      </c>
    </row>
    <row r="230" spans="1:2" x14ac:dyDescent="0.25">
      <c r="A230" t="s">
        <v>11</v>
      </c>
    </row>
    <row r="231" spans="1:2" x14ac:dyDescent="0.25">
      <c r="A231" t="s">
        <v>34</v>
      </c>
    </row>
    <row r="232" spans="1:2" x14ac:dyDescent="0.25">
      <c r="A232" t="s">
        <v>34</v>
      </c>
    </row>
    <row r="233" spans="1:2" x14ac:dyDescent="0.25">
      <c r="A233" t="s">
        <v>34</v>
      </c>
    </row>
    <row r="234" spans="1:2" x14ac:dyDescent="0.25">
      <c r="A234" t="s">
        <v>11</v>
      </c>
      <c r="B234" t="s">
        <v>331</v>
      </c>
    </row>
    <row r="235" spans="1:2" x14ac:dyDescent="0.25">
      <c r="A235" t="s">
        <v>34</v>
      </c>
      <c r="B235" t="s">
        <v>330</v>
      </c>
    </row>
    <row r="236" spans="1:2" x14ac:dyDescent="0.25">
      <c r="A236" t="s">
        <v>11</v>
      </c>
    </row>
    <row r="237" spans="1:2" x14ac:dyDescent="0.25">
      <c r="A237" t="s">
        <v>11</v>
      </c>
    </row>
    <row r="238" spans="1:2" x14ac:dyDescent="0.25">
      <c r="A238" t="s">
        <v>11</v>
      </c>
    </row>
    <row r="239" spans="1:2" x14ac:dyDescent="0.25">
      <c r="A239" t="s">
        <v>11</v>
      </c>
    </row>
    <row r="240" spans="1:2" x14ac:dyDescent="0.25">
      <c r="A240" t="s">
        <v>34</v>
      </c>
    </row>
    <row r="241" spans="1:2" x14ac:dyDescent="0.25">
      <c r="A241" t="s">
        <v>34</v>
      </c>
      <c r="B241" t="s">
        <v>330</v>
      </c>
    </row>
    <row r="242" spans="1:2" x14ac:dyDescent="0.25">
      <c r="A242" t="s">
        <v>11</v>
      </c>
    </row>
  </sheetData>
  <autoFilter ref="A1:B24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6"/>
  <sheetViews>
    <sheetView workbookViewId="0">
      <selection activeCell="C5" sqref="C5"/>
    </sheetView>
  </sheetViews>
  <sheetFormatPr defaultRowHeight="15" x14ac:dyDescent="0.25"/>
  <cols>
    <col min="4" max="4" width="15.28515625" bestFit="1" customWidth="1"/>
    <col min="5" max="5" width="68.85546875" bestFit="1" customWidth="1"/>
  </cols>
  <sheetData>
    <row r="3" spans="4:5" x14ac:dyDescent="0.25">
      <c r="D3" s="2" t="s">
        <v>323</v>
      </c>
      <c r="E3" t="s">
        <v>327</v>
      </c>
    </row>
    <row r="4" spans="4:5" x14ac:dyDescent="0.25">
      <c r="D4" s="3" t="s">
        <v>27</v>
      </c>
      <c r="E4" s="4">
        <v>0.23236514522821577</v>
      </c>
    </row>
    <row r="5" spans="4:5" x14ac:dyDescent="0.25">
      <c r="D5" s="3" t="s">
        <v>12</v>
      </c>
      <c r="E5" s="4">
        <v>0.76763485477178428</v>
      </c>
    </row>
    <row r="6" spans="4:5" x14ac:dyDescent="0.25">
      <c r="D6" s="3" t="s">
        <v>324</v>
      </c>
      <c r="E6" s="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8"/>
  <sheetViews>
    <sheetView workbookViewId="0">
      <selection activeCell="F12" sqref="F12"/>
    </sheetView>
  </sheetViews>
  <sheetFormatPr defaultRowHeight="15" x14ac:dyDescent="0.25"/>
  <cols>
    <col min="6" max="6" width="58.42578125" bestFit="1" customWidth="1"/>
    <col min="7" max="7" width="75.7109375" customWidth="1"/>
  </cols>
  <sheetData>
    <row r="3" spans="6:7" x14ac:dyDescent="0.25">
      <c r="F3" s="2" t="s">
        <v>323</v>
      </c>
      <c r="G3" t="s">
        <v>329</v>
      </c>
    </row>
    <row r="4" spans="6:7" x14ac:dyDescent="0.25">
      <c r="F4" s="3" t="s">
        <v>13</v>
      </c>
      <c r="G4" s="4">
        <v>0.91286307053941906</v>
      </c>
    </row>
    <row r="5" spans="6:7" x14ac:dyDescent="0.25">
      <c r="F5" s="3" t="s">
        <v>35</v>
      </c>
      <c r="G5" s="4">
        <v>7.8838174273858919E-2</v>
      </c>
    </row>
    <row r="6" spans="6:7" x14ac:dyDescent="0.25">
      <c r="F6" s="3" t="s">
        <v>238</v>
      </c>
      <c r="G6" s="4">
        <v>4.1493775933609959E-3</v>
      </c>
    </row>
    <row r="7" spans="6:7" x14ac:dyDescent="0.25">
      <c r="F7" s="3" t="s">
        <v>328</v>
      </c>
      <c r="G7" s="4">
        <v>4.1493775933609959E-3</v>
      </c>
    </row>
    <row r="8" spans="6:7" x14ac:dyDescent="0.25">
      <c r="F8" s="3" t="s">
        <v>324</v>
      </c>
      <c r="G8" s="4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opLeftCell="A12" workbookViewId="0">
      <selection activeCell="A34" sqref="A34"/>
    </sheetView>
  </sheetViews>
  <sheetFormatPr defaultRowHeight="15" x14ac:dyDescent="0.25"/>
  <sheetData>
    <row r="1" spans="1:15" x14ac:dyDescent="0.25">
      <c r="A1" t="s">
        <v>6</v>
      </c>
    </row>
    <row r="2" spans="1:15" x14ac:dyDescent="0.25">
      <c r="A2" t="s">
        <v>31</v>
      </c>
      <c r="B2" t="s">
        <v>332</v>
      </c>
    </row>
    <row r="3" spans="1:15" x14ac:dyDescent="0.25">
      <c r="A3" t="s">
        <v>31</v>
      </c>
      <c r="B3" t="s">
        <v>333</v>
      </c>
      <c r="C3" t="s">
        <v>332</v>
      </c>
      <c r="D3" t="s">
        <v>334</v>
      </c>
    </row>
    <row r="4" spans="1:15" x14ac:dyDescent="0.25">
      <c r="A4" t="s">
        <v>31</v>
      </c>
      <c r="B4" t="s">
        <v>333</v>
      </c>
      <c r="C4" t="s">
        <v>334</v>
      </c>
      <c r="D4" t="s">
        <v>332</v>
      </c>
      <c r="I4" t="s">
        <v>31</v>
      </c>
      <c r="J4">
        <f>COUNTIF(A1:A242,"Kebijakan penurunan UKT Semester 9")</f>
        <v>118</v>
      </c>
      <c r="K4">
        <f>COUNTIF(B1:B242," Kebijakan penurunan UKT Semester 9")</f>
        <v>15</v>
      </c>
      <c r="L4">
        <f>COUNTIF(C1:C242," Kebijakan penurunan UKT Semester 9")</f>
        <v>9</v>
      </c>
      <c r="M4">
        <f>COUNTIF(D1:D242," Kebijakan penurunan UKT Semester 9")</f>
        <v>4</v>
      </c>
      <c r="N4">
        <f>SUM(J4:M4)</f>
        <v>146</v>
      </c>
      <c r="O4" s="4">
        <f>N4/241</f>
        <v>0.60580912863070535</v>
      </c>
    </row>
    <row r="5" spans="1:15" x14ac:dyDescent="0.25">
      <c r="A5" t="s">
        <v>24</v>
      </c>
      <c r="I5" t="s">
        <v>28</v>
      </c>
      <c r="J5">
        <f>COUNTIF(A1:A242,"Pembenahan terhadap fasilitas kampus")</f>
        <v>64</v>
      </c>
      <c r="K5">
        <f>COUNTIF(B1:B242," Pembenahan terhadap fasilitas kampus")</f>
        <v>31</v>
      </c>
      <c r="L5">
        <f>COUNTIF(C1:C242," Pembenahan terhadap fasilitas kampus")</f>
        <v>32</v>
      </c>
      <c r="M5">
        <f>COUNTIF(D1:D242," Pembenahan terhadap fasilitas kampus")</f>
        <v>30</v>
      </c>
      <c r="N5">
        <f>SUM(M5)</f>
        <v>30</v>
      </c>
      <c r="O5" s="4">
        <f>N5/241</f>
        <v>0.12448132780082988</v>
      </c>
    </row>
    <row r="6" spans="1:15" x14ac:dyDescent="0.25">
      <c r="A6" t="s">
        <v>24</v>
      </c>
      <c r="I6" t="s">
        <v>24</v>
      </c>
      <c r="J6">
        <f>COUNTIF(A1:A242,"Pembenahan birokrasi di IPB dan pelayanan kemahasiswaan")</f>
        <v>40</v>
      </c>
      <c r="K6">
        <f>COUNTIF(B1:B242," Pembenahan birokrasi di IPB dan pelayanan kemahasiswaan")</f>
        <v>68</v>
      </c>
      <c r="L6">
        <f t="shared" ref="L6:M6" si="0">COUNTIF(C1:C242," Pembenahan birokrasi di IPB dan pelayanan kemahasiswaan")</f>
        <v>15</v>
      </c>
      <c r="M6">
        <f t="shared" si="0"/>
        <v>5</v>
      </c>
      <c r="N6">
        <f>SUM(J6:M6)</f>
        <v>128</v>
      </c>
      <c r="O6" s="4">
        <f>N6/241</f>
        <v>0.53112033195020747</v>
      </c>
    </row>
    <row r="7" spans="1:15" x14ac:dyDescent="0.25">
      <c r="A7" t="s">
        <v>28</v>
      </c>
      <c r="I7" t="s">
        <v>64</v>
      </c>
      <c r="J7">
        <f>COUNTIF(A1:A242,"Kebijakan Green Campus")</f>
        <v>18</v>
      </c>
      <c r="K7">
        <f>COUNTIF(B1:B242," Kebijakan Green Campus")</f>
        <v>24</v>
      </c>
      <c r="L7">
        <f t="shared" ref="L7:M7" si="1">COUNTIF(C1:C242," Kebijakan Green Campus")</f>
        <v>31</v>
      </c>
      <c r="M7">
        <f t="shared" si="1"/>
        <v>13</v>
      </c>
      <c r="N7">
        <f>SUM(J7:M7)</f>
        <v>86</v>
      </c>
      <c r="O7" s="4">
        <f>N7/241</f>
        <v>0.35684647302904565</v>
      </c>
    </row>
    <row r="8" spans="1:15" x14ac:dyDescent="0.25">
      <c r="A8" t="s">
        <v>31</v>
      </c>
    </row>
    <row r="9" spans="1:15" x14ac:dyDescent="0.25">
      <c r="A9" t="s">
        <v>31</v>
      </c>
    </row>
    <row r="10" spans="1:15" x14ac:dyDescent="0.25">
      <c r="A10" t="s">
        <v>31</v>
      </c>
    </row>
    <row r="11" spans="1:15" x14ac:dyDescent="0.25">
      <c r="A11" t="s">
        <v>28</v>
      </c>
      <c r="B11" t="s">
        <v>335</v>
      </c>
    </row>
    <row r="12" spans="1:15" x14ac:dyDescent="0.25">
      <c r="A12" t="s">
        <v>24</v>
      </c>
      <c r="B12" t="s">
        <v>332</v>
      </c>
      <c r="C12" t="s">
        <v>334</v>
      </c>
      <c r="D12" t="s">
        <v>335</v>
      </c>
    </row>
    <row r="13" spans="1:15" x14ac:dyDescent="0.25">
      <c r="A13" t="s">
        <v>24</v>
      </c>
      <c r="B13" t="s">
        <v>334</v>
      </c>
      <c r="C13" t="s">
        <v>332</v>
      </c>
    </row>
    <row r="14" spans="1:15" x14ac:dyDescent="0.25">
      <c r="A14" t="s">
        <v>31</v>
      </c>
      <c r="B14" t="s">
        <v>333</v>
      </c>
      <c r="C14" t="s">
        <v>332</v>
      </c>
    </row>
    <row r="15" spans="1:15" x14ac:dyDescent="0.25">
      <c r="A15" t="s">
        <v>24</v>
      </c>
    </row>
    <row r="16" spans="1:15" x14ac:dyDescent="0.25">
      <c r="A16" t="s">
        <v>31</v>
      </c>
      <c r="B16" t="s">
        <v>333</v>
      </c>
      <c r="C16" t="s">
        <v>334</v>
      </c>
      <c r="D16" t="s">
        <v>332</v>
      </c>
    </row>
    <row r="17" spans="1:4" x14ac:dyDescent="0.25">
      <c r="A17" t="s">
        <v>24</v>
      </c>
      <c r="B17" t="s">
        <v>332</v>
      </c>
      <c r="C17" t="s">
        <v>334</v>
      </c>
      <c r="D17" t="s">
        <v>335</v>
      </c>
    </row>
    <row r="18" spans="1:4" x14ac:dyDescent="0.25">
      <c r="A18" t="s">
        <v>24</v>
      </c>
      <c r="B18" t="s">
        <v>332</v>
      </c>
    </row>
    <row r="19" spans="1:4" x14ac:dyDescent="0.25">
      <c r="A19" t="s">
        <v>24</v>
      </c>
      <c r="B19" t="s">
        <v>335</v>
      </c>
    </row>
    <row r="20" spans="1:4" x14ac:dyDescent="0.25">
      <c r="A20" t="s">
        <v>31</v>
      </c>
      <c r="B20" t="s">
        <v>332</v>
      </c>
      <c r="C20" t="s">
        <v>334</v>
      </c>
    </row>
    <row r="21" spans="1:4" x14ac:dyDescent="0.25">
      <c r="A21" t="s">
        <v>28</v>
      </c>
      <c r="B21" t="s">
        <v>333</v>
      </c>
    </row>
    <row r="22" spans="1:4" x14ac:dyDescent="0.25">
      <c r="A22" t="s">
        <v>24</v>
      </c>
    </row>
    <row r="23" spans="1:4" x14ac:dyDescent="0.25">
      <c r="A23" t="s">
        <v>24</v>
      </c>
    </row>
    <row r="24" spans="1:4" x14ac:dyDescent="0.25">
      <c r="A24" t="s">
        <v>31</v>
      </c>
    </row>
    <row r="25" spans="1:4" x14ac:dyDescent="0.25">
      <c r="A25" t="s">
        <v>64</v>
      </c>
    </row>
    <row r="26" spans="1:4" x14ac:dyDescent="0.25">
      <c r="A26" t="s">
        <v>31</v>
      </c>
    </row>
    <row r="27" spans="1:4" x14ac:dyDescent="0.25">
      <c r="A27" t="s">
        <v>31</v>
      </c>
      <c r="B27" t="s">
        <v>332</v>
      </c>
      <c r="C27" t="s">
        <v>333</v>
      </c>
    </row>
    <row r="28" spans="1:4" x14ac:dyDescent="0.25">
      <c r="A28" t="s">
        <v>31</v>
      </c>
    </row>
    <row r="29" spans="1:4" x14ac:dyDescent="0.25">
      <c r="A29" t="s">
        <v>24</v>
      </c>
    </row>
    <row r="30" spans="1:4" x14ac:dyDescent="0.25">
      <c r="A30" t="s">
        <v>31</v>
      </c>
    </row>
    <row r="31" spans="1:4" x14ac:dyDescent="0.25">
      <c r="A31" t="s">
        <v>31</v>
      </c>
      <c r="B31" t="s">
        <v>333</v>
      </c>
      <c r="C31" t="s">
        <v>334</v>
      </c>
      <c r="D31" t="s">
        <v>332</v>
      </c>
    </row>
    <row r="32" spans="1:4" x14ac:dyDescent="0.25">
      <c r="A32" t="s">
        <v>31</v>
      </c>
    </row>
    <row r="33" spans="1:4" x14ac:dyDescent="0.25">
      <c r="A33" t="s">
        <v>64</v>
      </c>
    </row>
    <row r="34" spans="1:4" x14ac:dyDescent="0.25">
      <c r="A34" t="s">
        <v>28</v>
      </c>
    </row>
    <row r="35" spans="1:4" x14ac:dyDescent="0.25">
      <c r="A35" t="s">
        <v>28</v>
      </c>
    </row>
    <row r="36" spans="1:4" x14ac:dyDescent="0.25">
      <c r="A36" t="s">
        <v>24</v>
      </c>
      <c r="B36" t="s">
        <v>335</v>
      </c>
    </row>
    <row r="37" spans="1:4" x14ac:dyDescent="0.25">
      <c r="A37" t="s">
        <v>28</v>
      </c>
      <c r="B37" t="s">
        <v>333</v>
      </c>
    </row>
    <row r="38" spans="1:4" x14ac:dyDescent="0.25">
      <c r="A38" t="s">
        <v>31</v>
      </c>
      <c r="B38" t="s">
        <v>333</v>
      </c>
    </row>
    <row r="39" spans="1:4" x14ac:dyDescent="0.25">
      <c r="A39" t="s">
        <v>31</v>
      </c>
      <c r="B39" t="s">
        <v>334</v>
      </c>
    </row>
    <row r="40" spans="1:4" x14ac:dyDescent="0.25">
      <c r="A40" t="s">
        <v>31</v>
      </c>
      <c r="B40" t="s">
        <v>333</v>
      </c>
      <c r="C40" t="s">
        <v>334</v>
      </c>
      <c r="D40" t="s">
        <v>332</v>
      </c>
    </row>
    <row r="41" spans="1:4" x14ac:dyDescent="0.25">
      <c r="A41" t="s">
        <v>28</v>
      </c>
    </row>
    <row r="42" spans="1:4" x14ac:dyDescent="0.25">
      <c r="A42" t="s">
        <v>24</v>
      </c>
    </row>
    <row r="43" spans="1:4" x14ac:dyDescent="0.25">
      <c r="A43" t="s">
        <v>28</v>
      </c>
    </row>
    <row r="44" spans="1:4" x14ac:dyDescent="0.25">
      <c r="A44" t="s">
        <v>31</v>
      </c>
      <c r="B44" t="s">
        <v>333</v>
      </c>
      <c r="C44" t="s">
        <v>332</v>
      </c>
      <c r="D44" t="s">
        <v>334</v>
      </c>
    </row>
    <row r="45" spans="1:4" x14ac:dyDescent="0.25">
      <c r="A45" t="s">
        <v>24</v>
      </c>
    </row>
    <row r="46" spans="1:4" x14ac:dyDescent="0.25">
      <c r="A46" t="s">
        <v>31</v>
      </c>
      <c r="B46" t="s">
        <v>332</v>
      </c>
    </row>
    <row r="47" spans="1:4" x14ac:dyDescent="0.25">
      <c r="A47" t="s">
        <v>28</v>
      </c>
      <c r="B47" t="s">
        <v>333</v>
      </c>
    </row>
    <row r="48" spans="1:4" x14ac:dyDescent="0.25">
      <c r="A48" t="s">
        <v>24</v>
      </c>
    </row>
    <row r="49" spans="1:4" x14ac:dyDescent="0.25">
      <c r="A49" t="s">
        <v>28</v>
      </c>
    </row>
    <row r="50" spans="1:4" x14ac:dyDescent="0.25">
      <c r="A50" t="s">
        <v>31</v>
      </c>
      <c r="B50" t="s">
        <v>332</v>
      </c>
      <c r="C50" t="s">
        <v>333</v>
      </c>
    </row>
    <row r="51" spans="1:4" x14ac:dyDescent="0.25">
      <c r="A51" t="s">
        <v>28</v>
      </c>
    </row>
    <row r="52" spans="1:4" x14ac:dyDescent="0.25">
      <c r="A52" t="s">
        <v>28</v>
      </c>
      <c r="B52" t="s">
        <v>333</v>
      </c>
      <c r="C52" t="s">
        <v>335</v>
      </c>
      <c r="D52" t="s">
        <v>334</v>
      </c>
    </row>
    <row r="53" spans="1:4" x14ac:dyDescent="0.25">
      <c r="A53" t="s">
        <v>64</v>
      </c>
      <c r="B53" t="s">
        <v>335</v>
      </c>
      <c r="C53" t="s">
        <v>332</v>
      </c>
      <c r="D53" t="s">
        <v>333</v>
      </c>
    </row>
    <row r="54" spans="1:4" x14ac:dyDescent="0.25">
      <c r="A54" t="s">
        <v>31</v>
      </c>
    </row>
    <row r="55" spans="1:4" x14ac:dyDescent="0.25">
      <c r="A55" t="s">
        <v>31</v>
      </c>
    </row>
    <row r="56" spans="1:4" x14ac:dyDescent="0.25">
      <c r="A56" t="s">
        <v>24</v>
      </c>
    </row>
    <row r="57" spans="1:4" x14ac:dyDescent="0.25">
      <c r="A57" t="s">
        <v>31</v>
      </c>
      <c r="B57" t="s">
        <v>333</v>
      </c>
      <c r="C57" t="s">
        <v>332</v>
      </c>
      <c r="D57" t="s">
        <v>334</v>
      </c>
    </row>
    <row r="58" spans="1:4" x14ac:dyDescent="0.25">
      <c r="A58" t="s">
        <v>31</v>
      </c>
      <c r="B58" t="s">
        <v>332</v>
      </c>
    </row>
    <row r="59" spans="1:4" x14ac:dyDescent="0.25">
      <c r="A59" t="s">
        <v>28</v>
      </c>
    </row>
    <row r="60" spans="1:4" x14ac:dyDescent="0.25">
      <c r="A60" t="s">
        <v>28</v>
      </c>
    </row>
    <row r="61" spans="1:4" x14ac:dyDescent="0.25">
      <c r="A61" t="s">
        <v>31</v>
      </c>
      <c r="B61" t="s">
        <v>334</v>
      </c>
      <c r="C61" t="s">
        <v>333</v>
      </c>
      <c r="D61" t="s">
        <v>332</v>
      </c>
    </row>
    <row r="62" spans="1:4" x14ac:dyDescent="0.25">
      <c r="A62" t="s">
        <v>31</v>
      </c>
      <c r="B62" t="s">
        <v>333</v>
      </c>
      <c r="C62" t="s">
        <v>334</v>
      </c>
      <c r="D62" t="s">
        <v>332</v>
      </c>
    </row>
    <row r="63" spans="1:4" x14ac:dyDescent="0.25">
      <c r="A63" t="s">
        <v>64</v>
      </c>
    </row>
    <row r="64" spans="1:4" x14ac:dyDescent="0.25">
      <c r="A64" t="s">
        <v>24</v>
      </c>
      <c r="B64" t="s">
        <v>332</v>
      </c>
    </row>
    <row r="65" spans="1:4" x14ac:dyDescent="0.25">
      <c r="A65" t="s">
        <v>31</v>
      </c>
      <c r="B65" t="s">
        <v>333</v>
      </c>
      <c r="C65" t="s">
        <v>332</v>
      </c>
    </row>
    <row r="66" spans="1:4" x14ac:dyDescent="0.25">
      <c r="A66" t="s">
        <v>28</v>
      </c>
    </row>
    <row r="67" spans="1:4" x14ac:dyDescent="0.25">
      <c r="A67" t="s">
        <v>31</v>
      </c>
      <c r="B67" t="s">
        <v>333</v>
      </c>
      <c r="C67" t="s">
        <v>334</v>
      </c>
      <c r="D67" t="s">
        <v>332</v>
      </c>
    </row>
    <row r="68" spans="1:4" x14ac:dyDescent="0.25">
      <c r="A68" t="s">
        <v>31</v>
      </c>
      <c r="B68" t="s">
        <v>333</v>
      </c>
    </row>
    <row r="69" spans="1:4" x14ac:dyDescent="0.25">
      <c r="A69" t="s">
        <v>24</v>
      </c>
      <c r="B69" t="s">
        <v>332</v>
      </c>
      <c r="C69" t="s">
        <v>335</v>
      </c>
      <c r="D69" t="s">
        <v>334</v>
      </c>
    </row>
    <row r="70" spans="1:4" x14ac:dyDescent="0.25">
      <c r="A70" t="s">
        <v>28</v>
      </c>
      <c r="B70" t="s">
        <v>334</v>
      </c>
      <c r="C70" t="s">
        <v>333</v>
      </c>
      <c r="D70" t="s">
        <v>335</v>
      </c>
    </row>
    <row r="71" spans="1:4" x14ac:dyDescent="0.25">
      <c r="A71" t="s">
        <v>24</v>
      </c>
    </row>
    <row r="72" spans="1:4" x14ac:dyDescent="0.25">
      <c r="A72" t="s">
        <v>64</v>
      </c>
    </row>
    <row r="73" spans="1:4" x14ac:dyDescent="0.25">
      <c r="A73" t="s">
        <v>31</v>
      </c>
      <c r="B73" t="s">
        <v>333</v>
      </c>
      <c r="C73" t="s">
        <v>334</v>
      </c>
      <c r="D73" t="s">
        <v>332</v>
      </c>
    </row>
    <row r="74" spans="1:4" x14ac:dyDescent="0.25">
      <c r="A74" t="s">
        <v>28</v>
      </c>
    </row>
    <row r="75" spans="1:4" x14ac:dyDescent="0.25">
      <c r="A75" t="s">
        <v>31</v>
      </c>
    </row>
    <row r="76" spans="1:4" x14ac:dyDescent="0.25">
      <c r="A76" t="s">
        <v>31</v>
      </c>
      <c r="B76" t="s">
        <v>332</v>
      </c>
    </row>
    <row r="77" spans="1:4" x14ac:dyDescent="0.25">
      <c r="A77" t="s">
        <v>31</v>
      </c>
      <c r="B77" t="s">
        <v>333</v>
      </c>
      <c r="C77" t="s">
        <v>334</v>
      </c>
      <c r="D77" t="s">
        <v>332</v>
      </c>
    </row>
    <row r="78" spans="1:4" x14ac:dyDescent="0.25">
      <c r="A78" t="s">
        <v>28</v>
      </c>
      <c r="B78" t="s">
        <v>333</v>
      </c>
    </row>
    <row r="79" spans="1:4" x14ac:dyDescent="0.25">
      <c r="A79" t="s">
        <v>28</v>
      </c>
    </row>
    <row r="80" spans="1:4" x14ac:dyDescent="0.25">
      <c r="A80" t="s">
        <v>28</v>
      </c>
    </row>
    <row r="81" spans="1:4" x14ac:dyDescent="0.25">
      <c r="A81" t="s">
        <v>31</v>
      </c>
    </row>
    <row r="82" spans="1:4" x14ac:dyDescent="0.25">
      <c r="A82" t="s">
        <v>28</v>
      </c>
    </row>
    <row r="83" spans="1:4" x14ac:dyDescent="0.25">
      <c r="A83" t="s">
        <v>31</v>
      </c>
      <c r="B83" t="s">
        <v>332</v>
      </c>
      <c r="C83" t="s">
        <v>333</v>
      </c>
      <c r="D83" t="s">
        <v>334</v>
      </c>
    </row>
    <row r="84" spans="1:4" x14ac:dyDescent="0.25">
      <c r="A84" t="s">
        <v>28</v>
      </c>
      <c r="B84" t="s">
        <v>333</v>
      </c>
      <c r="C84" t="s">
        <v>335</v>
      </c>
    </row>
    <row r="85" spans="1:4" x14ac:dyDescent="0.25">
      <c r="A85" t="s">
        <v>28</v>
      </c>
      <c r="B85" t="s">
        <v>334</v>
      </c>
      <c r="C85" t="s">
        <v>333</v>
      </c>
    </row>
    <row r="86" spans="1:4" x14ac:dyDescent="0.25">
      <c r="A86" t="s">
        <v>28</v>
      </c>
    </row>
    <row r="87" spans="1:4" x14ac:dyDescent="0.25">
      <c r="A87" t="s">
        <v>31</v>
      </c>
      <c r="B87" t="s">
        <v>332</v>
      </c>
      <c r="C87" t="s">
        <v>333</v>
      </c>
      <c r="D87" t="s">
        <v>334</v>
      </c>
    </row>
    <row r="88" spans="1:4" x14ac:dyDescent="0.25">
      <c r="A88" t="s">
        <v>31</v>
      </c>
      <c r="B88" t="s">
        <v>333</v>
      </c>
      <c r="C88" t="s">
        <v>334</v>
      </c>
      <c r="D88" t="s">
        <v>332</v>
      </c>
    </row>
    <row r="90" spans="1:4" x14ac:dyDescent="0.25">
      <c r="A90" t="s">
        <v>28</v>
      </c>
      <c r="B90" t="s">
        <v>333</v>
      </c>
      <c r="C90" t="s">
        <v>335</v>
      </c>
    </row>
    <row r="91" spans="1:4" x14ac:dyDescent="0.25">
      <c r="A91" t="s">
        <v>31</v>
      </c>
      <c r="B91" t="s">
        <v>333</v>
      </c>
      <c r="C91" t="s">
        <v>334</v>
      </c>
      <c r="D91" t="s">
        <v>332</v>
      </c>
    </row>
    <row r="92" spans="1:4" x14ac:dyDescent="0.25">
      <c r="A92" t="s">
        <v>31</v>
      </c>
      <c r="B92" t="s">
        <v>333</v>
      </c>
      <c r="C92" t="s">
        <v>332</v>
      </c>
    </row>
    <row r="93" spans="1:4" x14ac:dyDescent="0.25">
      <c r="A93" t="s">
        <v>31</v>
      </c>
      <c r="B93" t="s">
        <v>334</v>
      </c>
    </row>
    <row r="94" spans="1:4" x14ac:dyDescent="0.25">
      <c r="A94" t="s">
        <v>31</v>
      </c>
    </row>
    <row r="95" spans="1:4" x14ac:dyDescent="0.25">
      <c r="A95" t="s">
        <v>31</v>
      </c>
    </row>
    <row r="96" spans="1:4" x14ac:dyDescent="0.25">
      <c r="A96" t="s">
        <v>31</v>
      </c>
      <c r="B96" t="s">
        <v>333</v>
      </c>
      <c r="C96" t="s">
        <v>332</v>
      </c>
    </row>
    <row r="97" spans="1:4" x14ac:dyDescent="0.25">
      <c r="A97" t="s">
        <v>31</v>
      </c>
      <c r="B97" t="s">
        <v>333</v>
      </c>
      <c r="C97" t="s">
        <v>332</v>
      </c>
    </row>
    <row r="98" spans="1:4" x14ac:dyDescent="0.25">
      <c r="A98" t="s">
        <v>31</v>
      </c>
    </row>
    <row r="99" spans="1:4" x14ac:dyDescent="0.25">
      <c r="A99" t="s">
        <v>31</v>
      </c>
      <c r="B99" t="s">
        <v>332</v>
      </c>
    </row>
    <row r="100" spans="1:4" x14ac:dyDescent="0.25">
      <c r="A100" t="s">
        <v>31</v>
      </c>
      <c r="B100" t="s">
        <v>333</v>
      </c>
      <c r="C100" t="s">
        <v>332</v>
      </c>
    </row>
    <row r="101" spans="1:4" x14ac:dyDescent="0.25">
      <c r="A101" t="s">
        <v>24</v>
      </c>
      <c r="B101" t="s">
        <v>334</v>
      </c>
      <c r="C101" t="s">
        <v>335</v>
      </c>
    </row>
    <row r="102" spans="1:4" x14ac:dyDescent="0.25">
      <c r="A102" t="s">
        <v>31</v>
      </c>
      <c r="B102" t="s">
        <v>333</v>
      </c>
      <c r="C102" t="s">
        <v>334</v>
      </c>
      <c r="D102" t="s">
        <v>332</v>
      </c>
    </row>
    <row r="103" spans="1:4" x14ac:dyDescent="0.25">
      <c r="A103" t="s">
        <v>31</v>
      </c>
    </row>
    <row r="104" spans="1:4" x14ac:dyDescent="0.25">
      <c r="A104" t="s">
        <v>31</v>
      </c>
      <c r="B104" t="s">
        <v>333</v>
      </c>
      <c r="C104" t="s">
        <v>334</v>
      </c>
      <c r="D104" t="s">
        <v>332</v>
      </c>
    </row>
    <row r="105" spans="1:4" x14ac:dyDescent="0.25">
      <c r="A105" t="s">
        <v>31</v>
      </c>
      <c r="B105" t="s">
        <v>333</v>
      </c>
      <c r="C105" t="s">
        <v>334</v>
      </c>
      <c r="D105" t="s">
        <v>332</v>
      </c>
    </row>
    <row r="106" spans="1:4" x14ac:dyDescent="0.25">
      <c r="A106" t="s">
        <v>31</v>
      </c>
      <c r="B106" t="s">
        <v>334</v>
      </c>
      <c r="C106" t="s">
        <v>332</v>
      </c>
    </row>
    <row r="107" spans="1:4" x14ac:dyDescent="0.25">
      <c r="A107" t="s">
        <v>31</v>
      </c>
      <c r="B107" t="s">
        <v>333</v>
      </c>
      <c r="C107" t="s">
        <v>334</v>
      </c>
      <c r="D107" t="s">
        <v>332</v>
      </c>
    </row>
    <row r="108" spans="1:4" x14ac:dyDescent="0.25">
      <c r="A108" t="s">
        <v>28</v>
      </c>
    </row>
    <row r="109" spans="1:4" x14ac:dyDescent="0.25">
      <c r="A109" t="s">
        <v>31</v>
      </c>
    </row>
    <row r="110" spans="1:4" x14ac:dyDescent="0.25">
      <c r="A110" t="s">
        <v>24</v>
      </c>
      <c r="B110" t="s">
        <v>335</v>
      </c>
      <c r="C110" t="s">
        <v>334</v>
      </c>
      <c r="D110" t="s">
        <v>332</v>
      </c>
    </row>
    <row r="111" spans="1:4" x14ac:dyDescent="0.25">
      <c r="A111" t="s">
        <v>31</v>
      </c>
      <c r="B111" t="s">
        <v>333</v>
      </c>
      <c r="C111" t="s">
        <v>334</v>
      </c>
      <c r="D111" t="s">
        <v>332</v>
      </c>
    </row>
    <row r="112" spans="1:4" x14ac:dyDescent="0.25">
      <c r="A112" t="s">
        <v>28</v>
      </c>
    </row>
    <row r="113" spans="1:4" x14ac:dyDescent="0.25">
      <c r="A113" t="s">
        <v>28</v>
      </c>
      <c r="B113" t="s">
        <v>335</v>
      </c>
      <c r="C113" t="s">
        <v>333</v>
      </c>
    </row>
    <row r="114" spans="1:4" x14ac:dyDescent="0.25">
      <c r="A114" t="s">
        <v>28</v>
      </c>
      <c r="B114" t="s">
        <v>334</v>
      </c>
      <c r="C114" t="s">
        <v>333</v>
      </c>
      <c r="D114" t="s">
        <v>335</v>
      </c>
    </row>
    <row r="115" spans="1:4" x14ac:dyDescent="0.25">
      <c r="A115" t="s">
        <v>31</v>
      </c>
    </row>
    <row r="116" spans="1:4" x14ac:dyDescent="0.25">
      <c r="A116" t="s">
        <v>28</v>
      </c>
    </row>
    <row r="117" spans="1:4" x14ac:dyDescent="0.25">
      <c r="A117" t="s">
        <v>28</v>
      </c>
    </row>
    <row r="118" spans="1:4" x14ac:dyDescent="0.25">
      <c r="A118" t="s">
        <v>24</v>
      </c>
    </row>
    <row r="119" spans="1:4" x14ac:dyDescent="0.25">
      <c r="A119" t="s">
        <v>28</v>
      </c>
      <c r="B119" t="s">
        <v>333</v>
      </c>
      <c r="C119" t="s">
        <v>335</v>
      </c>
      <c r="D119" t="s">
        <v>334</v>
      </c>
    </row>
    <row r="120" spans="1:4" x14ac:dyDescent="0.25">
      <c r="A120" t="s">
        <v>64</v>
      </c>
    </row>
    <row r="121" spans="1:4" x14ac:dyDescent="0.25">
      <c r="A121" t="s">
        <v>31</v>
      </c>
    </row>
    <row r="122" spans="1:4" x14ac:dyDescent="0.25">
      <c r="A122" t="s">
        <v>31</v>
      </c>
    </row>
    <row r="123" spans="1:4" x14ac:dyDescent="0.25">
      <c r="A123" t="s">
        <v>24</v>
      </c>
    </row>
    <row r="124" spans="1:4" x14ac:dyDescent="0.25">
      <c r="A124" t="s">
        <v>64</v>
      </c>
    </row>
    <row r="125" spans="1:4" x14ac:dyDescent="0.25">
      <c r="A125" t="s">
        <v>31</v>
      </c>
      <c r="B125" t="s">
        <v>333</v>
      </c>
      <c r="C125" t="s">
        <v>332</v>
      </c>
      <c r="D125" t="s">
        <v>334</v>
      </c>
    </row>
    <row r="126" spans="1:4" x14ac:dyDescent="0.25">
      <c r="A126" t="s">
        <v>28</v>
      </c>
      <c r="B126" t="s">
        <v>335</v>
      </c>
    </row>
    <row r="127" spans="1:4" x14ac:dyDescent="0.25">
      <c r="A127" t="s">
        <v>28</v>
      </c>
    </row>
    <row r="128" spans="1:4" x14ac:dyDescent="0.25">
      <c r="A128" t="s">
        <v>64</v>
      </c>
      <c r="B128" t="s">
        <v>333</v>
      </c>
      <c r="C128" t="s">
        <v>335</v>
      </c>
      <c r="D128" t="s">
        <v>332</v>
      </c>
    </row>
    <row r="129" spans="1:4" x14ac:dyDescent="0.25">
      <c r="A129" t="s">
        <v>28</v>
      </c>
    </row>
    <row r="130" spans="1:4" x14ac:dyDescent="0.25">
      <c r="A130" t="s">
        <v>31</v>
      </c>
      <c r="B130" t="s">
        <v>333</v>
      </c>
      <c r="C130" t="s">
        <v>334</v>
      </c>
      <c r="D130" t="s">
        <v>332</v>
      </c>
    </row>
    <row r="131" spans="1:4" x14ac:dyDescent="0.25">
      <c r="A131" t="s">
        <v>28</v>
      </c>
    </row>
    <row r="132" spans="1:4" x14ac:dyDescent="0.25">
      <c r="A132" t="s">
        <v>24</v>
      </c>
      <c r="B132" t="s">
        <v>332</v>
      </c>
      <c r="C132" t="s">
        <v>335</v>
      </c>
    </row>
    <row r="133" spans="1:4" x14ac:dyDescent="0.25">
      <c r="A133" t="s">
        <v>28</v>
      </c>
    </row>
    <row r="134" spans="1:4" x14ac:dyDescent="0.25">
      <c r="A134" t="s">
        <v>28</v>
      </c>
    </row>
    <row r="135" spans="1:4" x14ac:dyDescent="0.25">
      <c r="A135" t="s">
        <v>64</v>
      </c>
      <c r="B135" t="s">
        <v>333</v>
      </c>
      <c r="C135" t="s">
        <v>332</v>
      </c>
    </row>
    <row r="136" spans="1:4" x14ac:dyDescent="0.25">
      <c r="A136" t="s">
        <v>24</v>
      </c>
      <c r="B136" t="s">
        <v>335</v>
      </c>
      <c r="C136" t="s">
        <v>334</v>
      </c>
      <c r="D136" t="s">
        <v>332</v>
      </c>
    </row>
    <row r="137" spans="1:4" x14ac:dyDescent="0.25">
      <c r="A137" t="s">
        <v>31</v>
      </c>
      <c r="B137" t="s">
        <v>334</v>
      </c>
      <c r="C137" t="s">
        <v>332</v>
      </c>
      <c r="D137" t="s">
        <v>333</v>
      </c>
    </row>
    <row r="138" spans="1:4" x14ac:dyDescent="0.25">
      <c r="A138" t="s">
        <v>31</v>
      </c>
      <c r="B138" t="s">
        <v>333</v>
      </c>
      <c r="C138" t="s">
        <v>334</v>
      </c>
      <c r="D138" t="s">
        <v>332</v>
      </c>
    </row>
    <row r="139" spans="1:4" x14ac:dyDescent="0.25">
      <c r="A139" t="s">
        <v>28</v>
      </c>
      <c r="B139" t="s">
        <v>334</v>
      </c>
    </row>
    <row r="140" spans="1:4" x14ac:dyDescent="0.25">
      <c r="A140" t="s">
        <v>31</v>
      </c>
      <c r="B140" t="s">
        <v>333</v>
      </c>
    </row>
    <row r="141" spans="1:4" x14ac:dyDescent="0.25">
      <c r="A141" t="s">
        <v>31</v>
      </c>
      <c r="B141" t="s">
        <v>333</v>
      </c>
      <c r="C141" t="s">
        <v>332</v>
      </c>
      <c r="D141" t="s">
        <v>334</v>
      </c>
    </row>
    <row r="142" spans="1:4" x14ac:dyDescent="0.25">
      <c r="A142" t="s">
        <v>28</v>
      </c>
      <c r="B142" t="s">
        <v>333</v>
      </c>
    </row>
    <row r="143" spans="1:4" x14ac:dyDescent="0.25">
      <c r="A143" t="s">
        <v>28</v>
      </c>
      <c r="B143" t="s">
        <v>335</v>
      </c>
    </row>
    <row r="144" spans="1:4" x14ac:dyDescent="0.25">
      <c r="A144" t="s">
        <v>31</v>
      </c>
      <c r="B144" t="s">
        <v>333</v>
      </c>
    </row>
    <row r="145" spans="1:4" x14ac:dyDescent="0.25">
      <c r="A145" t="s">
        <v>31</v>
      </c>
    </row>
    <row r="146" spans="1:4" x14ac:dyDescent="0.25">
      <c r="A146" t="s">
        <v>24</v>
      </c>
    </row>
    <row r="147" spans="1:4" x14ac:dyDescent="0.25">
      <c r="A147" t="s">
        <v>31</v>
      </c>
    </row>
    <row r="148" spans="1:4" x14ac:dyDescent="0.25">
      <c r="A148" t="s">
        <v>31</v>
      </c>
      <c r="B148" t="s">
        <v>332</v>
      </c>
      <c r="C148" t="s">
        <v>333</v>
      </c>
      <c r="D148" t="s">
        <v>334</v>
      </c>
    </row>
    <row r="149" spans="1:4" x14ac:dyDescent="0.25">
      <c r="A149" t="s">
        <v>24</v>
      </c>
      <c r="B149" t="s">
        <v>332</v>
      </c>
    </row>
    <row r="150" spans="1:4" x14ac:dyDescent="0.25">
      <c r="A150" t="s">
        <v>31</v>
      </c>
    </row>
    <row r="151" spans="1:4" x14ac:dyDescent="0.25">
      <c r="A151" t="s">
        <v>28</v>
      </c>
      <c r="B151" t="s">
        <v>333</v>
      </c>
    </row>
    <row r="152" spans="1:4" x14ac:dyDescent="0.25">
      <c r="A152" t="s">
        <v>28</v>
      </c>
      <c r="B152" t="s">
        <v>334</v>
      </c>
    </row>
    <row r="153" spans="1:4" x14ac:dyDescent="0.25">
      <c r="A153" t="s">
        <v>31</v>
      </c>
      <c r="B153" t="s">
        <v>334</v>
      </c>
      <c r="C153" t="s">
        <v>332</v>
      </c>
    </row>
    <row r="154" spans="1:4" x14ac:dyDescent="0.25">
      <c r="A154" t="s">
        <v>24</v>
      </c>
    </row>
    <row r="155" spans="1:4" x14ac:dyDescent="0.25">
      <c r="A155" t="s">
        <v>64</v>
      </c>
    </row>
    <row r="156" spans="1:4" x14ac:dyDescent="0.25">
      <c r="A156" t="s">
        <v>31</v>
      </c>
      <c r="B156" t="s">
        <v>333</v>
      </c>
      <c r="C156" t="s">
        <v>332</v>
      </c>
    </row>
    <row r="157" spans="1:4" x14ac:dyDescent="0.25">
      <c r="A157" t="s">
        <v>31</v>
      </c>
    </row>
    <row r="158" spans="1:4" x14ac:dyDescent="0.25">
      <c r="A158" t="s">
        <v>28</v>
      </c>
    </row>
    <row r="159" spans="1:4" x14ac:dyDescent="0.25">
      <c r="A159" t="s">
        <v>28</v>
      </c>
    </row>
    <row r="160" spans="1:4" x14ac:dyDescent="0.25">
      <c r="A160" t="s">
        <v>31</v>
      </c>
      <c r="B160" t="s">
        <v>333</v>
      </c>
      <c r="C160" t="s">
        <v>334</v>
      </c>
      <c r="D160" t="s">
        <v>332</v>
      </c>
    </row>
    <row r="161" spans="1:4" x14ac:dyDescent="0.25">
      <c r="A161" t="s">
        <v>28</v>
      </c>
    </row>
    <row r="162" spans="1:4" x14ac:dyDescent="0.25">
      <c r="A162" t="s">
        <v>64</v>
      </c>
      <c r="B162" t="s">
        <v>335</v>
      </c>
    </row>
    <row r="163" spans="1:4" x14ac:dyDescent="0.25">
      <c r="A163" t="s">
        <v>24</v>
      </c>
    </row>
    <row r="164" spans="1:4" x14ac:dyDescent="0.25">
      <c r="A164" t="s">
        <v>31</v>
      </c>
      <c r="B164" t="s">
        <v>333</v>
      </c>
    </row>
    <row r="165" spans="1:4" x14ac:dyDescent="0.25">
      <c r="A165" t="s">
        <v>31</v>
      </c>
      <c r="B165" t="s">
        <v>334</v>
      </c>
      <c r="C165" t="s">
        <v>332</v>
      </c>
    </row>
    <row r="166" spans="1:4" x14ac:dyDescent="0.25">
      <c r="A166" t="s">
        <v>24</v>
      </c>
      <c r="B166" t="s">
        <v>332</v>
      </c>
    </row>
    <row r="167" spans="1:4" x14ac:dyDescent="0.25">
      <c r="A167" t="s">
        <v>31</v>
      </c>
      <c r="B167" t="s">
        <v>334</v>
      </c>
      <c r="C167" t="s">
        <v>332</v>
      </c>
      <c r="D167" t="s">
        <v>333</v>
      </c>
    </row>
    <row r="168" spans="1:4" x14ac:dyDescent="0.25">
      <c r="A168" t="s">
        <v>64</v>
      </c>
    </row>
    <row r="169" spans="1:4" x14ac:dyDescent="0.25">
      <c r="A169" t="s">
        <v>24</v>
      </c>
      <c r="B169" t="s">
        <v>334</v>
      </c>
      <c r="C169" t="s">
        <v>332</v>
      </c>
    </row>
    <row r="170" spans="1:4" x14ac:dyDescent="0.25">
      <c r="A170" t="s">
        <v>28</v>
      </c>
    </row>
    <row r="171" spans="1:4" x14ac:dyDescent="0.25">
      <c r="A171" t="s">
        <v>31</v>
      </c>
      <c r="B171" t="s">
        <v>332</v>
      </c>
      <c r="C171" t="s">
        <v>334</v>
      </c>
      <c r="D171" t="s">
        <v>333</v>
      </c>
    </row>
    <row r="172" spans="1:4" x14ac:dyDescent="0.25">
      <c r="A172" t="s">
        <v>28</v>
      </c>
    </row>
    <row r="173" spans="1:4" x14ac:dyDescent="0.25">
      <c r="A173" t="s">
        <v>31</v>
      </c>
      <c r="B173" t="s">
        <v>333</v>
      </c>
      <c r="C173" t="s">
        <v>334</v>
      </c>
      <c r="D173" t="s">
        <v>332</v>
      </c>
    </row>
    <row r="174" spans="1:4" x14ac:dyDescent="0.25">
      <c r="A174" t="s">
        <v>31</v>
      </c>
      <c r="B174" t="s">
        <v>334</v>
      </c>
      <c r="C174" t="s">
        <v>333</v>
      </c>
      <c r="D174" t="s">
        <v>332</v>
      </c>
    </row>
    <row r="175" spans="1:4" x14ac:dyDescent="0.25">
      <c r="A175" t="s">
        <v>31</v>
      </c>
    </row>
    <row r="176" spans="1:4" x14ac:dyDescent="0.25">
      <c r="A176" t="s">
        <v>24</v>
      </c>
    </row>
    <row r="177" spans="1:4" x14ac:dyDescent="0.25">
      <c r="A177" t="s">
        <v>31</v>
      </c>
      <c r="B177" t="s">
        <v>333</v>
      </c>
      <c r="C177" t="s">
        <v>334</v>
      </c>
      <c r="D177" t="s">
        <v>332</v>
      </c>
    </row>
    <row r="178" spans="1:4" x14ac:dyDescent="0.25">
      <c r="A178" t="s">
        <v>31</v>
      </c>
      <c r="B178" t="s">
        <v>333</v>
      </c>
    </row>
    <row r="179" spans="1:4" x14ac:dyDescent="0.25">
      <c r="A179" t="s">
        <v>24</v>
      </c>
    </row>
    <row r="180" spans="1:4" x14ac:dyDescent="0.25">
      <c r="A180" t="s">
        <v>24</v>
      </c>
      <c r="B180" t="s">
        <v>335</v>
      </c>
      <c r="C180" t="s">
        <v>332</v>
      </c>
    </row>
    <row r="181" spans="1:4" x14ac:dyDescent="0.25">
      <c r="A181" t="s">
        <v>31</v>
      </c>
      <c r="B181" t="s">
        <v>334</v>
      </c>
    </row>
    <row r="182" spans="1:4" x14ac:dyDescent="0.25">
      <c r="A182" t="s">
        <v>31</v>
      </c>
      <c r="B182" t="s">
        <v>333</v>
      </c>
      <c r="C182" t="s">
        <v>332</v>
      </c>
    </row>
    <row r="183" spans="1:4" x14ac:dyDescent="0.25">
      <c r="A183" t="s">
        <v>28</v>
      </c>
      <c r="B183" t="s">
        <v>333</v>
      </c>
    </row>
    <row r="184" spans="1:4" x14ac:dyDescent="0.25">
      <c r="A184" t="s">
        <v>31</v>
      </c>
      <c r="B184" t="s">
        <v>332</v>
      </c>
    </row>
    <row r="185" spans="1:4" x14ac:dyDescent="0.25">
      <c r="A185" t="s">
        <v>28</v>
      </c>
    </row>
    <row r="186" spans="1:4" x14ac:dyDescent="0.25">
      <c r="A186" t="s">
        <v>24</v>
      </c>
      <c r="B186" t="s">
        <v>332</v>
      </c>
      <c r="C186" t="s">
        <v>334</v>
      </c>
    </row>
    <row r="187" spans="1:4" x14ac:dyDescent="0.25">
      <c r="A187" t="s">
        <v>31</v>
      </c>
    </row>
    <row r="188" spans="1:4" x14ac:dyDescent="0.25">
      <c r="A188" t="s">
        <v>31</v>
      </c>
      <c r="B188" t="s">
        <v>334</v>
      </c>
      <c r="C188" t="s">
        <v>332</v>
      </c>
    </row>
    <row r="189" spans="1:4" x14ac:dyDescent="0.25">
      <c r="A189" t="s">
        <v>31</v>
      </c>
      <c r="B189" t="s">
        <v>333</v>
      </c>
      <c r="C189" t="s">
        <v>334</v>
      </c>
      <c r="D189" t="s">
        <v>332</v>
      </c>
    </row>
    <row r="190" spans="1:4" x14ac:dyDescent="0.25">
      <c r="A190" t="s">
        <v>31</v>
      </c>
      <c r="B190" t="s">
        <v>333</v>
      </c>
      <c r="C190" t="s">
        <v>332</v>
      </c>
    </row>
    <row r="191" spans="1:4" x14ac:dyDescent="0.25">
      <c r="A191" t="s">
        <v>31</v>
      </c>
    </row>
    <row r="192" spans="1:4" x14ac:dyDescent="0.25">
      <c r="A192" t="s">
        <v>31</v>
      </c>
      <c r="B192" t="s">
        <v>333</v>
      </c>
      <c r="C192" t="s">
        <v>334</v>
      </c>
      <c r="D192" t="s">
        <v>332</v>
      </c>
    </row>
    <row r="193" spans="1:4" x14ac:dyDescent="0.25">
      <c r="A193" t="s">
        <v>31</v>
      </c>
    </row>
    <row r="194" spans="1:4" x14ac:dyDescent="0.25">
      <c r="A194" t="s">
        <v>24</v>
      </c>
      <c r="B194" t="s">
        <v>335</v>
      </c>
      <c r="C194" t="s">
        <v>332</v>
      </c>
      <c r="D194" t="s">
        <v>334</v>
      </c>
    </row>
    <row r="195" spans="1:4" x14ac:dyDescent="0.25">
      <c r="A195" t="s">
        <v>28</v>
      </c>
    </row>
    <row r="196" spans="1:4" x14ac:dyDescent="0.25">
      <c r="A196" t="s">
        <v>31</v>
      </c>
      <c r="B196" t="s">
        <v>332</v>
      </c>
    </row>
    <row r="197" spans="1:4" x14ac:dyDescent="0.25">
      <c r="A197" t="s">
        <v>64</v>
      </c>
    </row>
    <row r="198" spans="1:4" x14ac:dyDescent="0.25">
      <c r="A198" t="s">
        <v>31</v>
      </c>
    </row>
    <row r="199" spans="1:4" x14ac:dyDescent="0.25">
      <c r="A199" t="s">
        <v>31</v>
      </c>
      <c r="B199" t="s">
        <v>334</v>
      </c>
    </row>
    <row r="200" spans="1:4" x14ac:dyDescent="0.25">
      <c r="A200" t="s">
        <v>31</v>
      </c>
      <c r="B200" t="s">
        <v>333</v>
      </c>
      <c r="C200" t="s">
        <v>332</v>
      </c>
    </row>
    <row r="201" spans="1:4" x14ac:dyDescent="0.25">
      <c r="A201" t="s">
        <v>28</v>
      </c>
    </row>
    <row r="202" spans="1:4" x14ac:dyDescent="0.25">
      <c r="A202" t="s">
        <v>28</v>
      </c>
    </row>
    <row r="203" spans="1:4" x14ac:dyDescent="0.25">
      <c r="A203" t="s">
        <v>24</v>
      </c>
    </row>
    <row r="204" spans="1:4" x14ac:dyDescent="0.25">
      <c r="A204" t="s">
        <v>28</v>
      </c>
      <c r="B204" t="s">
        <v>335</v>
      </c>
    </row>
    <row r="205" spans="1:4" x14ac:dyDescent="0.25">
      <c r="A205" t="s">
        <v>31</v>
      </c>
      <c r="B205" t="s">
        <v>332</v>
      </c>
    </row>
    <row r="206" spans="1:4" x14ac:dyDescent="0.25">
      <c r="A206" t="s">
        <v>31</v>
      </c>
      <c r="B206" t="s">
        <v>333</v>
      </c>
    </row>
    <row r="207" spans="1:4" x14ac:dyDescent="0.25">
      <c r="A207" t="s">
        <v>24</v>
      </c>
    </row>
    <row r="208" spans="1:4" x14ac:dyDescent="0.25">
      <c r="A208" t="s">
        <v>31</v>
      </c>
      <c r="B208" t="s">
        <v>333</v>
      </c>
      <c r="C208" t="s">
        <v>332</v>
      </c>
    </row>
    <row r="209" spans="1:4" x14ac:dyDescent="0.25">
      <c r="A209" t="s">
        <v>31</v>
      </c>
      <c r="B209" t="s">
        <v>333</v>
      </c>
      <c r="C209" t="s">
        <v>332</v>
      </c>
    </row>
    <row r="210" spans="1:4" x14ac:dyDescent="0.25">
      <c r="A210" t="s">
        <v>31</v>
      </c>
    </row>
    <row r="211" spans="1:4" x14ac:dyDescent="0.25">
      <c r="A211" t="s">
        <v>28</v>
      </c>
    </row>
    <row r="212" spans="1:4" x14ac:dyDescent="0.25">
      <c r="A212" t="s">
        <v>31</v>
      </c>
      <c r="B212" t="s">
        <v>332</v>
      </c>
    </row>
    <row r="213" spans="1:4" x14ac:dyDescent="0.25">
      <c r="A213" t="s">
        <v>31</v>
      </c>
      <c r="B213" t="s">
        <v>333</v>
      </c>
      <c r="C213" t="s">
        <v>334</v>
      </c>
      <c r="D213" t="s">
        <v>332</v>
      </c>
    </row>
    <row r="214" spans="1:4" x14ac:dyDescent="0.25">
      <c r="A214" t="s">
        <v>28</v>
      </c>
      <c r="B214" t="s">
        <v>333</v>
      </c>
    </row>
    <row r="215" spans="1:4" x14ac:dyDescent="0.25">
      <c r="A215" t="s">
        <v>28</v>
      </c>
    </row>
    <row r="216" spans="1:4" x14ac:dyDescent="0.25">
      <c r="A216" t="s">
        <v>64</v>
      </c>
      <c r="B216" t="s">
        <v>332</v>
      </c>
      <c r="C216" t="s">
        <v>333</v>
      </c>
    </row>
    <row r="217" spans="1:4" x14ac:dyDescent="0.25">
      <c r="A217" t="s">
        <v>64</v>
      </c>
    </row>
    <row r="218" spans="1:4" x14ac:dyDescent="0.25">
      <c r="A218" t="s">
        <v>31</v>
      </c>
      <c r="B218" t="s">
        <v>333</v>
      </c>
    </row>
    <row r="219" spans="1:4" x14ac:dyDescent="0.25">
      <c r="A219" t="s">
        <v>64</v>
      </c>
      <c r="B219" t="s">
        <v>332</v>
      </c>
      <c r="C219" t="s">
        <v>333</v>
      </c>
    </row>
    <row r="220" spans="1:4" x14ac:dyDescent="0.25">
      <c r="A220" t="s">
        <v>28</v>
      </c>
      <c r="B220" t="s">
        <v>335</v>
      </c>
    </row>
    <row r="221" spans="1:4" x14ac:dyDescent="0.25">
      <c r="A221" t="s">
        <v>28</v>
      </c>
    </row>
    <row r="222" spans="1:4" x14ac:dyDescent="0.25">
      <c r="A222" t="s">
        <v>28</v>
      </c>
      <c r="B222" t="s">
        <v>333</v>
      </c>
    </row>
    <row r="223" spans="1:4" x14ac:dyDescent="0.25">
      <c r="A223" t="s">
        <v>64</v>
      </c>
      <c r="B223" t="s">
        <v>335</v>
      </c>
    </row>
    <row r="224" spans="1:4" x14ac:dyDescent="0.25">
      <c r="A224" t="s">
        <v>24</v>
      </c>
      <c r="B224" t="s">
        <v>332</v>
      </c>
    </row>
    <row r="225" spans="1:4" x14ac:dyDescent="0.25">
      <c r="A225" t="s">
        <v>31</v>
      </c>
      <c r="B225" t="s">
        <v>333</v>
      </c>
    </row>
    <row r="226" spans="1:4" x14ac:dyDescent="0.25">
      <c r="A226" t="s">
        <v>31</v>
      </c>
      <c r="B226" t="s">
        <v>333</v>
      </c>
      <c r="C226" t="s">
        <v>332</v>
      </c>
      <c r="D226" t="s">
        <v>334</v>
      </c>
    </row>
    <row r="227" spans="1:4" x14ac:dyDescent="0.25">
      <c r="A227" t="s">
        <v>31</v>
      </c>
    </row>
    <row r="228" spans="1:4" x14ac:dyDescent="0.25">
      <c r="A228" t="s">
        <v>31</v>
      </c>
      <c r="B228" t="s">
        <v>333</v>
      </c>
    </row>
    <row r="229" spans="1:4" x14ac:dyDescent="0.25">
      <c r="A229" t="s">
        <v>24</v>
      </c>
    </row>
    <row r="230" spans="1:4" x14ac:dyDescent="0.25">
      <c r="A230" t="s">
        <v>31</v>
      </c>
      <c r="B230" t="s">
        <v>334</v>
      </c>
      <c r="C230" t="s">
        <v>332</v>
      </c>
      <c r="D230" t="s">
        <v>333</v>
      </c>
    </row>
    <row r="231" spans="1:4" x14ac:dyDescent="0.25">
      <c r="A231" t="s">
        <v>28</v>
      </c>
      <c r="B231" t="s">
        <v>333</v>
      </c>
      <c r="C231" t="s">
        <v>335</v>
      </c>
    </row>
    <row r="232" spans="1:4" x14ac:dyDescent="0.25">
      <c r="A232" t="s">
        <v>28</v>
      </c>
    </row>
    <row r="233" spans="1:4" x14ac:dyDescent="0.25">
      <c r="A233" t="s">
        <v>31</v>
      </c>
      <c r="B233" t="s">
        <v>334</v>
      </c>
      <c r="C233" t="s">
        <v>333</v>
      </c>
      <c r="D233" t="s">
        <v>332</v>
      </c>
    </row>
    <row r="234" spans="1:4" x14ac:dyDescent="0.25">
      <c r="A234" t="s">
        <v>31</v>
      </c>
      <c r="B234" t="s">
        <v>334</v>
      </c>
      <c r="C234" t="s">
        <v>332</v>
      </c>
    </row>
    <row r="235" spans="1:4" x14ac:dyDescent="0.25">
      <c r="A235" t="s">
        <v>31</v>
      </c>
      <c r="B235" t="s">
        <v>333</v>
      </c>
      <c r="C235" t="s">
        <v>334</v>
      </c>
      <c r="D235" t="s">
        <v>332</v>
      </c>
    </row>
    <row r="236" spans="1:4" x14ac:dyDescent="0.25">
      <c r="A236" t="s">
        <v>31</v>
      </c>
      <c r="B236" t="s">
        <v>334</v>
      </c>
    </row>
    <row r="237" spans="1:4" x14ac:dyDescent="0.25">
      <c r="A237" t="s">
        <v>28</v>
      </c>
    </row>
    <row r="238" spans="1:4" x14ac:dyDescent="0.25">
      <c r="A238" t="s">
        <v>31</v>
      </c>
    </row>
    <row r="239" spans="1:4" x14ac:dyDescent="0.25">
      <c r="A239" t="s">
        <v>31</v>
      </c>
      <c r="B239" t="s">
        <v>332</v>
      </c>
      <c r="C239" t="s">
        <v>333</v>
      </c>
    </row>
    <row r="240" spans="1:4" x14ac:dyDescent="0.25">
      <c r="A240" t="s">
        <v>31</v>
      </c>
      <c r="B240" t="s">
        <v>332</v>
      </c>
    </row>
    <row r="241" spans="1:2" x14ac:dyDescent="0.25">
      <c r="A241" t="s">
        <v>64</v>
      </c>
      <c r="B241" t="s">
        <v>332</v>
      </c>
    </row>
    <row r="242" spans="1:2" x14ac:dyDescent="0.25">
      <c r="A242" t="s">
        <v>28</v>
      </c>
    </row>
  </sheetData>
  <autoFilter ref="A1:D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SURVEI PEMILIHAN REKTOR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Solih</dc:creator>
  <cp:lastModifiedBy>Solih</cp:lastModifiedBy>
  <dcterms:created xsi:type="dcterms:W3CDTF">2017-08-16T07:40:28Z</dcterms:created>
  <dcterms:modified xsi:type="dcterms:W3CDTF">2017-08-16T07:40:28Z</dcterms:modified>
</cp:coreProperties>
</file>