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renaldi_project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N163" i="1" l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150" i="1"/>
  <c r="N151" i="1"/>
  <c r="O151" i="1" s="1"/>
  <c r="N152" i="1"/>
  <c r="N153" i="1"/>
  <c r="O153" i="1" s="1"/>
  <c r="N154" i="1"/>
  <c r="N155" i="1"/>
  <c r="O155" i="1" s="1"/>
  <c r="N156" i="1"/>
  <c r="N157" i="1"/>
  <c r="O157" i="1" s="1"/>
  <c r="N158" i="1"/>
  <c r="N159" i="1"/>
  <c r="O159" i="1" s="1"/>
  <c r="N160" i="1"/>
  <c r="N161" i="1"/>
  <c r="O161" i="1" s="1"/>
  <c r="N162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24" i="1"/>
  <c r="N125" i="1"/>
  <c r="O125" i="1" s="1"/>
  <c r="N126" i="1"/>
  <c r="N127" i="1"/>
  <c r="O127" i="1" s="1"/>
  <c r="N128" i="1"/>
  <c r="N129" i="1"/>
  <c r="O129" i="1" s="1"/>
  <c r="N130" i="1"/>
  <c r="N131" i="1"/>
  <c r="O131" i="1" s="1"/>
  <c r="N132" i="1"/>
  <c r="N133" i="1"/>
  <c r="O133" i="1" s="1"/>
  <c r="N115" i="1"/>
  <c r="N116" i="1"/>
  <c r="N117" i="1"/>
  <c r="N118" i="1"/>
  <c r="N119" i="1"/>
  <c r="N120" i="1"/>
  <c r="N121" i="1"/>
  <c r="N122" i="1"/>
  <c r="N123" i="1"/>
  <c r="N104" i="1"/>
  <c r="N105" i="1"/>
  <c r="O105" i="1" s="1"/>
  <c r="N106" i="1"/>
  <c r="N107" i="1"/>
  <c r="O107" i="1" s="1"/>
  <c r="N108" i="1"/>
  <c r="N109" i="1"/>
  <c r="O109" i="1" s="1"/>
  <c r="N110" i="1"/>
  <c r="N111" i="1"/>
  <c r="O111" i="1" s="1"/>
  <c r="N112" i="1"/>
  <c r="N113" i="1"/>
  <c r="O113" i="1" s="1"/>
  <c r="N114" i="1"/>
  <c r="N94" i="1"/>
  <c r="N95" i="1"/>
  <c r="N96" i="1"/>
  <c r="N97" i="1"/>
  <c r="N98" i="1"/>
  <c r="N99" i="1"/>
  <c r="N100" i="1"/>
  <c r="N101" i="1"/>
  <c r="N102" i="1"/>
  <c r="N103" i="1"/>
  <c r="N84" i="1"/>
  <c r="N85" i="1"/>
  <c r="N86" i="1"/>
  <c r="N87" i="1"/>
  <c r="N88" i="1"/>
  <c r="N89" i="1"/>
  <c r="N90" i="1"/>
  <c r="N91" i="1"/>
  <c r="N92" i="1"/>
  <c r="N93" i="1"/>
  <c r="N73" i="1"/>
  <c r="N74" i="1"/>
  <c r="N75" i="1"/>
  <c r="N76" i="1"/>
  <c r="N77" i="1"/>
  <c r="N78" i="1"/>
  <c r="N79" i="1"/>
  <c r="N80" i="1"/>
  <c r="N81" i="1"/>
  <c r="N82" i="1"/>
  <c r="N83" i="1"/>
  <c r="N64" i="1"/>
  <c r="N65" i="1"/>
  <c r="O65" i="1" s="1"/>
  <c r="N66" i="1"/>
  <c r="N67" i="1"/>
  <c r="O67" i="1" s="1"/>
  <c r="N68" i="1"/>
  <c r="N69" i="1"/>
  <c r="O69" i="1" s="1"/>
  <c r="N70" i="1"/>
  <c r="N71" i="1"/>
  <c r="O71" i="1" s="1"/>
  <c r="N72" i="1"/>
  <c r="N54" i="1"/>
  <c r="N55" i="1"/>
  <c r="N56" i="1"/>
  <c r="N57" i="1"/>
  <c r="N58" i="1"/>
  <c r="N59" i="1"/>
  <c r="N60" i="1"/>
  <c r="N61" i="1"/>
  <c r="N62" i="1"/>
  <c r="N63" i="1"/>
  <c r="N45" i="1"/>
  <c r="N46" i="1"/>
  <c r="O46" i="1" s="1"/>
  <c r="N47" i="1"/>
  <c r="N48" i="1"/>
  <c r="O48" i="1" s="1"/>
  <c r="N49" i="1"/>
  <c r="N50" i="1"/>
  <c r="O50" i="1" s="1"/>
  <c r="N51" i="1"/>
  <c r="N52" i="1"/>
  <c r="O52" i="1" s="1"/>
  <c r="N53" i="1"/>
  <c r="N34" i="1"/>
  <c r="N35" i="1"/>
  <c r="N36" i="1"/>
  <c r="N37" i="1"/>
  <c r="N38" i="1"/>
  <c r="N39" i="1"/>
  <c r="N40" i="1"/>
  <c r="N41" i="1"/>
  <c r="N42" i="1"/>
  <c r="N43" i="1"/>
  <c r="N44" i="1"/>
  <c r="N25" i="1"/>
  <c r="N26" i="1"/>
  <c r="O26" i="1" s="1"/>
  <c r="N27" i="1"/>
  <c r="N28" i="1"/>
  <c r="O28" i="1" s="1"/>
  <c r="N29" i="1"/>
  <c r="N30" i="1"/>
  <c r="O30" i="1" s="1"/>
  <c r="N31" i="1"/>
  <c r="N32" i="1"/>
  <c r="O32" i="1" s="1"/>
  <c r="N33" i="1"/>
  <c r="N17" i="1"/>
  <c r="N18" i="1"/>
  <c r="N19" i="1"/>
  <c r="N20" i="1"/>
  <c r="N21" i="1"/>
  <c r="N22" i="1"/>
  <c r="N23" i="1"/>
  <c r="N24" i="1"/>
  <c r="N4" i="1"/>
  <c r="N5" i="1"/>
  <c r="N6" i="1"/>
  <c r="N7" i="1"/>
  <c r="N8" i="1"/>
  <c r="N9" i="1"/>
  <c r="O9" i="1" s="1"/>
  <c r="N10" i="1"/>
  <c r="N11" i="1"/>
  <c r="O11" i="1" s="1"/>
  <c r="N12" i="1"/>
  <c r="N13" i="1"/>
  <c r="O13" i="1" s="1"/>
  <c r="N14" i="1"/>
  <c r="N15" i="1"/>
  <c r="O15" i="1" s="1"/>
  <c r="N16" i="1"/>
  <c r="O7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16" i="1"/>
  <c r="H17" i="1"/>
  <c r="H18" i="1"/>
  <c r="H19" i="1"/>
  <c r="H20" i="1"/>
  <c r="H21" i="1"/>
  <c r="H22" i="1"/>
  <c r="H23" i="1"/>
  <c r="H5" i="1"/>
  <c r="H6" i="1"/>
  <c r="H7" i="1"/>
  <c r="H8" i="1"/>
  <c r="H9" i="1"/>
  <c r="H10" i="1"/>
  <c r="H11" i="1"/>
  <c r="H12" i="1"/>
  <c r="H13" i="1"/>
  <c r="H14" i="1"/>
  <c r="H15" i="1"/>
  <c r="H4" i="1"/>
  <c r="H3" i="1"/>
  <c r="O8" i="1"/>
  <c r="O6" i="1"/>
  <c r="O4" i="1"/>
  <c r="N3" i="1"/>
  <c r="O24" i="1"/>
  <c r="O25" i="1"/>
  <c r="O27" i="1"/>
  <c r="O29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9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6" i="1"/>
  <c r="O68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6" i="1"/>
  <c r="O108" i="1"/>
  <c r="O110" i="1"/>
  <c r="O112" i="1"/>
  <c r="O114" i="1"/>
  <c r="O115" i="1"/>
  <c r="O116" i="1"/>
  <c r="O117" i="1"/>
  <c r="O118" i="1"/>
  <c r="O119" i="1"/>
  <c r="O120" i="1"/>
  <c r="O121" i="1"/>
  <c r="O122" i="1"/>
  <c r="O123" i="1"/>
  <c r="O124" i="1"/>
  <c r="O126" i="1"/>
  <c r="O128" i="1"/>
  <c r="O130" i="1"/>
  <c r="O13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2" i="1"/>
  <c r="O154" i="1"/>
  <c r="O156" i="1"/>
  <c r="O158" i="1"/>
  <c r="O160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10" i="1"/>
  <c r="O12" i="1"/>
  <c r="O14" i="1"/>
  <c r="O16" i="1"/>
  <c r="O17" i="1"/>
  <c r="O18" i="1"/>
  <c r="O19" i="1"/>
  <c r="O20" i="1"/>
  <c r="O21" i="1"/>
  <c r="O22" i="1"/>
  <c r="O23" i="1"/>
  <c r="O5" i="1"/>
  <c r="M3" i="1" l="1"/>
  <c r="O3" i="1" s="1"/>
</calcChain>
</file>

<file path=xl/sharedStrings.xml><?xml version="1.0" encoding="utf-8"?>
<sst xmlns="http://schemas.openxmlformats.org/spreadsheetml/2006/main" count="475" uniqueCount="460">
  <si>
    <t>Klasifikasi (JIS &amp; AISI)</t>
  </si>
  <si>
    <t>No</t>
  </si>
  <si>
    <t>Kode</t>
  </si>
  <si>
    <t>Keterangan</t>
  </si>
  <si>
    <t>Stock</t>
  </si>
  <si>
    <t>Lead Time (Hari)</t>
  </si>
  <si>
    <t>Kategori</t>
  </si>
  <si>
    <t>CS-SCP-1</t>
  </si>
  <si>
    <t>Cast Steel SCPH1</t>
  </si>
  <si>
    <t>Cast Steel</t>
  </si>
  <si>
    <t>CS-SCR-415</t>
  </si>
  <si>
    <t>Cast Steel SCR415H</t>
  </si>
  <si>
    <t>CS-SCR-420</t>
  </si>
  <si>
    <t>Cast Steel SCR420H</t>
  </si>
  <si>
    <t>CS-SCR-430</t>
  </si>
  <si>
    <t>Cast Steel SCR430H</t>
  </si>
  <si>
    <t>CS-SCR-435</t>
  </si>
  <si>
    <t>Cast Steel SCR435H</t>
  </si>
  <si>
    <t>CS-SCR-440</t>
  </si>
  <si>
    <t>Cast Steel SCR440H</t>
  </si>
  <si>
    <t>CS-SCM-415</t>
  </si>
  <si>
    <t>Cast Steel SCM415H</t>
  </si>
  <si>
    <t>CS-SCM-418</t>
  </si>
  <si>
    <t>Cast Steel SCM418H</t>
  </si>
  <si>
    <t>CS-SCM-419</t>
  </si>
  <si>
    <t>Cast Steel SCM419H</t>
  </si>
  <si>
    <t>CS-SCM-420</t>
  </si>
  <si>
    <t>Cast Steel SCM420H</t>
  </si>
  <si>
    <t>CS-SCM-435</t>
  </si>
  <si>
    <t>Cast Steel SCM435H</t>
  </si>
  <si>
    <t>CS-SCM-440</t>
  </si>
  <si>
    <t>Cast Steel SCM440H</t>
  </si>
  <si>
    <t>CS-SCM-445</t>
  </si>
  <si>
    <t>Cast Steel SCM445H</t>
  </si>
  <si>
    <t>CS-SCM-822</t>
  </si>
  <si>
    <t>Cast Steel SCM822H</t>
  </si>
  <si>
    <t>CS-SCP-5</t>
  </si>
  <si>
    <t>Cast Steel SCPH5</t>
  </si>
  <si>
    <t>CS-SCM-480</t>
  </si>
  <si>
    <t>Cast Steel SCM480H</t>
  </si>
  <si>
    <t>CS-SCM-490</t>
  </si>
  <si>
    <t>Cast Steel SCM490H</t>
  </si>
  <si>
    <t>CS-SCM-465</t>
  </si>
  <si>
    <t>Cast Steel SCM465H</t>
  </si>
  <si>
    <t>CS-SCP-2</t>
  </si>
  <si>
    <t>Cast Steel SCPH2</t>
  </si>
  <si>
    <t>CS-SCR-450</t>
  </si>
  <si>
    <t>Cast Steel SCR450H</t>
  </si>
  <si>
    <t>CS-SCR-465</t>
  </si>
  <si>
    <t>Cast Steel SCR465H</t>
  </si>
  <si>
    <t>CS-SUS-42J8</t>
  </si>
  <si>
    <t>Cast Steel SUS420J8</t>
  </si>
  <si>
    <t>CS-SUS-438</t>
  </si>
  <si>
    <t>Cast Steel SUS438</t>
  </si>
  <si>
    <t>CS-SUS-440B</t>
  </si>
  <si>
    <t>Cast Steel SUS440B</t>
  </si>
  <si>
    <t>CS-SUS-440F</t>
  </si>
  <si>
    <t>Cast Steel SUS440F</t>
  </si>
  <si>
    <t>CS-SUS-634</t>
  </si>
  <si>
    <t>Cast Steel SUS634</t>
  </si>
  <si>
    <t>CBS-SC-15</t>
  </si>
  <si>
    <t>Carbon Steel S15C</t>
  </si>
  <si>
    <t>Carbon Steel</t>
  </si>
  <si>
    <t>CBS-SC-17</t>
  </si>
  <si>
    <t>Carbon Steel S17C</t>
  </si>
  <si>
    <t>CBS-SC-20</t>
  </si>
  <si>
    <t>Carbon Steel S20C</t>
  </si>
  <si>
    <t>CBS-SC-22</t>
  </si>
  <si>
    <t>Carbon Steel S22C</t>
  </si>
  <si>
    <t>CBS-SC-25</t>
  </si>
  <si>
    <t>Carbon Steel S25C</t>
  </si>
  <si>
    <t>CBS-SC-28</t>
  </si>
  <si>
    <t>Carbon Steel S28C</t>
  </si>
  <si>
    <t>CBS-SC-30</t>
  </si>
  <si>
    <t>Carbon Steel S30C</t>
  </si>
  <si>
    <t>CBS-SC-38</t>
  </si>
  <si>
    <t>Carbon Steel S38C</t>
  </si>
  <si>
    <t>CBS-SC-40</t>
  </si>
  <si>
    <t>Carbon Steel S40C</t>
  </si>
  <si>
    <t>CBS-SC-43</t>
  </si>
  <si>
    <t>Carbon Steel S43C</t>
  </si>
  <si>
    <t>CBS-SC-45</t>
  </si>
  <si>
    <t>Carbon Steel S45C</t>
  </si>
  <si>
    <t>CBS-SC-50</t>
  </si>
  <si>
    <t>Carbon Steel S50C</t>
  </si>
  <si>
    <t>CBS-SC-53</t>
  </si>
  <si>
    <t>Carbon Steel S53C</t>
  </si>
  <si>
    <t>CBS-SC-55</t>
  </si>
  <si>
    <t>Carbon Steel S55C</t>
  </si>
  <si>
    <t>CBS-SC-58</t>
  </si>
  <si>
    <t>Carbon Steel S58C</t>
  </si>
  <si>
    <t>CBS-SC-35</t>
  </si>
  <si>
    <t>Carbon Steel S35C</t>
  </si>
  <si>
    <t>CBS-SC-21</t>
  </si>
  <si>
    <t>Carbon Steel S21C</t>
  </si>
  <si>
    <t>CBS-SC-78</t>
  </si>
  <si>
    <t>Carbon Steel S78C</t>
  </si>
  <si>
    <t>CBS-SC-44</t>
  </si>
  <si>
    <t>Carbon Steel S44C</t>
  </si>
  <si>
    <t>CBS-AIS-1015</t>
  </si>
  <si>
    <t>Carbon Steel AISI1015</t>
  </si>
  <si>
    <t>CBS-AIS-1017</t>
  </si>
  <si>
    <t>Carbon Steel AISI1017</t>
  </si>
  <si>
    <t>CBS-AIS-1020</t>
  </si>
  <si>
    <t>Carbon Steel AISI1020</t>
  </si>
  <si>
    <t>CBS-AIS-1023</t>
  </si>
  <si>
    <t>Carbon Steel AISI1023</t>
  </si>
  <si>
    <t>CBS-AIS-1025</t>
  </si>
  <si>
    <t>Carbon Steel AISI1025</t>
  </si>
  <si>
    <t>CBS-AIS-1029</t>
  </si>
  <si>
    <t>Carbon Steel AISI1029</t>
  </si>
  <si>
    <t>CBS-AIS-1030</t>
  </si>
  <si>
    <t>Carbon Steel AISI1030</t>
  </si>
  <si>
    <t>CBS-AIS-1038</t>
  </si>
  <si>
    <t>Carbon Steel AISI1038</t>
  </si>
  <si>
    <t>CBS-AIS-1040</t>
  </si>
  <si>
    <t>Carbon Steel AISI1040</t>
  </si>
  <si>
    <t>CBS-AIS-1043</t>
  </si>
  <si>
    <t>Carbon Steel AISI1043</t>
  </si>
  <si>
    <t>CBS-AIS-1045</t>
  </si>
  <si>
    <t>Carbon Steel AISI1045</t>
  </si>
  <si>
    <t>CBS-AIS-1049</t>
  </si>
  <si>
    <t>Carbon Steel AISI1049</t>
  </si>
  <si>
    <t>CBS-AIS-1053</t>
  </si>
  <si>
    <t>Carbon Steel AISI1053</t>
  </si>
  <si>
    <t>CBS-AIS-1055</t>
  </si>
  <si>
    <t>Carbon Steel AISI1055</t>
  </si>
  <si>
    <t>CBS-AIS-1059</t>
  </si>
  <si>
    <t>Carbon Steel AISI1059</t>
  </si>
  <si>
    <t>CBS-AIS-1035</t>
  </si>
  <si>
    <t>Carbon Steel AISI1035</t>
  </si>
  <si>
    <t>CBS-AIS-1010</t>
  </si>
  <si>
    <t>Carbon Steel AISI1010</t>
  </si>
  <si>
    <t>CBS-AIS-1012</t>
  </si>
  <si>
    <t>Carbon Steel AISI1012</t>
  </si>
  <si>
    <t>CBS-AIS-1011</t>
  </si>
  <si>
    <t>Carbon Steel AISI1011</t>
  </si>
  <si>
    <t>CBS-AIS-1014</t>
  </si>
  <si>
    <t>Carbon Steel AISI1014</t>
  </si>
  <si>
    <t>CBS-AIS-1062</t>
  </si>
  <si>
    <t>Carbon Steel AISI1061</t>
  </si>
  <si>
    <t>CBS-AIS-1022</t>
  </si>
  <si>
    <t>Carbon Steel AISI1022</t>
  </si>
  <si>
    <t>CBS-AIS-1026</t>
  </si>
  <si>
    <t>Carbon Steel AISI1026</t>
  </si>
  <si>
    <t>CBS-AIS-1027</t>
  </si>
  <si>
    <t>Carbon Steel AISI1027</t>
  </si>
  <si>
    <t>CBS-AIS-1032</t>
  </si>
  <si>
    <t>Carbon Steel AISI1032</t>
  </si>
  <si>
    <t>SS-SUS-201</t>
  </si>
  <si>
    <t>Stainless Steel SUS201</t>
  </si>
  <si>
    <t>Stainless Steel</t>
  </si>
  <si>
    <t>SS-SUS-301</t>
  </si>
  <si>
    <t>Stainless Steel SUS301</t>
  </si>
  <si>
    <t>SS-SUS-302</t>
  </si>
  <si>
    <t>Stainless Steel SUS302</t>
  </si>
  <si>
    <t>SS-SUS-303</t>
  </si>
  <si>
    <t>Stainless Steel SUS303SE</t>
  </si>
  <si>
    <t>SS-SUS-304</t>
  </si>
  <si>
    <t>Stainless Steel SUS304L</t>
  </si>
  <si>
    <t>SS-SUS-304L</t>
  </si>
  <si>
    <t>Stainless Steel SUS304LN</t>
  </si>
  <si>
    <t>SS-SUS-305</t>
  </si>
  <si>
    <t>Stainless Steel SUS305</t>
  </si>
  <si>
    <t>SS-SUS-310</t>
  </si>
  <si>
    <t>Stainless Steel SUS310S</t>
  </si>
  <si>
    <t>SS-SUS-316L</t>
  </si>
  <si>
    <t>Stainless Steel SUS316L</t>
  </si>
  <si>
    <t>SS-SUS-316N</t>
  </si>
  <si>
    <t>Stainless Steel SUS316N</t>
  </si>
  <si>
    <t>SS-SUS-316</t>
  </si>
  <si>
    <t>Stainless Steel SUS316LN</t>
  </si>
  <si>
    <t>SS-SUS-317</t>
  </si>
  <si>
    <t>Stainless Steel SUS317</t>
  </si>
  <si>
    <t>SS-SUS-317L</t>
  </si>
  <si>
    <t>Stainless Steel SUS317L</t>
  </si>
  <si>
    <t>SS-SUS-890</t>
  </si>
  <si>
    <t>Stainless Steel SUS890L</t>
  </si>
  <si>
    <t>SS-SUS-321</t>
  </si>
  <si>
    <t>Stainless Steel SUS321</t>
  </si>
  <si>
    <t>SS-SUS-347</t>
  </si>
  <si>
    <t>Stainless Steel SUS347</t>
  </si>
  <si>
    <t>SS-SUS-384</t>
  </si>
  <si>
    <t>Stainless Steel SUS384</t>
  </si>
  <si>
    <t>SS-SUS-XM</t>
  </si>
  <si>
    <t>Stainless Steel SUSXM7</t>
  </si>
  <si>
    <t>SS-SUS-32J1</t>
  </si>
  <si>
    <t>Stainless Steel SUS329J1</t>
  </si>
  <si>
    <t>SS-SUS-32J3</t>
  </si>
  <si>
    <t>Stainless Steel SUS329J3L</t>
  </si>
  <si>
    <t>SS-SUS-32J4</t>
  </si>
  <si>
    <t>Stainless Steel SUS329J4L</t>
  </si>
  <si>
    <t>SS-SUS-405</t>
  </si>
  <si>
    <t>Stainless Steel SUS405</t>
  </si>
  <si>
    <t>SS-SUS-429</t>
  </si>
  <si>
    <t>Stainless Steel SUS429</t>
  </si>
  <si>
    <t>SS-SUS-430</t>
  </si>
  <si>
    <t>Stainless Steel SUS430</t>
  </si>
  <si>
    <t>SS-SUS-430F</t>
  </si>
  <si>
    <t>Stainless Steel SUS430F</t>
  </si>
  <si>
    <t>SS-SUS-434</t>
  </si>
  <si>
    <t>Stainless Steel SUS434</t>
  </si>
  <si>
    <t>SS-SUS-436</t>
  </si>
  <si>
    <t>Stainless Steel SUS436L</t>
  </si>
  <si>
    <t>SS-SUS-444</t>
  </si>
  <si>
    <t>Stainless Steel SUS444</t>
  </si>
  <si>
    <t>SS-SUS-403</t>
  </si>
  <si>
    <t>Stainless Steel SUS403</t>
  </si>
  <si>
    <t>SS-SUS-410</t>
  </si>
  <si>
    <t>Stainless Steel SUS410</t>
  </si>
  <si>
    <t>SS-SUS-410S</t>
  </si>
  <si>
    <t>Stainless Steel SUS410S</t>
  </si>
  <si>
    <t>SS-SUS-416</t>
  </si>
  <si>
    <t>Stainless Steel SUS416</t>
  </si>
  <si>
    <t>SS-SUS-42J2</t>
  </si>
  <si>
    <t>Stainless Steel SUS420J2</t>
  </si>
  <si>
    <t>SS-SUS-420F</t>
  </si>
  <si>
    <t>Stainless Steel SUS420F</t>
  </si>
  <si>
    <t>SS-SUS-431</t>
  </si>
  <si>
    <t>Stainless Steel SUS431</t>
  </si>
  <si>
    <t>SS-SUS-440C</t>
  </si>
  <si>
    <t>Stainless Steel SUS440C</t>
  </si>
  <si>
    <t>SS-SUS-631</t>
  </si>
  <si>
    <t>Stainless Steel SUS631</t>
  </si>
  <si>
    <t>SS-SUS-42J7</t>
  </si>
  <si>
    <t>Stainless Steel SUS420J7</t>
  </si>
  <si>
    <t>SS-SUS-42F2</t>
  </si>
  <si>
    <t>Stainless Steel SUS420F2</t>
  </si>
  <si>
    <t>SS-SUS-501</t>
  </si>
  <si>
    <t>Stainless Steel SUS501</t>
  </si>
  <si>
    <t>SS-AIS-3105</t>
  </si>
  <si>
    <t>Stainless Steel AISI3105</t>
  </si>
  <si>
    <t>SS-AIS-201</t>
  </si>
  <si>
    <t>Stainless Steel AISI201</t>
  </si>
  <si>
    <t>SS-AIS-202</t>
  </si>
  <si>
    <t>Stainless Steel AISI202</t>
  </si>
  <si>
    <t>SS-AIS-301</t>
  </si>
  <si>
    <t>Stainless Steel AISI301</t>
  </si>
  <si>
    <t>SS-AIS-302</t>
  </si>
  <si>
    <t>Stainless Steel AISI302</t>
  </si>
  <si>
    <t>SS-AIS-302B</t>
  </si>
  <si>
    <t>Stainless Steel AISI302B</t>
  </si>
  <si>
    <t>SS-AIS-303</t>
  </si>
  <si>
    <t>Stainless Steel AISI303</t>
  </si>
  <si>
    <t>SS-AIS-303S</t>
  </si>
  <si>
    <t>Stainless Steel AISI303SE</t>
  </si>
  <si>
    <t>SS-AIS-304</t>
  </si>
  <si>
    <t>Stainless Steel AISI304</t>
  </si>
  <si>
    <t>SS-AIS-304L</t>
  </si>
  <si>
    <t>Stainless Steel AISI304L</t>
  </si>
  <si>
    <t>SS-AIS-304N</t>
  </si>
  <si>
    <t>Stainless Steel AISI304N</t>
  </si>
  <si>
    <t>SS-AIS-30LN</t>
  </si>
  <si>
    <t>Stainless Steel AISI304LN</t>
  </si>
  <si>
    <t>SS-S30-431</t>
  </si>
  <si>
    <t>Stainless Steel S30431</t>
  </si>
  <si>
    <t>SS-AIS-305</t>
  </si>
  <si>
    <t>Stainless Steel AISI305</t>
  </si>
  <si>
    <t>SS-AIS-309</t>
  </si>
  <si>
    <t>Stainless Steel AISI309S</t>
  </si>
  <si>
    <t>Stainless Steel AISI310S</t>
  </si>
  <si>
    <t>SS-AIS-316</t>
  </si>
  <si>
    <t>Stainless Steel AISI316</t>
  </si>
  <si>
    <t>SS-AIS-316L</t>
  </si>
  <si>
    <t>Stainless Steel AISI316L</t>
  </si>
  <si>
    <t>SS-AIS-316N</t>
  </si>
  <si>
    <t>Stainless Steel AISI316N</t>
  </si>
  <si>
    <t>SS-AIS-36LN</t>
  </si>
  <si>
    <t>Stainless Steel AISI316LN</t>
  </si>
  <si>
    <t>SS-AIS-317</t>
  </si>
  <si>
    <t>Stainless Steel AISI317</t>
  </si>
  <si>
    <t>SS-AIS-317L</t>
  </si>
  <si>
    <t>Stainless Steel AISI317L</t>
  </si>
  <si>
    <t>SS-N08-904</t>
  </si>
  <si>
    <t>Stainless Steel N08904</t>
  </si>
  <si>
    <t>SS-AIS-321</t>
  </si>
  <si>
    <t>Stainless Steel AISI321</t>
  </si>
  <si>
    <t>SS-AIS-347</t>
  </si>
  <si>
    <t>Stainless Steel AISI347</t>
  </si>
  <si>
    <t>SS-AIS-384</t>
  </si>
  <si>
    <t>Stainless Steel AISI384</t>
  </si>
  <si>
    <t>SS-AIS-30CU</t>
  </si>
  <si>
    <t>Stainless Steel AISI304CU</t>
  </si>
  <si>
    <t>SS-AIS-329</t>
  </si>
  <si>
    <t>Stainless Steel AISI329</t>
  </si>
  <si>
    <t>SS-S31-803</t>
  </si>
  <si>
    <t>Stainless Steel S31803</t>
  </si>
  <si>
    <t>SS-S31-260</t>
  </si>
  <si>
    <t>Stainless Steel S31260</t>
  </si>
  <si>
    <t>SS-AIS-405</t>
  </si>
  <si>
    <t>Stainless Steel AISI405</t>
  </si>
  <si>
    <t>SS-AIS-429</t>
  </si>
  <si>
    <t>Stainless Steel AISI429</t>
  </si>
  <si>
    <t>SS-AIS-430</t>
  </si>
  <si>
    <t>Stainless Steel AISI430</t>
  </si>
  <si>
    <t>SS-AIS-430F</t>
  </si>
  <si>
    <t>Stainless Steel AISI430F</t>
  </si>
  <si>
    <t>SS-AIS-434</t>
  </si>
  <si>
    <t>Stainless Steel AISI434</t>
  </si>
  <si>
    <t>SS-AIS-436</t>
  </si>
  <si>
    <t>Stainless Steel AISI436</t>
  </si>
  <si>
    <t>SS-AIS-444</t>
  </si>
  <si>
    <t>Stainless Steel AISI444</t>
  </si>
  <si>
    <t>SS-AIS-403</t>
  </si>
  <si>
    <t>Stainless Steel AISI403</t>
  </si>
  <si>
    <t>SS-AIS-410</t>
  </si>
  <si>
    <t>Stainless Steel AISI410</t>
  </si>
  <si>
    <t>SS-AIS-410S</t>
  </si>
  <si>
    <t>Stainless Steel AISI410S</t>
  </si>
  <si>
    <t>SS-AIS-416</t>
  </si>
  <si>
    <t>Stainless Steel AISI416</t>
  </si>
  <si>
    <t>SS-AIS-426</t>
  </si>
  <si>
    <t>Stainless Steel AISI426</t>
  </si>
  <si>
    <t>SS-AIS-420F</t>
  </si>
  <si>
    <t>Stainless Steel AISI420F</t>
  </si>
  <si>
    <t>SS-AIS-439</t>
  </si>
  <si>
    <t>Stainless Steel AISI439</t>
  </si>
  <si>
    <t>SS-AIS-440A</t>
  </si>
  <si>
    <t>Stainless Steel AISI440A</t>
  </si>
  <si>
    <t>SS-AIS-440B</t>
  </si>
  <si>
    <t>Stainless Steel AISI440B</t>
  </si>
  <si>
    <t>SS-AIS-440C</t>
  </si>
  <si>
    <t>Stainless Steel AISI440C</t>
  </si>
  <si>
    <t>SS-S44-02L</t>
  </si>
  <si>
    <t>Stainless Steel S44020L</t>
  </si>
  <si>
    <t>SS-S17-400</t>
  </si>
  <si>
    <t>Stainless Steel S17400</t>
  </si>
  <si>
    <t>SS-S17-700</t>
  </si>
  <si>
    <t>Stainless Steel S17700</t>
  </si>
  <si>
    <t>SS-AIS-422</t>
  </si>
  <si>
    <t>Stainless Steel AISI422</t>
  </si>
  <si>
    <t>SS-AIS-424</t>
  </si>
  <si>
    <t>Stainless Steel AISI424</t>
  </si>
  <si>
    <t>SS-AIS-441A</t>
  </si>
  <si>
    <t>Stainless Steel AISI441A</t>
  </si>
  <si>
    <t>SS-AIS-441B</t>
  </si>
  <si>
    <t>Stainless Steel AISI441B</t>
  </si>
  <si>
    <t>SS-AIS-441C</t>
  </si>
  <si>
    <t>Stainless Steel AISI441C</t>
  </si>
  <si>
    <t>SS-S44-02N</t>
  </si>
  <si>
    <t>Stainless Steel S44020N</t>
  </si>
  <si>
    <t>SS-S17-406</t>
  </si>
  <si>
    <t>Stainless Steel S17406</t>
  </si>
  <si>
    <t>SS-S17-767</t>
  </si>
  <si>
    <t>Stainless Steel S17767</t>
  </si>
  <si>
    <t>SS-AIS-420Z</t>
  </si>
  <si>
    <t>Stainless Steel AISI420Z</t>
  </si>
  <si>
    <t>SS-AIS-420G</t>
  </si>
  <si>
    <t>Stainless Steel AISI420G</t>
  </si>
  <si>
    <t>SS-AIS-438</t>
  </si>
  <si>
    <t>Stainless Steel AISI438</t>
  </si>
  <si>
    <t>SS-AIS-444A</t>
  </si>
  <si>
    <t>Stainless Steel AISI444A</t>
  </si>
  <si>
    <t>SS-AIS-444B</t>
  </si>
  <si>
    <t>Stainless Steel AISI444B</t>
  </si>
  <si>
    <t>SS-AIS-444C</t>
  </si>
  <si>
    <t>Stainless Steel AISI444C</t>
  </si>
  <si>
    <t>SS-S44-020</t>
  </si>
  <si>
    <t>Stainless Steel S44020</t>
  </si>
  <si>
    <t>SS-S17-457</t>
  </si>
  <si>
    <t>Stainless Steel S17457</t>
  </si>
  <si>
    <t>SS-S17-748</t>
  </si>
  <si>
    <t>Stainless Steel S17748</t>
  </si>
  <si>
    <t>SS-AIS-420N</t>
  </si>
  <si>
    <t>Stainless Steel AISI420N</t>
  </si>
  <si>
    <t>SS-AIS-420J</t>
  </si>
  <si>
    <t>Stainless Steel AISI420J</t>
  </si>
  <si>
    <t>SS-AIS-431</t>
  </si>
  <si>
    <t>Stainless Steel AISI431</t>
  </si>
  <si>
    <t>HRS-SUH-616</t>
  </si>
  <si>
    <t>Heat-Resiting Steel SUH616</t>
  </si>
  <si>
    <t>Heat Resiting Steel</t>
  </si>
  <si>
    <t>HRS-SUH-21</t>
  </si>
  <si>
    <t>Heat-Resiting Steel SUH21</t>
  </si>
  <si>
    <t>HRS-SUH-409</t>
  </si>
  <si>
    <t>Heat-Resiting Steel SUH409</t>
  </si>
  <si>
    <t>HRS-SUH-409L</t>
  </si>
  <si>
    <t>Heat-Resiting Steel SUH409L</t>
  </si>
  <si>
    <t>HRS-SUH-446</t>
  </si>
  <si>
    <t>Heat-Resiting Steel SUH446</t>
  </si>
  <si>
    <t>HRS-SUH-1</t>
  </si>
  <si>
    <t>Heat-Resiting Steel SUH1</t>
  </si>
  <si>
    <t>HRS-SUH-3</t>
  </si>
  <si>
    <t>Heat-Resiting Steel SUH3</t>
  </si>
  <si>
    <t>HRS-SUH-4</t>
  </si>
  <si>
    <t>Heat-Resiting Steel SUH4</t>
  </si>
  <si>
    <t>HRS-SUH-11</t>
  </si>
  <si>
    <t>Heat-Resiting Steel SUH11</t>
  </si>
  <si>
    <t>HRS-SUH-600</t>
  </si>
  <si>
    <t>Heat-Resiting Steel SUH600</t>
  </si>
  <si>
    <t>HRS-AIS-309</t>
  </si>
  <si>
    <t>Heat-Resiting Steel AISI309</t>
  </si>
  <si>
    <t>HRS-AIS-310</t>
  </si>
  <si>
    <t>Heat-Resiting Steel AISI310</t>
  </si>
  <si>
    <t>HRS-N08-330</t>
  </si>
  <si>
    <t>Heat-Resiting Steel N08330</t>
  </si>
  <si>
    <t>HRS-AIS-409</t>
  </si>
  <si>
    <t>Heat-Resiting Steel AISI409</t>
  </si>
  <si>
    <t>HRS-AIS-446</t>
  </si>
  <si>
    <t>Heat-Resiting Steel AISI446</t>
  </si>
  <si>
    <t>FS-SF-540</t>
  </si>
  <si>
    <t>Forged Steel SF540A</t>
  </si>
  <si>
    <t>Forged Steel</t>
  </si>
  <si>
    <t>FS-SF-440</t>
  </si>
  <si>
    <t>Forged Steel SF440A</t>
  </si>
  <si>
    <t>FS-SF-490</t>
  </si>
  <si>
    <t>Forged Steel SF490A</t>
  </si>
  <si>
    <t>FS-SF-580</t>
  </si>
  <si>
    <t>Forged Steel SF580A</t>
  </si>
  <si>
    <t>FS-AIS-4345</t>
  </si>
  <si>
    <t>Stainless Steel AISI4345</t>
  </si>
  <si>
    <t>AAM-A-40</t>
  </si>
  <si>
    <t>Al-Alloy Metal A40</t>
  </si>
  <si>
    <t>Al-Alloy-Metal</t>
  </si>
  <si>
    <t>AAM-SNM-625</t>
  </si>
  <si>
    <t>Al-Alloy Metal SNCM625</t>
  </si>
  <si>
    <t>AAM-SNM-630</t>
  </si>
  <si>
    <t>Al-Alloy Metal SNCM630</t>
  </si>
  <si>
    <t>AAM-SNM-815</t>
  </si>
  <si>
    <t>Al-Alloy Metal SNCM815</t>
  </si>
  <si>
    <t>AAM-AIS-1046</t>
  </si>
  <si>
    <t>Al-Alloy-Metal AISI1046</t>
  </si>
  <si>
    <t>WM-WJ-2</t>
  </si>
  <si>
    <t>White Metal WJ2</t>
  </si>
  <si>
    <t>White Metal</t>
  </si>
  <si>
    <t>WM-WJ-2B</t>
  </si>
  <si>
    <t>White Metal WJ2B</t>
  </si>
  <si>
    <t>WM-AIS-1045</t>
  </si>
  <si>
    <t>White Metal AISI1045</t>
  </si>
  <si>
    <t>NMS-AIS-4340</t>
  </si>
  <si>
    <t>Ni-Cr-Mo Steel AISI4340</t>
  </si>
  <si>
    <t>Ni-Cr-Mo Steel</t>
  </si>
  <si>
    <t>NCS-SNC-236</t>
  </si>
  <si>
    <t>Ni-Cr Steel SNC236</t>
  </si>
  <si>
    <t>Ni-Cr Steel</t>
  </si>
  <si>
    <t>NCS-SNC-631</t>
  </si>
  <si>
    <t>Ni-Cr Steel SNC631</t>
  </si>
  <si>
    <t>NCS-SNC-815</t>
  </si>
  <si>
    <t>Ni-Cr Steel SNC815</t>
  </si>
  <si>
    <t>NCS-SNM-220</t>
  </si>
  <si>
    <t>Ni-Cr Steel SNCM220</t>
  </si>
  <si>
    <t>NCS-SNM-240</t>
  </si>
  <si>
    <t>Ni-Cr Steel SNCM240</t>
  </si>
  <si>
    <t>NCS-SNM-420</t>
  </si>
  <si>
    <t>Ni-Cr Steel SNCM420</t>
  </si>
  <si>
    <t>NCS-SNM-431</t>
  </si>
  <si>
    <t>Ni-Cr Steel SNCM431</t>
  </si>
  <si>
    <t>NCS-AIS-8620</t>
  </si>
  <si>
    <t>Ni-Cr Steel AISI8620</t>
  </si>
  <si>
    <t>NCS-AIS-8637</t>
  </si>
  <si>
    <t>Ni-Cr Steel AISI8637</t>
  </si>
  <si>
    <t>NCS-AIS-4320</t>
  </si>
  <si>
    <t>Ni-Cr Steel AISI4320</t>
  </si>
  <si>
    <t>NCS-AIS-4340</t>
  </si>
  <si>
    <t>Ni-Cr Steel AISI4340</t>
  </si>
  <si>
    <t>SS</t>
  </si>
  <si>
    <t>ROP</t>
  </si>
  <si>
    <t>Contoh Rumus yang saya Pake</t>
  </si>
  <si>
    <t>Pemakaian AU (minggu)</t>
  </si>
  <si>
    <t>Pemakaian AU        (Hari)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</si>
</sst>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142329</xdr:colOff>
      <xdr:row>0</xdr:row>
      <xdr:rowOff>109481</xdr:rowOff>
    </xdr:from>
    <xdr:to>
      <xdr:col>26</xdr:col>
      <xdr:colOff>272214</xdr:colOff>
      <xdr:row>10</xdr:row>
      <xdr:rowOff>125819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8115ABD-235E-4A60-BD05-4F2366C15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8363" y="109481"/>
          <a:ext cx="4421610" cy="1987028"/>
        </a:xfrm>
        <a:prstGeom prst="rect">
          <a:avLst/>
        </a:prstGeom>
      </xdr:spPr>
    </xdr:pic>
    <xdr:clientData/>
  </xdr:twoCellAnchor>
  <xdr:twoCellAnchor editAs="oneCell">
    <xdr:from>
      <xdr:col>19</xdr:col>
      <xdr:colOff>142329</xdr:colOff>
      <xdr:row>12</xdr:row>
      <xdr:rowOff>65689</xdr:rowOff>
    </xdr:from>
    <xdr:to>
      <xdr:col>24</xdr:col>
      <xdr:colOff>467045</xdr:colOff>
      <xdr:row>31</xdr:row>
      <xdr:rowOff>8023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FE24C6-6AA4-4820-ADF3-6136EAA0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8363" y="2200603"/>
          <a:ext cx="3390233" cy="3062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28"/>
  <sheetViews>
    <sheetView tabSelected="1" zoomScale="95" zoomScaleNormal="95" workbookViewId="0">
      <selection activeCell="O4" sqref="O4"/>
    </sheetView>
  </sheetViews>
  <sheetFormatPr defaultColWidth="9.1796875" defaultRowHeight="13" x14ac:dyDescent="0.3"/>
  <cols>
    <col min="1" max="2" width="9.1796875" style="10"/>
    <col min="3" max="3" width="5.453125" style="10" customWidth="1"/>
    <col min="4" max="4" width="15.7265625" style="10" customWidth="1"/>
    <col min="5" max="5" width="25.54296875" style="10" customWidth="1"/>
    <col min="6" max="6" width="5.26953125" style="10" bestFit="1" customWidth="1"/>
    <col min="7" max="8" width="10.7265625" style="10" customWidth="1"/>
    <col min="9" max="9" width="8.81640625" style="10" bestFit="1" customWidth="1"/>
    <col min="10" max="10" width="18.1796875" style="10" customWidth="1"/>
    <col min="11" max="14" width="9.1796875" style="10"/>
    <col min="15" max="15" width="35.26953125" style="10" customWidth="1"/>
    <col min="16" max="16384" width="9.1796875" style="10"/>
  </cols>
  <sheetData>
    <row r="1" spans="3:19" x14ac:dyDescent="0.3">
      <c r="C1" s="30" t="s">
        <v>0</v>
      </c>
      <c r="D1" s="30"/>
      <c r="E1" s="30"/>
      <c r="F1" s="30"/>
      <c r="G1" s="30"/>
      <c r="H1" s="30"/>
      <c r="I1" s="30"/>
      <c r="J1" s="30"/>
    </row>
    <row r="2" spans="3:19" ht="39" x14ac:dyDescent="0.3">
      <c r="C2" s="1" t="s">
        <v>1</v>
      </c>
      <c r="D2" s="1" t="s">
        <v>2</v>
      </c>
      <c r="E2" s="1" t="s">
        <v>3</v>
      </c>
      <c r="F2" s="1" t="s">
        <v>4</v>
      </c>
      <c r="G2" s="2" t="s">
        <v>458</v>
      </c>
      <c r="H2" s="2" t="s">
        <v>459</v>
      </c>
      <c r="I2" s="2" t="s">
        <v>5</v>
      </c>
      <c r="J2" s="3" t="s">
        <v>6</v>
      </c>
      <c r="L2" s="1" t="s">
        <v>4</v>
      </c>
      <c r="M2" s="12" t="s">
        <v>456</v>
      </c>
      <c r="N2" s="11" t="s">
        <v>455</v>
      </c>
      <c r="O2" s="16" t="s">
        <v>3</v>
      </c>
      <c r="Q2" s="23" t="s">
        <v>457</v>
      </c>
      <c r="R2" s="23"/>
      <c r="S2" s="23"/>
    </row>
    <row r="3" spans="3:19" x14ac:dyDescent="0.3">
      <c r="C3" s="21">
        <v>1</v>
      </c>
      <c r="D3" s="21" t="s">
        <v>7</v>
      </c>
      <c r="E3" s="9" t="s">
        <v>8</v>
      </c>
      <c r="F3" s="18">
        <v>35</v>
      </c>
      <c r="G3" s="22">
        <v>10.395833333333334</v>
      </c>
      <c r="H3" s="22">
        <f>G3/5</f>
        <v>2.0791666666666666</v>
      </c>
      <c r="I3" s="21">
        <v>3</v>
      </c>
      <c r="J3" s="27" t="s">
        <v>9</v>
      </c>
      <c r="L3" s="18">
        <v>35</v>
      </c>
      <c r="M3" s="19">
        <f>(H3*I3)+N3</f>
        <v>6.8612500000000001</v>
      </c>
      <c r="N3" s="20">
        <f>(H3*I3)*10%</f>
        <v>0.62375000000000003</v>
      </c>
      <c r="O3" s="18" t="str">
        <f>IF(L3&lt;=M3,"Warning ! Material harus segera dibeli","Stock Aman")</f>
        <v>Stock Aman</v>
      </c>
    </row>
    <row r="4" spans="3:19" x14ac:dyDescent="0.3">
      <c r="C4" s="6">
        <v>2</v>
      </c>
      <c r="D4" s="6" t="s">
        <v>10</v>
      </c>
      <c r="E4" s="4" t="s">
        <v>11</v>
      </c>
      <c r="F4" s="13">
        <v>47</v>
      </c>
      <c r="G4" s="8">
        <v>8.8958333333333339</v>
      </c>
      <c r="H4" s="8">
        <f>G4/5</f>
        <v>1.7791666666666668</v>
      </c>
      <c r="I4" s="6">
        <v>3</v>
      </c>
      <c r="J4" s="28"/>
      <c r="L4" s="13">
        <v>47</v>
      </c>
      <c r="M4" s="19">
        <f t="shared" ref="M4:M67" si="0">(H4*I4)+N4</f>
        <v>5.8712500000000007</v>
      </c>
      <c r="N4" s="20">
        <f t="shared" ref="N4:N67" si="1">(H4*I4)*10%</f>
        <v>0.53375000000000006</v>
      </c>
      <c r="O4" s="13" t="str">
        <f t="shared" ref="O4:O67" si="2">IF(L4&lt;=M4,"Warning ! Material harus segera dibeli","Stock Aman")</f>
        <v>Stock Aman</v>
      </c>
    </row>
    <row r="5" spans="3:19" x14ac:dyDescent="0.3">
      <c r="C5" s="6">
        <v>3</v>
      </c>
      <c r="D5" s="6" t="s">
        <v>12</v>
      </c>
      <c r="E5" s="4" t="s">
        <v>13</v>
      </c>
      <c r="F5" s="13">
        <v>52</v>
      </c>
      <c r="G5" s="8">
        <v>10.416666666666666</v>
      </c>
      <c r="H5" s="8">
        <f t="shared" ref="H5:H68" si="3">G5/5</f>
        <v>2.083333333333333</v>
      </c>
      <c r="I5" s="6">
        <v>3</v>
      </c>
      <c r="J5" s="28"/>
      <c r="L5" s="13">
        <v>52</v>
      </c>
      <c r="M5" s="19">
        <f t="shared" si="0"/>
        <v>6.8749999999999991</v>
      </c>
      <c r="N5" s="20">
        <f t="shared" si="1"/>
        <v>0.625</v>
      </c>
      <c r="O5" s="13" t="str">
        <f t="shared" si="2"/>
        <v>Stock Aman</v>
      </c>
    </row>
    <row r="6" spans="3:19" x14ac:dyDescent="0.3">
      <c r="C6" s="6">
        <v>4</v>
      </c>
      <c r="D6" s="6" t="s">
        <v>14</v>
      </c>
      <c r="E6" s="4" t="s">
        <v>15</v>
      </c>
      <c r="F6" s="13">
        <v>33</v>
      </c>
      <c r="G6" s="8">
        <v>8.3125</v>
      </c>
      <c r="H6" s="8">
        <f t="shared" si="3"/>
        <v>1.6625000000000001</v>
      </c>
      <c r="I6" s="6">
        <v>3</v>
      </c>
      <c r="J6" s="28"/>
      <c r="L6" s="13">
        <v>33</v>
      </c>
      <c r="M6" s="19">
        <f t="shared" si="0"/>
        <v>5.486250000000001</v>
      </c>
      <c r="N6" s="20">
        <f t="shared" si="1"/>
        <v>0.49875000000000008</v>
      </c>
      <c r="O6" s="13" t="str">
        <f t="shared" si="2"/>
        <v>Stock Aman</v>
      </c>
    </row>
    <row r="7" spans="3:19" x14ac:dyDescent="0.3">
      <c r="C7" s="6">
        <v>5</v>
      </c>
      <c r="D7" s="6" t="s">
        <v>16</v>
      </c>
      <c r="E7" s="4" t="s">
        <v>17</v>
      </c>
      <c r="F7" s="13">
        <v>12</v>
      </c>
      <c r="G7" s="8">
        <v>7.979166666666667</v>
      </c>
      <c r="H7" s="8">
        <f t="shared" si="3"/>
        <v>1.5958333333333334</v>
      </c>
      <c r="I7" s="6">
        <v>3</v>
      </c>
      <c r="J7" s="28"/>
      <c r="L7" s="13">
        <v>12</v>
      </c>
      <c r="M7" s="19">
        <f t="shared" si="0"/>
        <v>5.2662500000000003</v>
      </c>
      <c r="N7" s="20">
        <f t="shared" si="1"/>
        <v>0.47875000000000006</v>
      </c>
      <c r="O7" s="13" t="str">
        <f t="shared" si="2"/>
        <v>Stock Aman</v>
      </c>
    </row>
    <row r="8" spans="3:19" x14ac:dyDescent="0.3">
      <c r="C8" s="6">
        <v>6</v>
      </c>
      <c r="D8" s="6" t="s">
        <v>18</v>
      </c>
      <c r="E8" s="4" t="s">
        <v>19</v>
      </c>
      <c r="F8" s="13">
        <v>62</v>
      </c>
      <c r="G8" s="8">
        <v>9.9583333333333339</v>
      </c>
      <c r="H8" s="8">
        <f t="shared" si="3"/>
        <v>1.9916666666666667</v>
      </c>
      <c r="I8" s="6">
        <v>3</v>
      </c>
      <c r="J8" s="28"/>
      <c r="L8" s="13">
        <v>62</v>
      </c>
      <c r="M8" s="19">
        <f t="shared" si="0"/>
        <v>6.5724999999999998</v>
      </c>
      <c r="N8" s="20">
        <f t="shared" si="1"/>
        <v>0.59750000000000003</v>
      </c>
      <c r="O8" s="13" t="str">
        <f t="shared" si="2"/>
        <v>Stock Aman</v>
      </c>
    </row>
    <row r="9" spans="3:19" x14ac:dyDescent="0.3">
      <c r="C9" s="6">
        <v>7</v>
      </c>
      <c r="D9" s="6" t="s">
        <v>20</v>
      </c>
      <c r="E9" s="4" t="s">
        <v>21</v>
      </c>
      <c r="F9" s="13">
        <v>17</v>
      </c>
      <c r="G9" s="7">
        <v>10.291666666666666</v>
      </c>
      <c r="H9" s="8">
        <f t="shared" si="3"/>
        <v>2.0583333333333331</v>
      </c>
      <c r="I9" s="6">
        <v>3</v>
      </c>
      <c r="J9" s="28"/>
      <c r="L9" s="13">
        <v>17</v>
      </c>
      <c r="M9" s="19">
        <f t="shared" si="0"/>
        <v>6.7924999999999986</v>
      </c>
      <c r="N9" s="20">
        <f t="shared" si="1"/>
        <v>0.61749999999999994</v>
      </c>
      <c r="O9" s="13" t="str">
        <f t="shared" si="2"/>
        <v>Stock Aman</v>
      </c>
    </row>
    <row r="10" spans="3:19" x14ac:dyDescent="0.3">
      <c r="C10" s="6">
        <v>8</v>
      </c>
      <c r="D10" s="6" t="s">
        <v>22</v>
      </c>
      <c r="E10" s="4" t="s">
        <v>23</v>
      </c>
      <c r="F10" s="13">
        <v>27</v>
      </c>
      <c r="G10" s="7">
        <v>8.8125</v>
      </c>
      <c r="H10" s="8">
        <f t="shared" si="3"/>
        <v>1.7625</v>
      </c>
      <c r="I10" s="6">
        <v>3</v>
      </c>
      <c r="J10" s="28"/>
      <c r="L10" s="13">
        <v>27</v>
      </c>
      <c r="M10" s="19">
        <f t="shared" si="0"/>
        <v>5.8162499999999993</v>
      </c>
      <c r="N10" s="20">
        <f t="shared" si="1"/>
        <v>0.52874999999999994</v>
      </c>
      <c r="O10" s="13" t="str">
        <f t="shared" si="2"/>
        <v>Stock Aman</v>
      </c>
    </row>
    <row r="11" spans="3:19" x14ac:dyDescent="0.3">
      <c r="C11" s="6">
        <v>9</v>
      </c>
      <c r="D11" s="6" t="s">
        <v>24</v>
      </c>
      <c r="E11" s="4" t="s">
        <v>25</v>
      </c>
      <c r="F11" s="13">
        <v>11</v>
      </c>
      <c r="G11" s="7">
        <v>9.4166666666666661</v>
      </c>
      <c r="H11" s="8">
        <f t="shared" si="3"/>
        <v>1.8833333333333333</v>
      </c>
      <c r="I11" s="6">
        <v>3</v>
      </c>
      <c r="J11" s="28"/>
      <c r="L11" s="13">
        <v>11</v>
      </c>
      <c r="M11" s="19">
        <f t="shared" si="0"/>
        <v>6.2150000000000007</v>
      </c>
      <c r="N11" s="20">
        <f t="shared" si="1"/>
        <v>0.56500000000000006</v>
      </c>
      <c r="O11" s="13" t="str">
        <f t="shared" si="2"/>
        <v>Stock Aman</v>
      </c>
    </row>
    <row r="12" spans="3:19" x14ac:dyDescent="0.3">
      <c r="C12" s="6">
        <v>10</v>
      </c>
      <c r="D12" s="6" t="s">
        <v>26</v>
      </c>
      <c r="E12" s="4" t="s">
        <v>27</v>
      </c>
      <c r="F12" s="13">
        <v>43</v>
      </c>
      <c r="G12" s="7">
        <v>9.0416666666666661</v>
      </c>
      <c r="H12" s="8">
        <f t="shared" si="3"/>
        <v>1.8083333333333331</v>
      </c>
      <c r="I12" s="6">
        <v>3</v>
      </c>
      <c r="J12" s="28"/>
      <c r="L12" s="13">
        <v>43</v>
      </c>
      <c r="M12" s="19">
        <f t="shared" si="0"/>
        <v>5.9674999999999985</v>
      </c>
      <c r="N12" s="20">
        <f t="shared" si="1"/>
        <v>0.54249999999999987</v>
      </c>
      <c r="O12" s="13" t="str">
        <f t="shared" si="2"/>
        <v>Stock Aman</v>
      </c>
    </row>
    <row r="13" spans="3:19" x14ac:dyDescent="0.3">
      <c r="C13" s="6">
        <v>11</v>
      </c>
      <c r="D13" s="6" t="s">
        <v>28</v>
      </c>
      <c r="E13" s="4" t="s">
        <v>29</v>
      </c>
      <c r="F13" s="13">
        <v>76</v>
      </c>
      <c r="G13" s="7">
        <v>9.7083333333333339</v>
      </c>
      <c r="H13" s="8">
        <f t="shared" si="3"/>
        <v>1.9416666666666669</v>
      </c>
      <c r="I13" s="6">
        <v>3</v>
      </c>
      <c r="J13" s="28"/>
      <c r="L13" s="13">
        <v>76</v>
      </c>
      <c r="M13" s="19">
        <f t="shared" si="0"/>
        <v>6.4075000000000015</v>
      </c>
      <c r="N13" s="20">
        <f t="shared" si="1"/>
        <v>0.58250000000000013</v>
      </c>
      <c r="O13" s="13" t="str">
        <f t="shared" si="2"/>
        <v>Stock Aman</v>
      </c>
    </row>
    <row r="14" spans="3:19" x14ac:dyDescent="0.3">
      <c r="C14" s="6">
        <v>12</v>
      </c>
      <c r="D14" s="6" t="s">
        <v>30</v>
      </c>
      <c r="E14" s="4" t="s">
        <v>31</v>
      </c>
      <c r="F14" s="13">
        <v>31</v>
      </c>
      <c r="G14" s="7">
        <v>8.6875</v>
      </c>
      <c r="H14" s="8">
        <f t="shared" si="3"/>
        <v>1.7375</v>
      </c>
      <c r="I14" s="6">
        <v>3</v>
      </c>
      <c r="J14" s="28"/>
      <c r="L14" s="13">
        <v>31</v>
      </c>
      <c r="M14" s="19">
        <f t="shared" si="0"/>
        <v>5.7337500000000006</v>
      </c>
      <c r="N14" s="20">
        <f t="shared" si="1"/>
        <v>0.5212500000000001</v>
      </c>
      <c r="O14" s="13" t="str">
        <f t="shared" si="2"/>
        <v>Stock Aman</v>
      </c>
    </row>
    <row r="15" spans="3:19" x14ac:dyDescent="0.3">
      <c r="C15" s="6">
        <v>13</v>
      </c>
      <c r="D15" s="6" t="s">
        <v>32</v>
      </c>
      <c r="E15" s="4" t="s">
        <v>33</v>
      </c>
      <c r="F15" s="13">
        <v>47</v>
      </c>
      <c r="G15" s="7">
        <v>8.3541666666666661</v>
      </c>
      <c r="H15" s="8">
        <f t="shared" si="3"/>
        <v>1.6708333333333332</v>
      </c>
      <c r="I15" s="6">
        <v>3</v>
      </c>
      <c r="J15" s="28"/>
      <c r="L15" s="13">
        <v>47</v>
      </c>
      <c r="M15" s="19">
        <f t="shared" si="0"/>
        <v>5.513749999999999</v>
      </c>
      <c r="N15" s="20">
        <f t="shared" si="1"/>
        <v>0.50124999999999997</v>
      </c>
      <c r="O15" s="13" t="str">
        <f t="shared" si="2"/>
        <v>Stock Aman</v>
      </c>
    </row>
    <row r="16" spans="3:19" x14ac:dyDescent="0.3">
      <c r="C16" s="6">
        <v>14</v>
      </c>
      <c r="D16" s="6" t="s">
        <v>34</v>
      </c>
      <c r="E16" s="4" t="s">
        <v>35</v>
      </c>
      <c r="F16" s="13">
        <v>25</v>
      </c>
      <c r="G16" s="7">
        <v>8.7916666666666661</v>
      </c>
      <c r="H16" s="8">
        <f>G16/5</f>
        <v>1.7583333333333333</v>
      </c>
      <c r="I16" s="6">
        <v>3</v>
      </c>
      <c r="J16" s="28"/>
      <c r="L16" s="13">
        <v>25</v>
      </c>
      <c r="M16" s="19">
        <f t="shared" si="0"/>
        <v>5.8025000000000002</v>
      </c>
      <c r="N16" s="20">
        <f t="shared" si="1"/>
        <v>0.52750000000000008</v>
      </c>
      <c r="O16" s="13" t="str">
        <f t="shared" si="2"/>
        <v>Stock Aman</v>
      </c>
    </row>
    <row r="17" spans="3:15" x14ac:dyDescent="0.3">
      <c r="C17" s="6">
        <v>15</v>
      </c>
      <c r="D17" s="6" t="s">
        <v>36</v>
      </c>
      <c r="E17" s="4" t="s">
        <v>37</v>
      </c>
      <c r="F17" s="13">
        <v>29</v>
      </c>
      <c r="G17" s="7">
        <v>9</v>
      </c>
      <c r="H17" s="8">
        <f t="shared" si="3"/>
        <v>1.8</v>
      </c>
      <c r="I17" s="6">
        <v>3</v>
      </c>
      <c r="J17" s="28"/>
      <c r="L17" s="13">
        <v>29</v>
      </c>
      <c r="M17" s="19">
        <f t="shared" si="0"/>
        <v>5.94</v>
      </c>
      <c r="N17" s="20">
        <f>(H17*I17)*10%</f>
        <v>0.54</v>
      </c>
      <c r="O17" s="13" t="str">
        <f t="shared" si="2"/>
        <v>Stock Aman</v>
      </c>
    </row>
    <row r="18" spans="3:15" x14ac:dyDescent="0.3">
      <c r="C18" s="6">
        <v>16</v>
      </c>
      <c r="D18" s="6" t="s">
        <v>38</v>
      </c>
      <c r="E18" s="4" t="s">
        <v>39</v>
      </c>
      <c r="F18" s="13">
        <v>6</v>
      </c>
      <c r="G18" s="7">
        <v>7.583333333333333</v>
      </c>
      <c r="H18" s="8">
        <f t="shared" si="3"/>
        <v>1.5166666666666666</v>
      </c>
      <c r="I18" s="6">
        <v>3</v>
      </c>
      <c r="J18" s="28"/>
      <c r="L18" s="13">
        <v>6</v>
      </c>
      <c r="M18" s="19">
        <f t="shared" si="0"/>
        <v>5.0049999999999999</v>
      </c>
      <c r="N18" s="20">
        <f t="shared" si="1"/>
        <v>0.45500000000000002</v>
      </c>
      <c r="O18" s="13" t="str">
        <f t="shared" si="2"/>
        <v>Stock Aman</v>
      </c>
    </row>
    <row r="19" spans="3:15" x14ac:dyDescent="0.3">
      <c r="C19" s="6">
        <v>17</v>
      </c>
      <c r="D19" s="6" t="s">
        <v>40</v>
      </c>
      <c r="E19" s="4" t="s">
        <v>41</v>
      </c>
      <c r="F19" s="13">
        <v>59</v>
      </c>
      <c r="G19" s="7">
        <v>9.1875</v>
      </c>
      <c r="H19" s="8">
        <f t="shared" si="3"/>
        <v>1.8374999999999999</v>
      </c>
      <c r="I19" s="6">
        <v>3</v>
      </c>
      <c r="J19" s="28"/>
      <c r="L19" s="13">
        <v>59</v>
      </c>
      <c r="M19" s="19">
        <f t="shared" si="0"/>
        <v>6.0637499999999989</v>
      </c>
      <c r="N19" s="20">
        <f t="shared" si="1"/>
        <v>0.55124999999999991</v>
      </c>
      <c r="O19" s="13" t="str">
        <f t="shared" si="2"/>
        <v>Stock Aman</v>
      </c>
    </row>
    <row r="20" spans="3:15" x14ac:dyDescent="0.3">
      <c r="C20" s="6">
        <v>18</v>
      </c>
      <c r="D20" s="6" t="s">
        <v>42</v>
      </c>
      <c r="E20" s="4" t="s">
        <v>43</v>
      </c>
      <c r="F20" s="13">
        <v>58</v>
      </c>
      <c r="G20" s="7">
        <v>8.375</v>
      </c>
      <c r="H20" s="8">
        <f t="shared" si="3"/>
        <v>1.675</v>
      </c>
      <c r="I20" s="6">
        <v>3</v>
      </c>
      <c r="J20" s="28"/>
      <c r="L20" s="13">
        <v>58</v>
      </c>
      <c r="M20" s="19">
        <f t="shared" si="0"/>
        <v>5.5275000000000007</v>
      </c>
      <c r="N20" s="20">
        <f t="shared" si="1"/>
        <v>0.50250000000000006</v>
      </c>
      <c r="O20" s="13" t="str">
        <f t="shared" si="2"/>
        <v>Stock Aman</v>
      </c>
    </row>
    <row r="21" spans="3:15" x14ac:dyDescent="0.3">
      <c r="C21" s="6">
        <v>19</v>
      </c>
      <c r="D21" s="6" t="s">
        <v>44</v>
      </c>
      <c r="E21" s="4" t="s">
        <v>45</v>
      </c>
      <c r="F21" s="13">
        <v>62</v>
      </c>
      <c r="G21" s="7">
        <v>7.833333333333333</v>
      </c>
      <c r="H21" s="8">
        <f t="shared" si="3"/>
        <v>1.5666666666666667</v>
      </c>
      <c r="I21" s="6">
        <v>3</v>
      </c>
      <c r="J21" s="28"/>
      <c r="L21" s="13">
        <v>62</v>
      </c>
      <c r="M21" s="19">
        <f t="shared" si="0"/>
        <v>5.17</v>
      </c>
      <c r="N21" s="20">
        <f t="shared" si="1"/>
        <v>0.47000000000000003</v>
      </c>
      <c r="O21" s="13" t="str">
        <f t="shared" si="2"/>
        <v>Stock Aman</v>
      </c>
    </row>
    <row r="22" spans="3:15" x14ac:dyDescent="0.3">
      <c r="C22" s="6">
        <v>20</v>
      </c>
      <c r="D22" s="6" t="s">
        <v>46</v>
      </c>
      <c r="E22" s="4" t="s">
        <v>47</v>
      </c>
      <c r="F22" s="13">
        <v>80</v>
      </c>
      <c r="G22" s="7">
        <v>8</v>
      </c>
      <c r="H22" s="8">
        <f t="shared" si="3"/>
        <v>1.6</v>
      </c>
      <c r="I22" s="6">
        <v>3</v>
      </c>
      <c r="J22" s="28"/>
      <c r="L22" s="13">
        <v>80</v>
      </c>
      <c r="M22" s="19">
        <f t="shared" si="0"/>
        <v>5.2800000000000011</v>
      </c>
      <c r="N22" s="20">
        <f t="shared" si="1"/>
        <v>0.48000000000000009</v>
      </c>
      <c r="O22" s="13" t="str">
        <f t="shared" si="2"/>
        <v>Stock Aman</v>
      </c>
    </row>
    <row r="23" spans="3:15" x14ac:dyDescent="0.3">
      <c r="C23" s="6">
        <v>21</v>
      </c>
      <c r="D23" s="6" t="s">
        <v>48</v>
      </c>
      <c r="E23" s="4" t="s">
        <v>49</v>
      </c>
      <c r="F23" s="13">
        <v>42</v>
      </c>
      <c r="G23" s="7">
        <v>7.5</v>
      </c>
      <c r="H23" s="8">
        <f t="shared" si="3"/>
        <v>1.5</v>
      </c>
      <c r="I23" s="6">
        <v>3</v>
      </c>
      <c r="J23" s="28"/>
      <c r="L23" s="13">
        <v>42</v>
      </c>
      <c r="M23" s="19">
        <f t="shared" si="0"/>
        <v>4.95</v>
      </c>
      <c r="N23" s="20">
        <f t="shared" si="1"/>
        <v>0.45</v>
      </c>
      <c r="O23" s="13" t="str">
        <f t="shared" si="2"/>
        <v>Stock Aman</v>
      </c>
    </row>
    <row r="24" spans="3:15" x14ac:dyDescent="0.3">
      <c r="C24" s="6">
        <v>22</v>
      </c>
      <c r="D24" s="6" t="s">
        <v>50</v>
      </c>
      <c r="E24" s="9" t="s">
        <v>51</v>
      </c>
      <c r="F24" s="13">
        <v>57</v>
      </c>
      <c r="G24" s="7">
        <v>8.9166666666666661</v>
      </c>
      <c r="H24" s="8">
        <f t="shared" si="3"/>
        <v>1.7833333333333332</v>
      </c>
      <c r="I24" s="6">
        <v>3</v>
      </c>
      <c r="J24" s="28"/>
      <c r="L24" s="13">
        <v>57</v>
      </c>
      <c r="M24" s="19">
        <f t="shared" si="0"/>
        <v>5.8849999999999998</v>
      </c>
      <c r="N24" s="20">
        <f t="shared" si="1"/>
        <v>0.53500000000000003</v>
      </c>
      <c r="O24" s="13" t="str">
        <f t="shared" si="2"/>
        <v>Stock Aman</v>
      </c>
    </row>
    <row r="25" spans="3:15" x14ac:dyDescent="0.3">
      <c r="C25" s="6">
        <v>23</v>
      </c>
      <c r="D25" s="6" t="s">
        <v>52</v>
      </c>
      <c r="E25" s="9" t="s">
        <v>53</v>
      </c>
      <c r="F25" s="13">
        <v>18</v>
      </c>
      <c r="G25" s="7">
        <v>7.3125</v>
      </c>
      <c r="H25" s="8">
        <f t="shared" si="3"/>
        <v>1.4624999999999999</v>
      </c>
      <c r="I25" s="6">
        <v>3</v>
      </c>
      <c r="J25" s="28"/>
      <c r="L25" s="13">
        <v>18</v>
      </c>
      <c r="M25" s="19">
        <f t="shared" si="0"/>
        <v>4.826249999999999</v>
      </c>
      <c r="N25" s="20">
        <f>(H25*I25)*10%</f>
        <v>0.43874999999999997</v>
      </c>
      <c r="O25" s="13" t="str">
        <f t="shared" si="2"/>
        <v>Stock Aman</v>
      </c>
    </row>
    <row r="26" spans="3:15" x14ac:dyDescent="0.3">
      <c r="C26" s="6">
        <v>24</v>
      </c>
      <c r="D26" s="6" t="s">
        <v>54</v>
      </c>
      <c r="E26" s="9" t="s">
        <v>55</v>
      </c>
      <c r="F26" s="13">
        <v>72</v>
      </c>
      <c r="G26" s="7">
        <v>8.9791666666666661</v>
      </c>
      <c r="H26" s="8">
        <f t="shared" si="3"/>
        <v>1.7958333333333332</v>
      </c>
      <c r="I26" s="6">
        <v>3</v>
      </c>
      <c r="J26" s="28"/>
      <c r="L26" s="13">
        <v>72</v>
      </c>
      <c r="M26" s="19">
        <f t="shared" si="0"/>
        <v>5.9262499999999996</v>
      </c>
      <c r="N26" s="20">
        <f t="shared" si="1"/>
        <v>0.53874999999999995</v>
      </c>
      <c r="O26" s="13" t="str">
        <f t="shared" si="2"/>
        <v>Stock Aman</v>
      </c>
    </row>
    <row r="27" spans="3:15" x14ac:dyDescent="0.3">
      <c r="C27" s="6">
        <v>25</v>
      </c>
      <c r="D27" s="6" t="s">
        <v>56</v>
      </c>
      <c r="E27" s="9" t="s">
        <v>57</v>
      </c>
      <c r="F27" s="13">
        <v>77</v>
      </c>
      <c r="G27" s="7">
        <v>10.208333333333334</v>
      </c>
      <c r="H27" s="8">
        <f t="shared" si="3"/>
        <v>2.041666666666667</v>
      </c>
      <c r="I27" s="6">
        <v>3</v>
      </c>
      <c r="J27" s="28"/>
      <c r="L27" s="13">
        <v>77</v>
      </c>
      <c r="M27" s="19">
        <f t="shared" si="0"/>
        <v>6.7375000000000007</v>
      </c>
      <c r="N27" s="20">
        <f t="shared" si="1"/>
        <v>0.61250000000000016</v>
      </c>
      <c r="O27" s="13" t="str">
        <f t="shared" si="2"/>
        <v>Stock Aman</v>
      </c>
    </row>
    <row r="28" spans="3:15" x14ac:dyDescent="0.3">
      <c r="C28" s="6">
        <v>26</v>
      </c>
      <c r="D28" s="6" t="s">
        <v>58</v>
      </c>
      <c r="E28" s="9" t="s">
        <v>59</v>
      </c>
      <c r="F28" s="13">
        <v>75</v>
      </c>
      <c r="G28" s="7">
        <v>9.625</v>
      </c>
      <c r="H28" s="8">
        <f t="shared" si="3"/>
        <v>1.925</v>
      </c>
      <c r="I28" s="6">
        <v>3</v>
      </c>
      <c r="J28" s="29"/>
      <c r="L28" s="13">
        <v>75</v>
      </c>
      <c r="M28" s="19">
        <f t="shared" si="0"/>
        <v>6.3525</v>
      </c>
      <c r="N28" s="20">
        <f t="shared" si="1"/>
        <v>0.57750000000000001</v>
      </c>
      <c r="O28" s="13" t="str">
        <f t="shared" si="2"/>
        <v>Stock Aman</v>
      </c>
    </row>
    <row r="29" spans="3:15" x14ac:dyDescent="0.3">
      <c r="C29" s="6">
        <v>27</v>
      </c>
      <c r="D29" s="6" t="s">
        <v>60</v>
      </c>
      <c r="E29" s="4" t="s">
        <v>61</v>
      </c>
      <c r="F29" s="13">
        <v>44</v>
      </c>
      <c r="G29" s="7">
        <v>9.375</v>
      </c>
      <c r="H29" s="8">
        <f t="shared" si="3"/>
        <v>1.875</v>
      </c>
      <c r="I29" s="6">
        <v>5</v>
      </c>
      <c r="J29" s="27" t="s">
        <v>62</v>
      </c>
      <c r="L29" s="13">
        <v>44</v>
      </c>
      <c r="M29" s="19">
        <f t="shared" si="0"/>
        <v>10.3125</v>
      </c>
      <c r="N29" s="20">
        <f t="shared" si="1"/>
        <v>0.9375</v>
      </c>
      <c r="O29" s="13" t="str">
        <f t="shared" si="2"/>
        <v>Stock Aman</v>
      </c>
    </row>
    <row r="30" spans="3:15" x14ac:dyDescent="0.3">
      <c r="C30" s="6">
        <v>28</v>
      </c>
      <c r="D30" s="6" t="s">
        <v>63</v>
      </c>
      <c r="E30" s="4" t="s">
        <v>64</v>
      </c>
      <c r="F30" s="13">
        <v>64</v>
      </c>
      <c r="G30" s="7">
        <v>8.2291666666666661</v>
      </c>
      <c r="H30" s="8">
        <f t="shared" si="3"/>
        <v>1.6458333333333333</v>
      </c>
      <c r="I30" s="6">
        <v>5</v>
      </c>
      <c r="J30" s="28"/>
      <c r="L30" s="13">
        <v>64</v>
      </c>
      <c r="M30" s="19">
        <f t="shared" si="0"/>
        <v>9.0520833333333321</v>
      </c>
      <c r="N30" s="20">
        <f t="shared" si="1"/>
        <v>0.82291666666666663</v>
      </c>
      <c r="O30" s="13" t="str">
        <f t="shared" si="2"/>
        <v>Stock Aman</v>
      </c>
    </row>
    <row r="31" spans="3:15" x14ac:dyDescent="0.3">
      <c r="C31" s="6">
        <v>29</v>
      </c>
      <c r="D31" s="6" t="s">
        <v>65</v>
      </c>
      <c r="E31" s="4" t="s">
        <v>66</v>
      </c>
      <c r="F31" s="13">
        <v>57</v>
      </c>
      <c r="G31" s="7">
        <v>9.5</v>
      </c>
      <c r="H31" s="8">
        <f t="shared" si="3"/>
        <v>1.9</v>
      </c>
      <c r="I31" s="6">
        <v>5</v>
      </c>
      <c r="J31" s="28"/>
      <c r="L31" s="13">
        <v>57</v>
      </c>
      <c r="M31" s="19">
        <f t="shared" si="0"/>
        <v>10.45</v>
      </c>
      <c r="N31" s="20">
        <f t="shared" si="1"/>
        <v>0.95000000000000007</v>
      </c>
      <c r="O31" s="13" t="str">
        <f t="shared" si="2"/>
        <v>Stock Aman</v>
      </c>
    </row>
    <row r="32" spans="3:15" x14ac:dyDescent="0.3">
      <c r="C32" s="6">
        <v>30</v>
      </c>
      <c r="D32" s="6" t="s">
        <v>67</v>
      </c>
      <c r="E32" s="4" t="s">
        <v>68</v>
      </c>
      <c r="F32" s="13">
        <v>77</v>
      </c>
      <c r="G32" s="7">
        <v>8.375</v>
      </c>
      <c r="H32" s="8">
        <f t="shared" si="3"/>
        <v>1.675</v>
      </c>
      <c r="I32" s="6">
        <v>5</v>
      </c>
      <c r="J32" s="28"/>
      <c r="L32" s="13">
        <v>77</v>
      </c>
      <c r="M32" s="19">
        <f t="shared" si="0"/>
        <v>9.2125000000000004</v>
      </c>
      <c r="N32" s="20">
        <f t="shared" si="1"/>
        <v>0.83750000000000002</v>
      </c>
      <c r="O32" s="13" t="str">
        <f t="shared" si="2"/>
        <v>Stock Aman</v>
      </c>
    </row>
    <row r="33" spans="3:15" x14ac:dyDescent="0.3">
      <c r="C33" s="6">
        <v>31</v>
      </c>
      <c r="D33" s="6" t="s">
        <v>69</v>
      </c>
      <c r="E33" s="4" t="s">
        <v>70</v>
      </c>
      <c r="F33" s="13">
        <v>48</v>
      </c>
      <c r="G33" s="7">
        <v>8.6875</v>
      </c>
      <c r="H33" s="8">
        <f t="shared" si="3"/>
        <v>1.7375</v>
      </c>
      <c r="I33" s="6">
        <v>5</v>
      </c>
      <c r="J33" s="28"/>
      <c r="L33" s="13">
        <v>48</v>
      </c>
      <c r="M33" s="19">
        <f t="shared" si="0"/>
        <v>9.5562500000000004</v>
      </c>
      <c r="N33" s="20">
        <f t="shared" si="1"/>
        <v>0.86875000000000002</v>
      </c>
      <c r="O33" s="13" t="str">
        <f t="shared" si="2"/>
        <v>Stock Aman</v>
      </c>
    </row>
    <row r="34" spans="3:15" x14ac:dyDescent="0.3">
      <c r="C34" s="6">
        <v>32</v>
      </c>
      <c r="D34" s="6" t="s">
        <v>71</v>
      </c>
      <c r="E34" s="4" t="s">
        <v>72</v>
      </c>
      <c r="F34" s="13">
        <v>13</v>
      </c>
      <c r="G34" s="7">
        <v>9.7708333333333339</v>
      </c>
      <c r="H34" s="8">
        <f t="shared" si="3"/>
        <v>1.9541666666666668</v>
      </c>
      <c r="I34" s="6">
        <v>5</v>
      </c>
      <c r="J34" s="28"/>
      <c r="L34" s="13">
        <v>13</v>
      </c>
      <c r="M34" s="19">
        <f t="shared" si="0"/>
        <v>10.747916666666667</v>
      </c>
      <c r="N34" s="20">
        <f>(H34*I34)*10%</f>
        <v>0.97708333333333341</v>
      </c>
      <c r="O34" s="13" t="str">
        <f t="shared" si="2"/>
        <v>Stock Aman</v>
      </c>
    </row>
    <row r="35" spans="3:15" x14ac:dyDescent="0.3">
      <c r="C35" s="6">
        <v>33</v>
      </c>
      <c r="D35" s="6" t="s">
        <v>73</v>
      </c>
      <c r="E35" s="4" t="s">
        <v>74</v>
      </c>
      <c r="F35" s="13">
        <v>15</v>
      </c>
      <c r="G35" s="7">
        <v>9.25</v>
      </c>
      <c r="H35" s="8">
        <f t="shared" si="3"/>
        <v>1.85</v>
      </c>
      <c r="I35" s="6">
        <v>5</v>
      </c>
      <c r="J35" s="28"/>
      <c r="L35" s="13">
        <v>15</v>
      </c>
      <c r="M35" s="19">
        <f t="shared" si="0"/>
        <v>10.175000000000001</v>
      </c>
      <c r="N35" s="20">
        <f t="shared" si="1"/>
        <v>0.92500000000000004</v>
      </c>
      <c r="O35" s="13" t="str">
        <f t="shared" si="2"/>
        <v>Stock Aman</v>
      </c>
    </row>
    <row r="36" spans="3:15" x14ac:dyDescent="0.3">
      <c r="C36" s="6">
        <v>34</v>
      </c>
      <c r="D36" s="6" t="s">
        <v>75</v>
      </c>
      <c r="E36" s="4" t="s">
        <v>76</v>
      </c>
      <c r="F36" s="13">
        <v>72</v>
      </c>
      <c r="G36" s="7">
        <v>10.25</v>
      </c>
      <c r="H36" s="8">
        <f t="shared" si="3"/>
        <v>2.0499999999999998</v>
      </c>
      <c r="I36" s="6">
        <v>5</v>
      </c>
      <c r="J36" s="28"/>
      <c r="L36" s="13">
        <v>72</v>
      </c>
      <c r="M36" s="19">
        <f t="shared" si="0"/>
        <v>11.275</v>
      </c>
      <c r="N36" s="20">
        <f t="shared" si="1"/>
        <v>1.0250000000000001</v>
      </c>
      <c r="O36" s="13" t="str">
        <f t="shared" si="2"/>
        <v>Stock Aman</v>
      </c>
    </row>
    <row r="37" spans="3:15" x14ac:dyDescent="0.3">
      <c r="C37" s="6">
        <v>35</v>
      </c>
      <c r="D37" s="6" t="s">
        <v>77</v>
      </c>
      <c r="E37" s="4" t="s">
        <v>78</v>
      </c>
      <c r="F37" s="13">
        <v>80</v>
      </c>
      <c r="G37" s="7">
        <v>8.5625</v>
      </c>
      <c r="H37" s="8">
        <f t="shared" si="3"/>
        <v>1.7124999999999999</v>
      </c>
      <c r="I37" s="6">
        <v>5</v>
      </c>
      <c r="J37" s="28"/>
      <c r="L37" s="13">
        <v>80</v>
      </c>
      <c r="M37" s="19">
        <f t="shared" si="0"/>
        <v>9.4187499999999993</v>
      </c>
      <c r="N37" s="20">
        <f t="shared" si="1"/>
        <v>0.85625000000000007</v>
      </c>
      <c r="O37" s="13" t="str">
        <f t="shared" si="2"/>
        <v>Stock Aman</v>
      </c>
    </row>
    <row r="38" spans="3:15" x14ac:dyDescent="0.3">
      <c r="C38" s="6">
        <v>36</v>
      </c>
      <c r="D38" s="6" t="s">
        <v>79</v>
      </c>
      <c r="E38" s="4" t="s">
        <v>80</v>
      </c>
      <c r="F38" s="13">
        <v>54</v>
      </c>
      <c r="G38" s="7">
        <v>9.6041666666666661</v>
      </c>
      <c r="H38" s="8">
        <f t="shared" si="3"/>
        <v>1.9208333333333332</v>
      </c>
      <c r="I38" s="6">
        <v>5</v>
      </c>
      <c r="J38" s="28"/>
      <c r="L38" s="13">
        <v>54</v>
      </c>
      <c r="M38" s="19">
        <f t="shared" si="0"/>
        <v>10.564583333333333</v>
      </c>
      <c r="N38" s="20">
        <f t="shared" si="1"/>
        <v>0.9604166666666667</v>
      </c>
      <c r="O38" s="13" t="str">
        <f t="shared" si="2"/>
        <v>Stock Aman</v>
      </c>
    </row>
    <row r="39" spans="3:15" x14ac:dyDescent="0.3">
      <c r="C39" s="6">
        <v>37</v>
      </c>
      <c r="D39" s="6" t="s">
        <v>81</v>
      </c>
      <c r="E39" s="4" t="s">
        <v>82</v>
      </c>
      <c r="F39" s="13">
        <v>32</v>
      </c>
      <c r="G39" s="7">
        <v>7.875</v>
      </c>
      <c r="H39" s="8">
        <f t="shared" si="3"/>
        <v>1.575</v>
      </c>
      <c r="I39" s="6">
        <v>5</v>
      </c>
      <c r="J39" s="28"/>
      <c r="L39" s="13">
        <v>32</v>
      </c>
      <c r="M39" s="19">
        <f t="shared" si="0"/>
        <v>8.6624999999999996</v>
      </c>
      <c r="N39" s="20">
        <f t="shared" si="1"/>
        <v>0.78750000000000009</v>
      </c>
      <c r="O39" s="13" t="str">
        <f t="shared" si="2"/>
        <v>Stock Aman</v>
      </c>
    </row>
    <row r="40" spans="3:15" x14ac:dyDescent="0.3">
      <c r="C40" s="6">
        <v>38</v>
      </c>
      <c r="D40" s="6" t="s">
        <v>83</v>
      </c>
      <c r="E40" s="4" t="s">
        <v>84</v>
      </c>
      <c r="F40" s="13">
        <v>13</v>
      </c>
      <c r="G40" s="7">
        <v>8.7083333333333339</v>
      </c>
      <c r="H40" s="8">
        <f t="shared" si="3"/>
        <v>1.7416666666666667</v>
      </c>
      <c r="I40" s="6">
        <v>5</v>
      </c>
      <c r="J40" s="28"/>
      <c r="L40" s="13">
        <v>13</v>
      </c>
      <c r="M40" s="19">
        <f t="shared" si="0"/>
        <v>9.5791666666666675</v>
      </c>
      <c r="N40" s="20">
        <f t="shared" si="1"/>
        <v>0.87083333333333346</v>
      </c>
      <c r="O40" s="13" t="str">
        <f t="shared" si="2"/>
        <v>Stock Aman</v>
      </c>
    </row>
    <row r="41" spans="3:15" x14ac:dyDescent="0.3">
      <c r="C41" s="6">
        <v>39</v>
      </c>
      <c r="D41" s="6" t="s">
        <v>85</v>
      </c>
      <c r="E41" s="4" t="s">
        <v>86</v>
      </c>
      <c r="F41" s="13">
        <v>53</v>
      </c>
      <c r="G41" s="7">
        <v>8.1875</v>
      </c>
      <c r="H41" s="8">
        <f t="shared" si="3"/>
        <v>1.6375</v>
      </c>
      <c r="I41" s="6">
        <v>5</v>
      </c>
      <c r="J41" s="28"/>
      <c r="L41" s="13">
        <v>53</v>
      </c>
      <c r="M41" s="19">
        <f t="shared" si="0"/>
        <v>9.0062499999999996</v>
      </c>
      <c r="N41" s="20">
        <f t="shared" si="1"/>
        <v>0.81875000000000009</v>
      </c>
      <c r="O41" s="13" t="str">
        <f t="shared" si="2"/>
        <v>Stock Aman</v>
      </c>
    </row>
    <row r="42" spans="3:15" x14ac:dyDescent="0.3">
      <c r="C42" s="6">
        <v>40</v>
      </c>
      <c r="D42" s="6" t="s">
        <v>87</v>
      </c>
      <c r="E42" s="4" t="s">
        <v>88</v>
      </c>
      <c r="F42" s="13">
        <v>12</v>
      </c>
      <c r="G42" s="7">
        <v>7.875</v>
      </c>
      <c r="H42" s="8">
        <f t="shared" si="3"/>
        <v>1.575</v>
      </c>
      <c r="I42" s="6">
        <v>5</v>
      </c>
      <c r="J42" s="28"/>
      <c r="L42" s="13">
        <v>12</v>
      </c>
      <c r="M42" s="19">
        <f t="shared" si="0"/>
        <v>8.6624999999999996</v>
      </c>
      <c r="N42" s="20">
        <f t="shared" si="1"/>
        <v>0.78750000000000009</v>
      </c>
      <c r="O42" s="13" t="str">
        <f t="shared" si="2"/>
        <v>Stock Aman</v>
      </c>
    </row>
    <row r="43" spans="3:15" x14ac:dyDescent="0.3">
      <c r="C43" s="6">
        <v>41</v>
      </c>
      <c r="D43" s="6" t="s">
        <v>89</v>
      </c>
      <c r="E43" s="4" t="s">
        <v>90</v>
      </c>
      <c r="F43" s="13">
        <v>32</v>
      </c>
      <c r="G43" s="7">
        <v>8.75</v>
      </c>
      <c r="H43" s="8">
        <f t="shared" si="3"/>
        <v>1.75</v>
      </c>
      <c r="I43" s="6">
        <v>5</v>
      </c>
      <c r="J43" s="28"/>
      <c r="L43" s="13">
        <v>32</v>
      </c>
      <c r="M43" s="19">
        <f t="shared" si="0"/>
        <v>9.625</v>
      </c>
      <c r="N43" s="20">
        <f t="shared" si="1"/>
        <v>0.875</v>
      </c>
      <c r="O43" s="13" t="str">
        <f t="shared" si="2"/>
        <v>Stock Aman</v>
      </c>
    </row>
    <row r="44" spans="3:15" x14ac:dyDescent="0.3">
      <c r="C44" s="6">
        <v>42</v>
      </c>
      <c r="D44" s="6" t="s">
        <v>91</v>
      </c>
      <c r="E44" s="4" t="s">
        <v>92</v>
      </c>
      <c r="F44" s="13">
        <v>43</v>
      </c>
      <c r="G44" s="7">
        <v>8.5625</v>
      </c>
      <c r="H44" s="8">
        <f t="shared" si="3"/>
        <v>1.7124999999999999</v>
      </c>
      <c r="I44" s="6">
        <v>5</v>
      </c>
      <c r="J44" s="28"/>
      <c r="L44" s="13">
        <v>43</v>
      </c>
      <c r="M44" s="19">
        <f t="shared" si="0"/>
        <v>9.4187499999999993</v>
      </c>
      <c r="N44" s="20">
        <f t="shared" si="1"/>
        <v>0.85625000000000007</v>
      </c>
      <c r="O44" s="13" t="str">
        <f t="shared" si="2"/>
        <v>Stock Aman</v>
      </c>
    </row>
    <row r="45" spans="3:15" x14ac:dyDescent="0.3">
      <c r="C45" s="6">
        <v>43</v>
      </c>
      <c r="D45" s="6" t="s">
        <v>93</v>
      </c>
      <c r="E45" s="4" t="s">
        <v>94</v>
      </c>
      <c r="F45" s="13">
        <v>70</v>
      </c>
      <c r="G45" s="7">
        <v>9.1458333333333339</v>
      </c>
      <c r="H45" s="8">
        <f t="shared" si="3"/>
        <v>1.8291666666666668</v>
      </c>
      <c r="I45" s="6">
        <v>5</v>
      </c>
      <c r="J45" s="28"/>
      <c r="L45" s="13">
        <v>70</v>
      </c>
      <c r="M45" s="19">
        <f t="shared" si="0"/>
        <v>10.060416666666667</v>
      </c>
      <c r="N45" s="20">
        <f>(H45*I45)*10%</f>
        <v>0.91458333333333341</v>
      </c>
      <c r="O45" s="13" t="str">
        <f t="shared" si="2"/>
        <v>Stock Aman</v>
      </c>
    </row>
    <row r="46" spans="3:15" x14ac:dyDescent="0.3">
      <c r="C46" s="6">
        <v>44</v>
      </c>
      <c r="D46" s="6" t="s">
        <v>91</v>
      </c>
      <c r="E46" s="4" t="s">
        <v>92</v>
      </c>
      <c r="F46" s="13">
        <v>60</v>
      </c>
      <c r="G46" s="7">
        <v>9.9166666666666661</v>
      </c>
      <c r="H46" s="8">
        <f t="shared" si="3"/>
        <v>1.9833333333333332</v>
      </c>
      <c r="I46" s="6">
        <v>5</v>
      </c>
      <c r="J46" s="28"/>
      <c r="L46" s="13">
        <v>60</v>
      </c>
      <c r="M46" s="19">
        <f t="shared" si="0"/>
        <v>10.908333333333333</v>
      </c>
      <c r="N46" s="20">
        <f t="shared" si="1"/>
        <v>0.9916666666666667</v>
      </c>
      <c r="O46" s="13" t="str">
        <f t="shared" si="2"/>
        <v>Stock Aman</v>
      </c>
    </row>
    <row r="47" spans="3:15" x14ac:dyDescent="0.3">
      <c r="C47" s="6">
        <v>45</v>
      </c>
      <c r="D47" s="6" t="s">
        <v>95</v>
      </c>
      <c r="E47" s="4" t="s">
        <v>96</v>
      </c>
      <c r="F47" s="13">
        <v>72</v>
      </c>
      <c r="G47" s="7">
        <v>10.125</v>
      </c>
      <c r="H47" s="8">
        <f t="shared" si="3"/>
        <v>2.0249999999999999</v>
      </c>
      <c r="I47" s="6">
        <v>5</v>
      </c>
      <c r="J47" s="28"/>
      <c r="L47" s="13">
        <v>72</v>
      </c>
      <c r="M47" s="19">
        <f t="shared" si="0"/>
        <v>11.137499999999999</v>
      </c>
      <c r="N47" s="20">
        <f t="shared" si="1"/>
        <v>1.0125</v>
      </c>
      <c r="O47" s="13" t="str">
        <f t="shared" si="2"/>
        <v>Stock Aman</v>
      </c>
    </row>
    <row r="48" spans="3:15" x14ac:dyDescent="0.3">
      <c r="C48" s="6">
        <v>46</v>
      </c>
      <c r="D48" s="6" t="s">
        <v>97</v>
      </c>
      <c r="E48" s="4" t="s">
        <v>98</v>
      </c>
      <c r="F48" s="13">
        <v>43</v>
      </c>
      <c r="G48" s="7">
        <v>7.958333333333333</v>
      </c>
      <c r="H48" s="8">
        <f t="shared" si="3"/>
        <v>1.5916666666666666</v>
      </c>
      <c r="I48" s="6">
        <v>5</v>
      </c>
      <c r="J48" s="28"/>
      <c r="L48" s="13">
        <v>43</v>
      </c>
      <c r="M48" s="19">
        <f t="shared" si="0"/>
        <v>8.7541666666666664</v>
      </c>
      <c r="N48" s="20">
        <f t="shared" si="1"/>
        <v>0.79583333333333339</v>
      </c>
      <c r="O48" s="13" t="str">
        <f t="shared" si="2"/>
        <v>Stock Aman</v>
      </c>
    </row>
    <row r="49" spans="3:15" x14ac:dyDescent="0.3">
      <c r="C49" s="6">
        <v>47</v>
      </c>
      <c r="D49" s="6" t="s">
        <v>99</v>
      </c>
      <c r="E49" s="4" t="s">
        <v>100</v>
      </c>
      <c r="F49" s="13">
        <v>76</v>
      </c>
      <c r="G49" s="7">
        <v>10.375</v>
      </c>
      <c r="H49" s="8">
        <f t="shared" si="3"/>
        <v>2.0750000000000002</v>
      </c>
      <c r="I49" s="6">
        <v>5</v>
      </c>
      <c r="J49" s="28"/>
      <c r="L49" s="13">
        <v>76</v>
      </c>
      <c r="M49" s="19">
        <f t="shared" si="0"/>
        <v>11.4125</v>
      </c>
      <c r="N49" s="20">
        <f t="shared" si="1"/>
        <v>1.0375000000000001</v>
      </c>
      <c r="O49" s="13" t="str">
        <f t="shared" si="2"/>
        <v>Stock Aman</v>
      </c>
    </row>
    <row r="50" spans="3:15" x14ac:dyDescent="0.3">
      <c r="C50" s="6">
        <v>48</v>
      </c>
      <c r="D50" s="6" t="s">
        <v>101</v>
      </c>
      <c r="E50" s="4" t="s">
        <v>102</v>
      </c>
      <c r="F50" s="13">
        <v>33</v>
      </c>
      <c r="G50" s="7">
        <v>8.8333333333333339</v>
      </c>
      <c r="H50" s="8">
        <f t="shared" si="3"/>
        <v>1.7666666666666668</v>
      </c>
      <c r="I50" s="6">
        <v>5</v>
      </c>
      <c r="J50" s="28"/>
      <c r="L50" s="13">
        <v>33</v>
      </c>
      <c r="M50" s="19">
        <f t="shared" si="0"/>
        <v>9.7166666666666668</v>
      </c>
      <c r="N50" s="20">
        <f t="shared" si="1"/>
        <v>0.88333333333333341</v>
      </c>
      <c r="O50" s="13" t="str">
        <f t="shared" si="2"/>
        <v>Stock Aman</v>
      </c>
    </row>
    <row r="51" spans="3:15" x14ac:dyDescent="0.3">
      <c r="C51" s="6">
        <v>49</v>
      </c>
      <c r="D51" s="6" t="s">
        <v>103</v>
      </c>
      <c r="E51" s="4" t="s">
        <v>104</v>
      </c>
      <c r="F51" s="13">
        <v>43</v>
      </c>
      <c r="G51" s="7">
        <v>7.625</v>
      </c>
      <c r="H51" s="8">
        <f t="shared" si="3"/>
        <v>1.5249999999999999</v>
      </c>
      <c r="I51" s="6">
        <v>5</v>
      </c>
      <c r="J51" s="28"/>
      <c r="L51" s="13">
        <v>43</v>
      </c>
      <c r="M51" s="19">
        <f t="shared" si="0"/>
        <v>8.3874999999999993</v>
      </c>
      <c r="N51" s="20">
        <f t="shared" si="1"/>
        <v>0.76250000000000007</v>
      </c>
      <c r="O51" s="13" t="str">
        <f t="shared" si="2"/>
        <v>Stock Aman</v>
      </c>
    </row>
    <row r="52" spans="3:15" x14ac:dyDescent="0.3">
      <c r="C52" s="6">
        <v>50</v>
      </c>
      <c r="D52" s="6" t="s">
        <v>105</v>
      </c>
      <c r="E52" s="4" t="s">
        <v>106</v>
      </c>
      <c r="F52" s="13">
        <v>35</v>
      </c>
      <c r="G52" s="7">
        <v>7.354166666666667</v>
      </c>
      <c r="H52" s="8">
        <f t="shared" si="3"/>
        <v>1.4708333333333334</v>
      </c>
      <c r="I52" s="6">
        <v>5</v>
      </c>
      <c r="J52" s="28"/>
      <c r="L52" s="13">
        <v>35</v>
      </c>
      <c r="M52" s="19">
        <f t="shared" si="0"/>
        <v>8.0895833333333336</v>
      </c>
      <c r="N52" s="20">
        <f t="shared" si="1"/>
        <v>0.73541666666666672</v>
      </c>
      <c r="O52" s="13" t="str">
        <f t="shared" si="2"/>
        <v>Stock Aman</v>
      </c>
    </row>
    <row r="53" spans="3:15" x14ac:dyDescent="0.3">
      <c r="C53" s="6">
        <v>51</v>
      </c>
      <c r="D53" s="6" t="s">
        <v>107</v>
      </c>
      <c r="E53" s="4" t="s">
        <v>108</v>
      </c>
      <c r="F53" s="13">
        <v>39</v>
      </c>
      <c r="G53" s="7">
        <v>10.354166666666666</v>
      </c>
      <c r="H53" s="8">
        <f t="shared" si="3"/>
        <v>2.0708333333333333</v>
      </c>
      <c r="I53" s="6">
        <v>5</v>
      </c>
      <c r="J53" s="28"/>
      <c r="L53" s="13">
        <v>39</v>
      </c>
      <c r="M53" s="19">
        <f t="shared" si="0"/>
        <v>11.389583333333333</v>
      </c>
      <c r="N53" s="20">
        <f t="shared" si="1"/>
        <v>1.0354166666666667</v>
      </c>
      <c r="O53" s="13" t="str">
        <f t="shared" si="2"/>
        <v>Stock Aman</v>
      </c>
    </row>
    <row r="54" spans="3:15" x14ac:dyDescent="0.3">
      <c r="C54" s="6">
        <v>52</v>
      </c>
      <c r="D54" s="6" t="s">
        <v>109</v>
      </c>
      <c r="E54" s="4" t="s">
        <v>110</v>
      </c>
      <c r="F54" s="13">
        <v>71</v>
      </c>
      <c r="G54" s="7">
        <v>8.5416666666666661</v>
      </c>
      <c r="H54" s="8">
        <f t="shared" si="3"/>
        <v>1.7083333333333333</v>
      </c>
      <c r="I54" s="6">
        <v>5</v>
      </c>
      <c r="J54" s="28"/>
      <c r="L54" s="13">
        <v>71</v>
      </c>
      <c r="M54" s="19">
        <f t="shared" si="0"/>
        <v>9.3958333333333321</v>
      </c>
      <c r="N54" s="20">
        <f>(H54*I54)*10%</f>
        <v>0.85416666666666663</v>
      </c>
      <c r="O54" s="13" t="str">
        <f t="shared" si="2"/>
        <v>Stock Aman</v>
      </c>
    </row>
    <row r="55" spans="3:15" x14ac:dyDescent="0.3">
      <c r="C55" s="6">
        <v>53</v>
      </c>
      <c r="D55" s="6" t="s">
        <v>111</v>
      </c>
      <c r="E55" s="4" t="s">
        <v>112</v>
      </c>
      <c r="F55" s="13">
        <v>6</v>
      </c>
      <c r="G55" s="7">
        <v>8.5</v>
      </c>
      <c r="H55" s="8">
        <f t="shared" si="3"/>
        <v>1.7</v>
      </c>
      <c r="I55" s="6">
        <v>5</v>
      </c>
      <c r="J55" s="28"/>
      <c r="L55" s="13">
        <v>6</v>
      </c>
      <c r="M55" s="19">
        <f t="shared" si="0"/>
        <v>9.35</v>
      </c>
      <c r="N55" s="20">
        <f t="shared" si="1"/>
        <v>0.85000000000000009</v>
      </c>
      <c r="O55" s="13" t="str">
        <f t="shared" si="2"/>
        <v>Warning ! Material harus segera dibeli</v>
      </c>
    </row>
    <row r="56" spans="3:15" x14ac:dyDescent="0.3">
      <c r="C56" s="6">
        <v>54</v>
      </c>
      <c r="D56" s="6" t="s">
        <v>113</v>
      </c>
      <c r="E56" s="4" t="s">
        <v>114</v>
      </c>
      <c r="F56" s="13">
        <v>14</v>
      </c>
      <c r="G56" s="7">
        <v>9.4375</v>
      </c>
      <c r="H56" s="8">
        <f t="shared" si="3"/>
        <v>1.8875</v>
      </c>
      <c r="I56" s="6">
        <v>5</v>
      </c>
      <c r="J56" s="28"/>
      <c r="L56" s="13">
        <v>14</v>
      </c>
      <c r="M56" s="19">
        <f t="shared" si="0"/>
        <v>10.38125</v>
      </c>
      <c r="N56" s="20">
        <f t="shared" si="1"/>
        <v>0.94375000000000009</v>
      </c>
      <c r="O56" s="13" t="str">
        <f t="shared" si="2"/>
        <v>Stock Aman</v>
      </c>
    </row>
    <row r="57" spans="3:15" x14ac:dyDescent="0.3">
      <c r="C57" s="6">
        <v>55</v>
      </c>
      <c r="D57" s="6" t="s">
        <v>115</v>
      </c>
      <c r="E57" s="4" t="s">
        <v>116</v>
      </c>
      <c r="F57" s="13">
        <v>64</v>
      </c>
      <c r="G57" s="7">
        <v>8.6458333333333339</v>
      </c>
      <c r="H57" s="8">
        <f t="shared" si="3"/>
        <v>1.7291666666666667</v>
      </c>
      <c r="I57" s="6">
        <v>5</v>
      </c>
      <c r="J57" s="28"/>
      <c r="L57" s="13">
        <v>64</v>
      </c>
      <c r="M57" s="19">
        <f t="shared" si="0"/>
        <v>9.5104166666666679</v>
      </c>
      <c r="N57" s="20">
        <f t="shared" si="1"/>
        <v>0.86458333333333348</v>
      </c>
      <c r="O57" s="13" t="str">
        <f t="shared" si="2"/>
        <v>Stock Aman</v>
      </c>
    </row>
    <row r="58" spans="3:15" x14ac:dyDescent="0.3">
      <c r="C58" s="6">
        <v>56</v>
      </c>
      <c r="D58" s="6" t="s">
        <v>117</v>
      </c>
      <c r="E58" s="4" t="s">
        <v>118</v>
      </c>
      <c r="F58" s="13">
        <v>3</v>
      </c>
      <c r="G58" s="7">
        <v>10.020833333333334</v>
      </c>
      <c r="H58" s="8">
        <f t="shared" si="3"/>
        <v>2.0041666666666669</v>
      </c>
      <c r="I58" s="6">
        <v>5</v>
      </c>
      <c r="J58" s="28"/>
      <c r="L58" s="13">
        <v>3</v>
      </c>
      <c r="M58" s="19">
        <f t="shared" si="0"/>
        <v>11.022916666666667</v>
      </c>
      <c r="N58" s="20">
        <f t="shared" si="1"/>
        <v>1.0020833333333334</v>
      </c>
      <c r="O58" s="13" t="str">
        <f t="shared" si="2"/>
        <v>Warning ! Material harus segera dibeli</v>
      </c>
    </row>
    <row r="59" spans="3:15" x14ac:dyDescent="0.3">
      <c r="C59" s="6">
        <v>57</v>
      </c>
      <c r="D59" s="6" t="s">
        <v>119</v>
      </c>
      <c r="E59" s="4" t="s">
        <v>120</v>
      </c>
      <c r="F59" s="13">
        <v>15</v>
      </c>
      <c r="G59" s="7">
        <v>7.479166666666667</v>
      </c>
      <c r="H59" s="8">
        <f t="shared" si="3"/>
        <v>1.4958333333333333</v>
      </c>
      <c r="I59" s="6">
        <v>5</v>
      </c>
      <c r="J59" s="28"/>
      <c r="L59" s="13">
        <v>15</v>
      </c>
      <c r="M59" s="19">
        <f t="shared" si="0"/>
        <v>8.2270833333333329</v>
      </c>
      <c r="N59" s="20">
        <f t="shared" si="1"/>
        <v>0.74791666666666679</v>
      </c>
      <c r="O59" s="13" t="str">
        <f t="shared" si="2"/>
        <v>Stock Aman</v>
      </c>
    </row>
    <row r="60" spans="3:15" x14ac:dyDescent="0.3">
      <c r="C60" s="6">
        <v>58</v>
      </c>
      <c r="D60" s="6" t="s">
        <v>121</v>
      </c>
      <c r="E60" s="4" t="s">
        <v>122</v>
      </c>
      <c r="F60" s="13">
        <v>46</v>
      </c>
      <c r="G60" s="7">
        <v>9.75</v>
      </c>
      <c r="H60" s="8">
        <f t="shared" si="3"/>
        <v>1.95</v>
      </c>
      <c r="I60" s="6">
        <v>5</v>
      </c>
      <c r="J60" s="28"/>
      <c r="L60" s="13">
        <v>46</v>
      </c>
      <c r="M60" s="19">
        <f t="shared" si="0"/>
        <v>10.725</v>
      </c>
      <c r="N60" s="20">
        <f t="shared" si="1"/>
        <v>0.97500000000000009</v>
      </c>
      <c r="O60" s="13" t="str">
        <f t="shared" si="2"/>
        <v>Stock Aman</v>
      </c>
    </row>
    <row r="61" spans="3:15" x14ac:dyDescent="0.3">
      <c r="C61" s="6">
        <v>59</v>
      </c>
      <c r="D61" s="6" t="s">
        <v>123</v>
      </c>
      <c r="E61" s="4" t="s">
        <v>124</v>
      </c>
      <c r="F61" s="13">
        <v>62</v>
      </c>
      <c r="G61" s="7">
        <v>8.7708333333333339</v>
      </c>
      <c r="H61" s="8">
        <f t="shared" si="3"/>
        <v>1.7541666666666669</v>
      </c>
      <c r="I61" s="6">
        <v>5</v>
      </c>
      <c r="J61" s="28"/>
      <c r="L61" s="13">
        <v>62</v>
      </c>
      <c r="M61" s="19">
        <f t="shared" si="0"/>
        <v>9.6479166666666671</v>
      </c>
      <c r="N61" s="20">
        <f t="shared" si="1"/>
        <v>0.87708333333333344</v>
      </c>
      <c r="O61" s="13" t="str">
        <f t="shared" si="2"/>
        <v>Stock Aman</v>
      </c>
    </row>
    <row r="62" spans="3:15" x14ac:dyDescent="0.3">
      <c r="C62" s="6">
        <v>60</v>
      </c>
      <c r="D62" s="6" t="s">
        <v>125</v>
      </c>
      <c r="E62" s="4" t="s">
        <v>126</v>
      </c>
      <c r="F62" s="13">
        <v>34</v>
      </c>
      <c r="G62" s="7">
        <v>10.104166666666666</v>
      </c>
      <c r="H62" s="8">
        <f t="shared" si="3"/>
        <v>2.020833333333333</v>
      </c>
      <c r="I62" s="6">
        <v>5</v>
      </c>
      <c r="J62" s="28"/>
      <c r="L62" s="13">
        <v>34</v>
      </c>
      <c r="M62" s="19">
        <f t="shared" si="0"/>
        <v>11.11458333333333</v>
      </c>
      <c r="N62" s="20">
        <f t="shared" si="1"/>
        <v>1.0104166666666665</v>
      </c>
      <c r="O62" s="13" t="str">
        <f t="shared" si="2"/>
        <v>Stock Aman</v>
      </c>
    </row>
    <row r="63" spans="3:15" x14ac:dyDescent="0.3">
      <c r="C63" s="6">
        <v>61</v>
      </c>
      <c r="D63" s="6" t="s">
        <v>127</v>
      </c>
      <c r="E63" s="4" t="s">
        <v>128</v>
      </c>
      <c r="F63" s="13">
        <v>22</v>
      </c>
      <c r="G63" s="7">
        <v>9.5833333333333339</v>
      </c>
      <c r="H63" s="8">
        <f t="shared" si="3"/>
        <v>1.9166666666666667</v>
      </c>
      <c r="I63" s="6">
        <v>5</v>
      </c>
      <c r="J63" s="28"/>
      <c r="L63" s="13">
        <v>22</v>
      </c>
      <c r="M63" s="19">
        <f t="shared" si="0"/>
        <v>10.541666666666668</v>
      </c>
      <c r="N63" s="20">
        <f t="shared" si="1"/>
        <v>0.95833333333333348</v>
      </c>
      <c r="O63" s="13" t="str">
        <f t="shared" si="2"/>
        <v>Stock Aman</v>
      </c>
    </row>
    <row r="64" spans="3:15" x14ac:dyDescent="0.3">
      <c r="C64" s="6">
        <v>62</v>
      </c>
      <c r="D64" s="6" t="s">
        <v>129</v>
      </c>
      <c r="E64" s="4" t="s">
        <v>130</v>
      </c>
      <c r="F64" s="13">
        <v>27</v>
      </c>
      <c r="G64" s="7">
        <v>9.7916666666666661</v>
      </c>
      <c r="H64" s="8">
        <f t="shared" si="3"/>
        <v>1.9583333333333333</v>
      </c>
      <c r="I64" s="6">
        <v>5</v>
      </c>
      <c r="J64" s="28"/>
      <c r="L64" s="13">
        <v>27</v>
      </c>
      <c r="M64" s="19">
        <f t="shared" si="0"/>
        <v>10.770833333333332</v>
      </c>
      <c r="N64" s="20">
        <f>(H64*I64)*10%</f>
        <v>0.97916666666666663</v>
      </c>
      <c r="O64" s="13" t="str">
        <f t="shared" si="2"/>
        <v>Stock Aman</v>
      </c>
    </row>
    <row r="65" spans="3:15" x14ac:dyDescent="0.3">
      <c r="C65" s="6">
        <v>63</v>
      </c>
      <c r="D65" s="6" t="s">
        <v>131</v>
      </c>
      <c r="E65" s="4" t="s">
        <v>132</v>
      </c>
      <c r="F65" s="13">
        <v>42</v>
      </c>
      <c r="G65" s="7">
        <v>7.75</v>
      </c>
      <c r="H65" s="8">
        <f t="shared" si="3"/>
        <v>1.55</v>
      </c>
      <c r="I65" s="6">
        <v>5</v>
      </c>
      <c r="J65" s="28"/>
      <c r="L65" s="13">
        <v>42</v>
      </c>
      <c r="M65" s="19">
        <f t="shared" si="0"/>
        <v>8.5250000000000004</v>
      </c>
      <c r="N65" s="20">
        <f t="shared" si="1"/>
        <v>0.77500000000000002</v>
      </c>
      <c r="O65" s="13" t="str">
        <f t="shared" si="2"/>
        <v>Stock Aman</v>
      </c>
    </row>
    <row r="66" spans="3:15" x14ac:dyDescent="0.3">
      <c r="C66" s="6">
        <v>64</v>
      </c>
      <c r="D66" s="6" t="s">
        <v>133</v>
      </c>
      <c r="E66" s="4" t="s">
        <v>134</v>
      </c>
      <c r="F66" s="13">
        <v>14</v>
      </c>
      <c r="G66" s="7">
        <v>8.8125</v>
      </c>
      <c r="H66" s="8">
        <f t="shared" si="3"/>
        <v>1.7625</v>
      </c>
      <c r="I66" s="6">
        <v>5</v>
      </c>
      <c r="J66" s="28"/>
      <c r="L66" s="13">
        <v>14</v>
      </c>
      <c r="M66" s="19">
        <f t="shared" si="0"/>
        <v>9.6937499999999996</v>
      </c>
      <c r="N66" s="20">
        <f t="shared" si="1"/>
        <v>0.88125000000000009</v>
      </c>
      <c r="O66" s="13" t="str">
        <f t="shared" si="2"/>
        <v>Stock Aman</v>
      </c>
    </row>
    <row r="67" spans="3:15" x14ac:dyDescent="0.3">
      <c r="C67" s="6">
        <v>65</v>
      </c>
      <c r="D67" s="6" t="s">
        <v>135</v>
      </c>
      <c r="E67" s="4" t="s">
        <v>136</v>
      </c>
      <c r="F67" s="13">
        <v>47</v>
      </c>
      <c r="G67" s="7">
        <v>7.708333333333333</v>
      </c>
      <c r="H67" s="8">
        <f t="shared" si="3"/>
        <v>1.5416666666666665</v>
      </c>
      <c r="I67" s="6">
        <v>5</v>
      </c>
      <c r="J67" s="28"/>
      <c r="L67" s="13">
        <v>47</v>
      </c>
      <c r="M67" s="19">
        <f t="shared" si="0"/>
        <v>8.4791666666666661</v>
      </c>
      <c r="N67" s="20">
        <f t="shared" si="1"/>
        <v>0.77083333333333326</v>
      </c>
      <c r="O67" s="13" t="str">
        <f t="shared" si="2"/>
        <v>Stock Aman</v>
      </c>
    </row>
    <row r="68" spans="3:15" x14ac:dyDescent="0.3">
      <c r="C68" s="6">
        <v>66</v>
      </c>
      <c r="D68" s="6" t="s">
        <v>137</v>
      </c>
      <c r="E68" s="4" t="s">
        <v>138</v>
      </c>
      <c r="F68" s="13">
        <v>79</v>
      </c>
      <c r="G68" s="7">
        <v>7.645833333333333</v>
      </c>
      <c r="H68" s="8">
        <f t="shared" si="3"/>
        <v>1.5291666666666666</v>
      </c>
      <c r="I68" s="6">
        <v>5</v>
      </c>
      <c r="J68" s="28"/>
      <c r="L68" s="13">
        <v>79</v>
      </c>
      <c r="M68" s="19">
        <f t="shared" ref="M68:M131" si="4">(H68*I68)+N68</f>
        <v>8.4104166666666664</v>
      </c>
      <c r="N68" s="20">
        <f t="shared" ref="N68:N72" si="5">(H68*I68)*10%</f>
        <v>0.76458333333333339</v>
      </c>
      <c r="O68" s="13" t="str">
        <f t="shared" ref="O68:O131" si="6">IF(L68&lt;=M68,"Warning ! Material harus segera dibeli","Stock Aman")</f>
        <v>Stock Aman</v>
      </c>
    </row>
    <row r="69" spans="3:15" x14ac:dyDescent="0.3">
      <c r="C69" s="6">
        <v>67</v>
      </c>
      <c r="D69" s="6" t="s">
        <v>139</v>
      </c>
      <c r="E69" s="4" t="s">
        <v>140</v>
      </c>
      <c r="F69" s="13">
        <v>65</v>
      </c>
      <c r="G69" s="7">
        <v>7.8125</v>
      </c>
      <c r="H69" s="8">
        <f t="shared" ref="H69:H132" si="7">G69/5</f>
        <v>1.5625</v>
      </c>
      <c r="I69" s="6">
        <v>5</v>
      </c>
      <c r="J69" s="28"/>
      <c r="L69" s="13">
        <v>65</v>
      </c>
      <c r="M69" s="19">
        <f t="shared" si="4"/>
        <v>8.59375</v>
      </c>
      <c r="N69" s="20">
        <f t="shared" si="5"/>
        <v>0.78125</v>
      </c>
      <c r="O69" s="13" t="str">
        <f t="shared" si="6"/>
        <v>Stock Aman</v>
      </c>
    </row>
    <row r="70" spans="3:15" x14ac:dyDescent="0.3">
      <c r="C70" s="6">
        <v>68</v>
      </c>
      <c r="D70" s="6" t="s">
        <v>141</v>
      </c>
      <c r="E70" s="4" t="s">
        <v>142</v>
      </c>
      <c r="F70" s="13">
        <v>45</v>
      </c>
      <c r="G70" s="7">
        <v>8.4583333333333339</v>
      </c>
      <c r="H70" s="8">
        <f t="shared" si="7"/>
        <v>1.6916666666666669</v>
      </c>
      <c r="I70" s="6">
        <v>5</v>
      </c>
      <c r="J70" s="28"/>
      <c r="L70" s="13">
        <v>45</v>
      </c>
      <c r="M70" s="19">
        <f t="shared" si="4"/>
        <v>9.3041666666666671</v>
      </c>
      <c r="N70" s="20">
        <f t="shared" si="5"/>
        <v>0.84583333333333344</v>
      </c>
      <c r="O70" s="13" t="str">
        <f t="shared" si="6"/>
        <v>Stock Aman</v>
      </c>
    </row>
    <row r="71" spans="3:15" x14ac:dyDescent="0.3">
      <c r="C71" s="6">
        <v>69</v>
      </c>
      <c r="D71" s="6" t="s">
        <v>143</v>
      </c>
      <c r="E71" s="4" t="s">
        <v>144</v>
      </c>
      <c r="F71" s="13">
        <v>47</v>
      </c>
      <c r="G71" s="7">
        <v>8.1875</v>
      </c>
      <c r="H71" s="8">
        <f t="shared" si="7"/>
        <v>1.6375</v>
      </c>
      <c r="I71" s="6">
        <v>5</v>
      </c>
      <c r="J71" s="28"/>
      <c r="L71" s="13">
        <v>47</v>
      </c>
      <c r="M71" s="19">
        <f t="shared" si="4"/>
        <v>9.0062499999999996</v>
      </c>
      <c r="N71" s="20">
        <f t="shared" si="5"/>
        <v>0.81875000000000009</v>
      </c>
      <c r="O71" s="13" t="str">
        <f t="shared" si="6"/>
        <v>Stock Aman</v>
      </c>
    </row>
    <row r="72" spans="3:15" x14ac:dyDescent="0.3">
      <c r="C72" s="6">
        <v>70</v>
      </c>
      <c r="D72" s="6" t="s">
        <v>145</v>
      </c>
      <c r="E72" s="4" t="s">
        <v>146</v>
      </c>
      <c r="F72" s="13">
        <v>45</v>
      </c>
      <c r="G72" s="7">
        <v>9.7916666666666661</v>
      </c>
      <c r="H72" s="8">
        <f t="shared" si="7"/>
        <v>1.9583333333333333</v>
      </c>
      <c r="I72" s="6">
        <v>5</v>
      </c>
      <c r="J72" s="28"/>
      <c r="L72" s="13">
        <v>45</v>
      </c>
      <c r="M72" s="19">
        <f t="shared" si="4"/>
        <v>10.770833333333332</v>
      </c>
      <c r="N72" s="20">
        <f t="shared" si="5"/>
        <v>0.97916666666666663</v>
      </c>
      <c r="O72" s="13" t="str">
        <f t="shared" si="6"/>
        <v>Stock Aman</v>
      </c>
    </row>
    <row r="73" spans="3:15" x14ac:dyDescent="0.3">
      <c r="C73" s="6">
        <v>71</v>
      </c>
      <c r="D73" s="6" t="s">
        <v>147</v>
      </c>
      <c r="E73" s="4" t="s">
        <v>148</v>
      </c>
      <c r="F73" s="13">
        <v>66</v>
      </c>
      <c r="G73" s="7">
        <v>7.479166666666667</v>
      </c>
      <c r="H73" s="8">
        <f t="shared" si="7"/>
        <v>1.4958333333333333</v>
      </c>
      <c r="I73" s="6">
        <v>5</v>
      </c>
      <c r="J73" s="29"/>
      <c r="L73" s="13">
        <v>66</v>
      </c>
      <c r="M73" s="19">
        <f t="shared" si="4"/>
        <v>8.2270833333333329</v>
      </c>
      <c r="N73" s="20">
        <f>(H73*I73)*10%</f>
        <v>0.74791666666666679</v>
      </c>
      <c r="O73" s="13" t="str">
        <f t="shared" si="6"/>
        <v>Stock Aman</v>
      </c>
    </row>
    <row r="74" spans="3:15" x14ac:dyDescent="0.3">
      <c r="C74" s="6">
        <v>72</v>
      </c>
      <c r="D74" s="6" t="s">
        <v>149</v>
      </c>
      <c r="E74" s="4" t="s">
        <v>150</v>
      </c>
      <c r="F74" s="13">
        <v>50</v>
      </c>
      <c r="G74" s="7">
        <v>9.3541666666666661</v>
      </c>
      <c r="H74" s="8">
        <f t="shared" si="7"/>
        <v>1.8708333333333331</v>
      </c>
      <c r="I74" s="6">
        <v>3</v>
      </c>
      <c r="J74" s="27" t="s">
        <v>151</v>
      </c>
      <c r="L74" s="13">
        <v>50</v>
      </c>
      <c r="M74" s="19">
        <f t="shared" si="4"/>
        <v>6.1737499999999992</v>
      </c>
      <c r="N74" s="20">
        <f t="shared" ref="N74:N83" si="8">(H74*I74)*10%</f>
        <v>0.56124999999999992</v>
      </c>
      <c r="O74" s="13" t="str">
        <f t="shared" si="6"/>
        <v>Stock Aman</v>
      </c>
    </row>
    <row r="75" spans="3:15" x14ac:dyDescent="0.3">
      <c r="C75" s="6">
        <v>73</v>
      </c>
      <c r="D75" s="6" t="s">
        <v>152</v>
      </c>
      <c r="E75" s="4" t="s">
        <v>153</v>
      </c>
      <c r="F75" s="13">
        <v>31</v>
      </c>
      <c r="G75" s="7">
        <v>7.895833333333333</v>
      </c>
      <c r="H75" s="8">
        <f t="shared" si="7"/>
        <v>1.5791666666666666</v>
      </c>
      <c r="I75" s="6">
        <v>3</v>
      </c>
      <c r="J75" s="28"/>
      <c r="L75" s="13">
        <v>31</v>
      </c>
      <c r="M75" s="19">
        <f t="shared" si="4"/>
        <v>5.2112499999999997</v>
      </c>
      <c r="N75" s="20">
        <f t="shared" si="8"/>
        <v>0.47375</v>
      </c>
      <c r="O75" s="13" t="str">
        <f t="shared" si="6"/>
        <v>Stock Aman</v>
      </c>
    </row>
    <row r="76" spans="3:15" x14ac:dyDescent="0.3">
      <c r="C76" s="6">
        <v>74</v>
      </c>
      <c r="D76" s="6" t="s">
        <v>154</v>
      </c>
      <c r="E76" s="4" t="s">
        <v>155</v>
      </c>
      <c r="F76" s="13">
        <v>15</v>
      </c>
      <c r="G76" s="7">
        <v>9.6875</v>
      </c>
      <c r="H76" s="8">
        <f t="shared" si="7"/>
        <v>1.9375</v>
      </c>
      <c r="I76" s="6">
        <v>3</v>
      </c>
      <c r="J76" s="28"/>
      <c r="L76" s="13">
        <v>15</v>
      </c>
      <c r="M76" s="19">
        <f t="shared" si="4"/>
        <v>6.3937499999999998</v>
      </c>
      <c r="N76" s="20">
        <f t="shared" si="8"/>
        <v>0.58125000000000004</v>
      </c>
      <c r="O76" s="13" t="str">
        <f t="shared" si="6"/>
        <v>Stock Aman</v>
      </c>
    </row>
    <row r="77" spans="3:15" x14ac:dyDescent="0.3">
      <c r="C77" s="6">
        <v>75</v>
      </c>
      <c r="D77" s="6" t="s">
        <v>156</v>
      </c>
      <c r="E77" s="4" t="s">
        <v>157</v>
      </c>
      <c r="F77" s="13">
        <v>26</v>
      </c>
      <c r="G77" s="7">
        <v>9.0208333333333339</v>
      </c>
      <c r="H77" s="8">
        <f t="shared" si="7"/>
        <v>1.8041666666666667</v>
      </c>
      <c r="I77" s="6">
        <v>3</v>
      </c>
      <c r="J77" s="28"/>
      <c r="L77" s="13">
        <v>26</v>
      </c>
      <c r="M77" s="19">
        <f t="shared" si="4"/>
        <v>5.9537499999999994</v>
      </c>
      <c r="N77" s="20">
        <f t="shared" si="8"/>
        <v>0.54125000000000001</v>
      </c>
      <c r="O77" s="13" t="str">
        <f t="shared" si="6"/>
        <v>Stock Aman</v>
      </c>
    </row>
    <row r="78" spans="3:15" x14ac:dyDescent="0.3">
      <c r="C78" s="6">
        <v>76</v>
      </c>
      <c r="D78" s="6" t="s">
        <v>158</v>
      </c>
      <c r="E78" s="4" t="s">
        <v>159</v>
      </c>
      <c r="F78" s="13">
        <v>53</v>
      </c>
      <c r="G78" s="7">
        <v>9.75</v>
      </c>
      <c r="H78" s="8">
        <f t="shared" si="7"/>
        <v>1.95</v>
      </c>
      <c r="I78" s="6">
        <v>3</v>
      </c>
      <c r="J78" s="28"/>
      <c r="L78" s="13">
        <v>53</v>
      </c>
      <c r="M78" s="19">
        <f t="shared" si="4"/>
        <v>6.4349999999999996</v>
      </c>
      <c r="N78" s="20">
        <f t="shared" si="8"/>
        <v>0.58499999999999996</v>
      </c>
      <c r="O78" s="13" t="str">
        <f t="shared" si="6"/>
        <v>Stock Aman</v>
      </c>
    </row>
    <row r="79" spans="3:15" x14ac:dyDescent="0.3">
      <c r="C79" s="6">
        <v>77</v>
      </c>
      <c r="D79" s="6" t="s">
        <v>160</v>
      </c>
      <c r="E79" s="4" t="s">
        <v>161</v>
      </c>
      <c r="F79" s="13">
        <v>63</v>
      </c>
      <c r="G79" s="7">
        <v>8.3125</v>
      </c>
      <c r="H79" s="8">
        <f t="shared" si="7"/>
        <v>1.6625000000000001</v>
      </c>
      <c r="I79" s="6">
        <v>3</v>
      </c>
      <c r="J79" s="28"/>
      <c r="L79" s="13">
        <v>63</v>
      </c>
      <c r="M79" s="19">
        <f t="shared" si="4"/>
        <v>5.486250000000001</v>
      </c>
      <c r="N79" s="20">
        <f t="shared" si="8"/>
        <v>0.49875000000000008</v>
      </c>
      <c r="O79" s="13" t="str">
        <f t="shared" si="6"/>
        <v>Stock Aman</v>
      </c>
    </row>
    <row r="80" spans="3:15" x14ac:dyDescent="0.3">
      <c r="C80" s="6">
        <v>78</v>
      </c>
      <c r="D80" s="6" t="s">
        <v>162</v>
      </c>
      <c r="E80" s="4" t="s">
        <v>163</v>
      </c>
      <c r="F80" s="13">
        <v>34</v>
      </c>
      <c r="G80" s="7">
        <v>9</v>
      </c>
      <c r="H80" s="8">
        <f t="shared" si="7"/>
        <v>1.8</v>
      </c>
      <c r="I80" s="6">
        <v>3</v>
      </c>
      <c r="J80" s="28"/>
      <c r="L80" s="13">
        <v>34</v>
      </c>
      <c r="M80" s="19">
        <f t="shared" si="4"/>
        <v>5.94</v>
      </c>
      <c r="N80" s="20">
        <f t="shared" si="8"/>
        <v>0.54</v>
      </c>
      <c r="O80" s="13" t="str">
        <f t="shared" si="6"/>
        <v>Stock Aman</v>
      </c>
    </row>
    <row r="81" spans="3:15" x14ac:dyDescent="0.3">
      <c r="C81" s="6">
        <v>79</v>
      </c>
      <c r="D81" s="6" t="s">
        <v>164</v>
      </c>
      <c r="E81" s="4" t="s">
        <v>165</v>
      </c>
      <c r="F81" s="13">
        <v>27</v>
      </c>
      <c r="G81" s="7">
        <v>7.625</v>
      </c>
      <c r="H81" s="8">
        <f t="shared" si="7"/>
        <v>1.5249999999999999</v>
      </c>
      <c r="I81" s="6">
        <v>3</v>
      </c>
      <c r="J81" s="28"/>
      <c r="L81" s="13">
        <v>27</v>
      </c>
      <c r="M81" s="19">
        <f t="shared" si="4"/>
        <v>5.0324999999999989</v>
      </c>
      <c r="N81" s="20">
        <f t="shared" si="8"/>
        <v>0.45749999999999996</v>
      </c>
      <c r="O81" s="13" t="str">
        <f t="shared" si="6"/>
        <v>Stock Aman</v>
      </c>
    </row>
    <row r="82" spans="3:15" x14ac:dyDescent="0.3">
      <c r="C82" s="6">
        <v>80</v>
      </c>
      <c r="D82" s="6" t="s">
        <v>166</v>
      </c>
      <c r="E82" s="4" t="s">
        <v>167</v>
      </c>
      <c r="F82" s="13">
        <v>36</v>
      </c>
      <c r="G82" s="7">
        <v>9.4583333333333339</v>
      </c>
      <c r="H82" s="8">
        <f t="shared" si="7"/>
        <v>1.8916666666666668</v>
      </c>
      <c r="I82" s="6">
        <v>3</v>
      </c>
      <c r="J82" s="28"/>
      <c r="L82" s="13">
        <v>36</v>
      </c>
      <c r="M82" s="19">
        <f t="shared" si="4"/>
        <v>6.2425000000000006</v>
      </c>
      <c r="N82" s="20">
        <f t="shared" si="8"/>
        <v>0.56750000000000012</v>
      </c>
      <c r="O82" s="13" t="str">
        <f t="shared" si="6"/>
        <v>Stock Aman</v>
      </c>
    </row>
    <row r="83" spans="3:15" x14ac:dyDescent="0.3">
      <c r="C83" s="6">
        <v>81</v>
      </c>
      <c r="D83" s="6" t="s">
        <v>168</v>
      </c>
      <c r="E83" s="4" t="s">
        <v>169</v>
      </c>
      <c r="F83" s="13">
        <v>9</v>
      </c>
      <c r="G83" s="7">
        <v>8.9166666666666661</v>
      </c>
      <c r="H83" s="8">
        <f t="shared" si="7"/>
        <v>1.7833333333333332</v>
      </c>
      <c r="I83" s="6">
        <v>3</v>
      </c>
      <c r="J83" s="28"/>
      <c r="L83" s="13">
        <v>9</v>
      </c>
      <c r="M83" s="19">
        <f t="shared" si="4"/>
        <v>5.8849999999999998</v>
      </c>
      <c r="N83" s="20">
        <f t="shared" si="8"/>
        <v>0.53500000000000003</v>
      </c>
      <c r="O83" s="13" t="str">
        <f t="shared" si="6"/>
        <v>Stock Aman</v>
      </c>
    </row>
    <row r="84" spans="3:15" x14ac:dyDescent="0.3">
      <c r="C84" s="6">
        <v>82</v>
      </c>
      <c r="D84" s="6" t="s">
        <v>170</v>
      </c>
      <c r="E84" s="4" t="s">
        <v>171</v>
      </c>
      <c r="F84" s="13">
        <v>43</v>
      </c>
      <c r="G84" s="7">
        <v>8.5625</v>
      </c>
      <c r="H84" s="8">
        <f t="shared" si="7"/>
        <v>1.7124999999999999</v>
      </c>
      <c r="I84" s="6">
        <v>3</v>
      </c>
      <c r="J84" s="28"/>
      <c r="L84" s="13">
        <v>43</v>
      </c>
      <c r="M84" s="19">
        <f t="shared" si="4"/>
        <v>5.6512499999999992</v>
      </c>
      <c r="N84" s="20">
        <f>(H84*I84)*10%</f>
        <v>0.51374999999999993</v>
      </c>
      <c r="O84" s="13" t="str">
        <f t="shared" si="6"/>
        <v>Stock Aman</v>
      </c>
    </row>
    <row r="85" spans="3:15" x14ac:dyDescent="0.3">
      <c r="C85" s="6">
        <v>83</v>
      </c>
      <c r="D85" s="6" t="s">
        <v>172</v>
      </c>
      <c r="E85" s="4" t="s">
        <v>173</v>
      </c>
      <c r="F85" s="13">
        <v>59</v>
      </c>
      <c r="G85" s="7">
        <v>8.125</v>
      </c>
      <c r="H85" s="8">
        <f t="shared" si="7"/>
        <v>1.625</v>
      </c>
      <c r="I85" s="6">
        <v>3</v>
      </c>
      <c r="J85" s="28"/>
      <c r="L85" s="13">
        <v>59</v>
      </c>
      <c r="M85" s="19">
        <f t="shared" si="4"/>
        <v>5.3624999999999998</v>
      </c>
      <c r="N85" s="20">
        <f t="shared" ref="N85:N93" si="9">(H85*I85)*10%</f>
        <v>0.48750000000000004</v>
      </c>
      <c r="O85" s="13" t="str">
        <f t="shared" si="6"/>
        <v>Stock Aman</v>
      </c>
    </row>
    <row r="86" spans="3:15" x14ac:dyDescent="0.3">
      <c r="C86" s="6">
        <v>84</v>
      </c>
      <c r="D86" s="6" t="s">
        <v>174</v>
      </c>
      <c r="E86" s="4" t="s">
        <v>175</v>
      </c>
      <c r="F86" s="13">
        <v>55</v>
      </c>
      <c r="G86" s="7">
        <v>7.416666666666667</v>
      </c>
      <c r="H86" s="8">
        <f t="shared" si="7"/>
        <v>1.4833333333333334</v>
      </c>
      <c r="I86" s="6">
        <v>3</v>
      </c>
      <c r="J86" s="28"/>
      <c r="L86" s="13">
        <v>55</v>
      </c>
      <c r="M86" s="19">
        <f t="shared" si="4"/>
        <v>4.8950000000000005</v>
      </c>
      <c r="N86" s="20">
        <f t="shared" si="9"/>
        <v>0.44500000000000006</v>
      </c>
      <c r="O86" s="13" t="str">
        <f t="shared" si="6"/>
        <v>Stock Aman</v>
      </c>
    </row>
    <row r="87" spans="3:15" x14ac:dyDescent="0.3">
      <c r="C87" s="6">
        <v>85</v>
      </c>
      <c r="D87" s="6" t="s">
        <v>176</v>
      </c>
      <c r="E87" s="4" t="s">
        <v>177</v>
      </c>
      <c r="F87" s="13">
        <v>26</v>
      </c>
      <c r="G87" s="7">
        <v>10.291666666666666</v>
      </c>
      <c r="H87" s="8">
        <f t="shared" si="7"/>
        <v>2.0583333333333331</v>
      </c>
      <c r="I87" s="6">
        <v>3</v>
      </c>
      <c r="J87" s="28"/>
      <c r="L87" s="13">
        <v>26</v>
      </c>
      <c r="M87" s="19">
        <f t="shared" si="4"/>
        <v>6.7924999999999986</v>
      </c>
      <c r="N87" s="20">
        <f t="shared" si="9"/>
        <v>0.61749999999999994</v>
      </c>
      <c r="O87" s="13" t="str">
        <f t="shared" si="6"/>
        <v>Stock Aman</v>
      </c>
    </row>
    <row r="88" spans="3:15" x14ac:dyDescent="0.3">
      <c r="C88" s="6">
        <v>86</v>
      </c>
      <c r="D88" s="6" t="s">
        <v>178</v>
      </c>
      <c r="E88" s="4" t="s">
        <v>179</v>
      </c>
      <c r="F88" s="13">
        <v>71</v>
      </c>
      <c r="G88" s="7">
        <v>10.125</v>
      </c>
      <c r="H88" s="8">
        <f t="shared" si="7"/>
        <v>2.0249999999999999</v>
      </c>
      <c r="I88" s="6">
        <v>3</v>
      </c>
      <c r="J88" s="28"/>
      <c r="L88" s="13">
        <v>71</v>
      </c>
      <c r="M88" s="19">
        <f t="shared" si="4"/>
        <v>6.6824999999999992</v>
      </c>
      <c r="N88" s="20">
        <f t="shared" si="9"/>
        <v>0.60749999999999993</v>
      </c>
      <c r="O88" s="13" t="str">
        <f t="shared" si="6"/>
        <v>Stock Aman</v>
      </c>
    </row>
    <row r="89" spans="3:15" x14ac:dyDescent="0.3">
      <c r="C89" s="6">
        <v>87</v>
      </c>
      <c r="D89" s="6" t="s">
        <v>180</v>
      </c>
      <c r="E89" s="4" t="s">
        <v>181</v>
      </c>
      <c r="F89" s="13">
        <v>46</v>
      </c>
      <c r="G89" s="7">
        <v>8.9166666666666661</v>
      </c>
      <c r="H89" s="8">
        <f t="shared" si="7"/>
        <v>1.7833333333333332</v>
      </c>
      <c r="I89" s="6">
        <v>3</v>
      </c>
      <c r="J89" s="28"/>
      <c r="L89" s="13">
        <v>46</v>
      </c>
      <c r="M89" s="19">
        <f t="shared" si="4"/>
        <v>5.8849999999999998</v>
      </c>
      <c r="N89" s="20">
        <f t="shared" si="9"/>
        <v>0.53500000000000003</v>
      </c>
      <c r="O89" s="13" t="str">
        <f t="shared" si="6"/>
        <v>Stock Aman</v>
      </c>
    </row>
    <row r="90" spans="3:15" x14ac:dyDescent="0.3">
      <c r="C90" s="6">
        <v>88</v>
      </c>
      <c r="D90" s="6" t="s">
        <v>182</v>
      </c>
      <c r="E90" s="4" t="s">
        <v>183</v>
      </c>
      <c r="F90" s="13">
        <v>18</v>
      </c>
      <c r="G90" s="7">
        <v>9.375</v>
      </c>
      <c r="H90" s="8">
        <f t="shared" si="7"/>
        <v>1.875</v>
      </c>
      <c r="I90" s="6">
        <v>3</v>
      </c>
      <c r="J90" s="28"/>
      <c r="L90" s="13">
        <v>18</v>
      </c>
      <c r="M90" s="19">
        <f t="shared" si="4"/>
        <v>6.1875</v>
      </c>
      <c r="N90" s="20">
        <f t="shared" si="9"/>
        <v>0.5625</v>
      </c>
      <c r="O90" s="13" t="str">
        <f t="shared" si="6"/>
        <v>Stock Aman</v>
      </c>
    </row>
    <row r="91" spans="3:15" x14ac:dyDescent="0.3">
      <c r="C91" s="6">
        <v>89</v>
      </c>
      <c r="D91" s="6" t="s">
        <v>184</v>
      </c>
      <c r="E91" s="4" t="s">
        <v>185</v>
      </c>
      <c r="F91" s="13">
        <v>77</v>
      </c>
      <c r="G91" s="7">
        <v>8</v>
      </c>
      <c r="H91" s="8">
        <f t="shared" si="7"/>
        <v>1.6</v>
      </c>
      <c r="I91" s="6">
        <v>3</v>
      </c>
      <c r="J91" s="28"/>
      <c r="L91" s="13">
        <v>77</v>
      </c>
      <c r="M91" s="19">
        <f t="shared" si="4"/>
        <v>5.2800000000000011</v>
      </c>
      <c r="N91" s="20">
        <f t="shared" si="9"/>
        <v>0.48000000000000009</v>
      </c>
      <c r="O91" s="13" t="str">
        <f t="shared" si="6"/>
        <v>Stock Aman</v>
      </c>
    </row>
    <row r="92" spans="3:15" x14ac:dyDescent="0.3">
      <c r="C92" s="6">
        <v>90</v>
      </c>
      <c r="D92" s="6" t="s">
        <v>186</v>
      </c>
      <c r="E92" s="4" t="s">
        <v>187</v>
      </c>
      <c r="F92" s="13">
        <v>47</v>
      </c>
      <c r="G92" s="7">
        <v>10</v>
      </c>
      <c r="H92" s="8">
        <f t="shared" si="7"/>
        <v>2</v>
      </c>
      <c r="I92" s="6">
        <v>3</v>
      </c>
      <c r="J92" s="28"/>
      <c r="L92" s="13">
        <v>47</v>
      </c>
      <c r="M92" s="19">
        <f t="shared" si="4"/>
        <v>6.6</v>
      </c>
      <c r="N92" s="20">
        <f t="shared" si="9"/>
        <v>0.60000000000000009</v>
      </c>
      <c r="O92" s="13" t="str">
        <f t="shared" si="6"/>
        <v>Stock Aman</v>
      </c>
    </row>
    <row r="93" spans="3:15" x14ac:dyDescent="0.3">
      <c r="C93" s="6">
        <v>91</v>
      </c>
      <c r="D93" s="6" t="s">
        <v>188</v>
      </c>
      <c r="E93" s="4" t="s">
        <v>189</v>
      </c>
      <c r="F93" s="13">
        <v>13</v>
      </c>
      <c r="G93" s="7">
        <v>7.645833333333333</v>
      </c>
      <c r="H93" s="8">
        <f t="shared" si="7"/>
        <v>1.5291666666666666</v>
      </c>
      <c r="I93" s="6">
        <v>3</v>
      </c>
      <c r="J93" s="28"/>
      <c r="L93" s="13">
        <v>13</v>
      </c>
      <c r="M93" s="19">
        <f t="shared" si="4"/>
        <v>5.0462499999999997</v>
      </c>
      <c r="N93" s="20">
        <f t="shared" si="9"/>
        <v>0.45874999999999999</v>
      </c>
      <c r="O93" s="13" t="str">
        <f t="shared" si="6"/>
        <v>Stock Aman</v>
      </c>
    </row>
    <row r="94" spans="3:15" x14ac:dyDescent="0.3">
      <c r="C94" s="6">
        <v>92</v>
      </c>
      <c r="D94" s="6" t="s">
        <v>190</v>
      </c>
      <c r="E94" s="4" t="s">
        <v>191</v>
      </c>
      <c r="F94" s="13">
        <v>8</v>
      </c>
      <c r="G94" s="7">
        <v>8.4583333333333339</v>
      </c>
      <c r="H94" s="8">
        <f t="shared" si="7"/>
        <v>1.6916666666666669</v>
      </c>
      <c r="I94" s="6">
        <v>3</v>
      </c>
      <c r="J94" s="28"/>
      <c r="L94" s="13">
        <v>8</v>
      </c>
      <c r="M94" s="19">
        <f t="shared" si="4"/>
        <v>5.5825000000000014</v>
      </c>
      <c r="N94" s="20">
        <f>(H94*I94)*10%</f>
        <v>0.50750000000000017</v>
      </c>
      <c r="O94" s="13" t="str">
        <f t="shared" si="6"/>
        <v>Stock Aman</v>
      </c>
    </row>
    <row r="95" spans="3:15" x14ac:dyDescent="0.3">
      <c r="C95" s="6">
        <v>93</v>
      </c>
      <c r="D95" s="6" t="s">
        <v>192</v>
      </c>
      <c r="E95" s="4" t="s">
        <v>193</v>
      </c>
      <c r="F95" s="13">
        <v>29</v>
      </c>
      <c r="G95" s="7">
        <v>8.625</v>
      </c>
      <c r="H95" s="8">
        <f t="shared" si="7"/>
        <v>1.7250000000000001</v>
      </c>
      <c r="I95" s="6">
        <v>3</v>
      </c>
      <c r="J95" s="28"/>
      <c r="L95" s="13">
        <v>29</v>
      </c>
      <c r="M95" s="19">
        <f t="shared" si="4"/>
        <v>5.6925000000000008</v>
      </c>
      <c r="N95" s="20">
        <f t="shared" ref="N95:N103" si="10">(H95*I95)*10%</f>
        <v>0.51750000000000007</v>
      </c>
      <c r="O95" s="13" t="str">
        <f t="shared" si="6"/>
        <v>Stock Aman</v>
      </c>
    </row>
    <row r="96" spans="3:15" x14ac:dyDescent="0.3">
      <c r="C96" s="6">
        <v>94</v>
      </c>
      <c r="D96" s="6" t="s">
        <v>194</v>
      </c>
      <c r="E96" s="4" t="s">
        <v>195</v>
      </c>
      <c r="F96" s="13">
        <v>68</v>
      </c>
      <c r="G96" s="7">
        <v>9.9166666666666661</v>
      </c>
      <c r="H96" s="8">
        <f t="shared" si="7"/>
        <v>1.9833333333333332</v>
      </c>
      <c r="I96" s="6">
        <v>3</v>
      </c>
      <c r="J96" s="28"/>
      <c r="L96" s="13">
        <v>68</v>
      </c>
      <c r="M96" s="19">
        <f t="shared" si="4"/>
        <v>6.544999999999999</v>
      </c>
      <c r="N96" s="20">
        <f t="shared" si="10"/>
        <v>0.59499999999999997</v>
      </c>
      <c r="O96" s="13" t="str">
        <f t="shared" si="6"/>
        <v>Stock Aman</v>
      </c>
    </row>
    <row r="97" spans="3:15" x14ac:dyDescent="0.3">
      <c r="C97" s="6">
        <v>95</v>
      </c>
      <c r="D97" s="6" t="s">
        <v>196</v>
      </c>
      <c r="E97" s="4" t="s">
        <v>197</v>
      </c>
      <c r="F97" s="13">
        <v>27</v>
      </c>
      <c r="G97" s="7">
        <v>7.333333333333333</v>
      </c>
      <c r="H97" s="8">
        <f t="shared" si="7"/>
        <v>1.4666666666666666</v>
      </c>
      <c r="I97" s="6">
        <v>3</v>
      </c>
      <c r="J97" s="28"/>
      <c r="L97" s="13">
        <v>27</v>
      </c>
      <c r="M97" s="19">
        <f t="shared" si="4"/>
        <v>4.84</v>
      </c>
      <c r="N97" s="20">
        <f t="shared" si="10"/>
        <v>0.43999999999999995</v>
      </c>
      <c r="O97" s="13" t="str">
        <f t="shared" si="6"/>
        <v>Stock Aman</v>
      </c>
    </row>
    <row r="98" spans="3:15" x14ac:dyDescent="0.3">
      <c r="C98" s="6">
        <v>96</v>
      </c>
      <c r="D98" s="6" t="s">
        <v>198</v>
      </c>
      <c r="E98" s="4" t="s">
        <v>199</v>
      </c>
      <c r="F98" s="13">
        <v>68</v>
      </c>
      <c r="G98" s="7">
        <v>9.5416666666666661</v>
      </c>
      <c r="H98" s="8">
        <f t="shared" si="7"/>
        <v>1.9083333333333332</v>
      </c>
      <c r="I98" s="6">
        <v>3</v>
      </c>
      <c r="J98" s="28"/>
      <c r="L98" s="13">
        <v>68</v>
      </c>
      <c r="M98" s="19">
        <f t="shared" si="4"/>
        <v>6.2974999999999994</v>
      </c>
      <c r="N98" s="20">
        <f t="shared" si="10"/>
        <v>0.57250000000000001</v>
      </c>
      <c r="O98" s="13" t="str">
        <f t="shared" si="6"/>
        <v>Stock Aman</v>
      </c>
    </row>
    <row r="99" spans="3:15" x14ac:dyDescent="0.3">
      <c r="C99" s="6">
        <v>97</v>
      </c>
      <c r="D99" s="6" t="s">
        <v>200</v>
      </c>
      <c r="E99" s="4" t="s">
        <v>201</v>
      </c>
      <c r="F99" s="13">
        <v>38</v>
      </c>
      <c r="G99" s="7">
        <v>9.4583333333333339</v>
      </c>
      <c r="H99" s="8">
        <f t="shared" si="7"/>
        <v>1.8916666666666668</v>
      </c>
      <c r="I99" s="6">
        <v>3</v>
      </c>
      <c r="J99" s="28"/>
      <c r="L99" s="13">
        <v>38</v>
      </c>
      <c r="M99" s="19">
        <f t="shared" si="4"/>
        <v>6.2425000000000006</v>
      </c>
      <c r="N99" s="20">
        <f t="shared" si="10"/>
        <v>0.56750000000000012</v>
      </c>
      <c r="O99" s="13" t="str">
        <f t="shared" si="6"/>
        <v>Stock Aman</v>
      </c>
    </row>
    <row r="100" spans="3:15" x14ac:dyDescent="0.3">
      <c r="C100" s="6">
        <v>98</v>
      </c>
      <c r="D100" s="6" t="s">
        <v>202</v>
      </c>
      <c r="E100" s="4" t="s">
        <v>203</v>
      </c>
      <c r="F100" s="13">
        <v>71</v>
      </c>
      <c r="G100" s="7">
        <v>10.0625</v>
      </c>
      <c r="H100" s="8">
        <f t="shared" si="7"/>
        <v>2.0125000000000002</v>
      </c>
      <c r="I100" s="6">
        <v>3</v>
      </c>
      <c r="J100" s="28"/>
      <c r="L100" s="13">
        <v>71</v>
      </c>
      <c r="M100" s="19">
        <f t="shared" si="4"/>
        <v>6.6412500000000003</v>
      </c>
      <c r="N100" s="20">
        <f t="shared" si="10"/>
        <v>0.60375000000000012</v>
      </c>
      <c r="O100" s="13" t="str">
        <f t="shared" si="6"/>
        <v>Stock Aman</v>
      </c>
    </row>
    <row r="101" spans="3:15" x14ac:dyDescent="0.3">
      <c r="C101" s="6">
        <v>99</v>
      </c>
      <c r="D101" s="6" t="s">
        <v>204</v>
      </c>
      <c r="E101" s="4" t="s">
        <v>205</v>
      </c>
      <c r="F101" s="13">
        <v>14</v>
      </c>
      <c r="G101" s="7">
        <v>8.7708333333333339</v>
      </c>
      <c r="H101" s="8">
        <f t="shared" si="7"/>
        <v>1.7541666666666669</v>
      </c>
      <c r="I101" s="6">
        <v>3</v>
      </c>
      <c r="J101" s="28"/>
      <c r="L101" s="13">
        <v>14</v>
      </c>
      <c r="M101" s="19">
        <f t="shared" si="4"/>
        <v>5.7887500000000012</v>
      </c>
      <c r="N101" s="20">
        <f t="shared" si="10"/>
        <v>0.52625000000000011</v>
      </c>
      <c r="O101" s="13" t="str">
        <f t="shared" si="6"/>
        <v>Stock Aman</v>
      </c>
    </row>
    <row r="102" spans="3:15" x14ac:dyDescent="0.3">
      <c r="C102" s="6">
        <v>100</v>
      </c>
      <c r="D102" s="6" t="s">
        <v>206</v>
      </c>
      <c r="E102" s="4" t="s">
        <v>207</v>
      </c>
      <c r="F102" s="13">
        <v>33</v>
      </c>
      <c r="G102" s="7">
        <v>7.479166666666667</v>
      </c>
      <c r="H102" s="8">
        <f t="shared" si="7"/>
        <v>1.4958333333333333</v>
      </c>
      <c r="I102" s="6">
        <v>3</v>
      </c>
      <c r="J102" s="28"/>
      <c r="L102" s="13">
        <v>33</v>
      </c>
      <c r="M102" s="19">
        <f t="shared" si="4"/>
        <v>4.9362499999999994</v>
      </c>
      <c r="N102" s="20">
        <f t="shared" si="10"/>
        <v>0.44874999999999998</v>
      </c>
      <c r="O102" s="13" t="str">
        <f t="shared" si="6"/>
        <v>Stock Aman</v>
      </c>
    </row>
    <row r="103" spans="3:15" x14ac:dyDescent="0.3">
      <c r="C103" s="6">
        <v>101</v>
      </c>
      <c r="D103" s="6" t="s">
        <v>208</v>
      </c>
      <c r="E103" s="4" t="s">
        <v>209</v>
      </c>
      <c r="F103" s="13">
        <v>16</v>
      </c>
      <c r="G103" s="7">
        <v>9.8125</v>
      </c>
      <c r="H103" s="8">
        <f t="shared" si="7"/>
        <v>1.9624999999999999</v>
      </c>
      <c r="I103" s="6">
        <v>3</v>
      </c>
      <c r="J103" s="28"/>
      <c r="L103" s="13">
        <v>16</v>
      </c>
      <c r="M103" s="19">
        <f t="shared" si="4"/>
        <v>6.4762499999999994</v>
      </c>
      <c r="N103" s="20">
        <f t="shared" si="10"/>
        <v>0.58875</v>
      </c>
      <c r="O103" s="13" t="str">
        <f t="shared" si="6"/>
        <v>Stock Aman</v>
      </c>
    </row>
    <row r="104" spans="3:15" x14ac:dyDescent="0.3">
      <c r="C104" s="6">
        <v>102</v>
      </c>
      <c r="D104" s="6" t="s">
        <v>210</v>
      </c>
      <c r="E104" s="4" t="s">
        <v>211</v>
      </c>
      <c r="F104" s="13">
        <v>61</v>
      </c>
      <c r="G104" s="7">
        <v>8.8125</v>
      </c>
      <c r="H104" s="8">
        <f t="shared" si="7"/>
        <v>1.7625</v>
      </c>
      <c r="I104" s="6">
        <v>3</v>
      </c>
      <c r="J104" s="28"/>
      <c r="L104" s="13">
        <v>61</v>
      </c>
      <c r="M104" s="19">
        <f t="shared" si="4"/>
        <v>5.8162499999999993</v>
      </c>
      <c r="N104" s="20">
        <f>(H104*I104)*10%</f>
        <v>0.52874999999999994</v>
      </c>
      <c r="O104" s="13" t="str">
        <f t="shared" si="6"/>
        <v>Stock Aman</v>
      </c>
    </row>
    <row r="105" spans="3:15" x14ac:dyDescent="0.3">
      <c r="C105" s="6">
        <v>103</v>
      </c>
      <c r="D105" s="6" t="s">
        <v>212</v>
      </c>
      <c r="E105" s="4" t="s">
        <v>213</v>
      </c>
      <c r="F105" s="13">
        <v>51</v>
      </c>
      <c r="G105" s="7">
        <v>8.5625</v>
      </c>
      <c r="H105" s="8">
        <f t="shared" si="7"/>
        <v>1.7124999999999999</v>
      </c>
      <c r="I105" s="6">
        <v>3</v>
      </c>
      <c r="J105" s="28"/>
      <c r="L105" s="13">
        <v>51</v>
      </c>
      <c r="M105" s="19">
        <f t="shared" si="4"/>
        <v>5.6512499999999992</v>
      </c>
      <c r="N105" s="20">
        <f t="shared" ref="N105:N114" si="11">(H105*I105)*10%</f>
        <v>0.51374999999999993</v>
      </c>
      <c r="O105" s="13" t="str">
        <f t="shared" si="6"/>
        <v>Stock Aman</v>
      </c>
    </row>
    <row r="106" spans="3:15" x14ac:dyDescent="0.3">
      <c r="C106" s="6">
        <v>104</v>
      </c>
      <c r="D106" s="6" t="s">
        <v>214</v>
      </c>
      <c r="E106" s="9" t="s">
        <v>215</v>
      </c>
      <c r="F106" s="13">
        <v>6</v>
      </c>
      <c r="G106" s="17">
        <v>7.458333333333333</v>
      </c>
      <c r="H106" s="8">
        <f t="shared" si="7"/>
        <v>1.4916666666666667</v>
      </c>
      <c r="I106" s="6">
        <v>3</v>
      </c>
      <c r="J106" s="28"/>
      <c r="L106" s="13">
        <v>6</v>
      </c>
      <c r="M106" s="19">
        <f t="shared" si="4"/>
        <v>4.9224999999999994</v>
      </c>
      <c r="N106" s="20">
        <f t="shared" si="11"/>
        <v>0.44750000000000001</v>
      </c>
      <c r="O106" s="13" t="str">
        <f t="shared" si="6"/>
        <v>Stock Aman</v>
      </c>
    </row>
    <row r="107" spans="3:15" x14ac:dyDescent="0.3">
      <c r="C107" s="6">
        <v>105</v>
      </c>
      <c r="D107" s="6" t="s">
        <v>216</v>
      </c>
      <c r="E107" s="9" t="s">
        <v>217</v>
      </c>
      <c r="F107" s="13">
        <v>54</v>
      </c>
      <c r="G107" s="7">
        <v>9.5625</v>
      </c>
      <c r="H107" s="8">
        <f t="shared" si="7"/>
        <v>1.9125000000000001</v>
      </c>
      <c r="I107" s="6">
        <v>3</v>
      </c>
      <c r="J107" s="28"/>
      <c r="L107" s="13">
        <v>54</v>
      </c>
      <c r="M107" s="19">
        <f t="shared" si="4"/>
        <v>6.3112500000000011</v>
      </c>
      <c r="N107" s="20">
        <f t="shared" si="11"/>
        <v>0.57375000000000009</v>
      </c>
      <c r="O107" s="13" t="str">
        <f t="shared" si="6"/>
        <v>Stock Aman</v>
      </c>
    </row>
    <row r="108" spans="3:15" x14ac:dyDescent="0.3">
      <c r="C108" s="6">
        <v>106</v>
      </c>
      <c r="D108" s="6" t="s">
        <v>218</v>
      </c>
      <c r="E108" s="9" t="s">
        <v>219</v>
      </c>
      <c r="F108" s="13">
        <v>59</v>
      </c>
      <c r="G108" s="7">
        <v>7.895833333333333</v>
      </c>
      <c r="H108" s="8">
        <f t="shared" si="7"/>
        <v>1.5791666666666666</v>
      </c>
      <c r="I108" s="6">
        <v>3</v>
      </c>
      <c r="J108" s="28"/>
      <c r="L108" s="13">
        <v>59</v>
      </c>
      <c r="M108" s="19">
        <f t="shared" si="4"/>
        <v>5.2112499999999997</v>
      </c>
      <c r="N108" s="20">
        <f t="shared" si="11"/>
        <v>0.47375</v>
      </c>
      <c r="O108" s="13" t="str">
        <f t="shared" si="6"/>
        <v>Stock Aman</v>
      </c>
    </row>
    <row r="109" spans="3:15" x14ac:dyDescent="0.3">
      <c r="C109" s="6">
        <v>107</v>
      </c>
      <c r="D109" s="6" t="s">
        <v>220</v>
      </c>
      <c r="E109" s="9" t="s">
        <v>221</v>
      </c>
      <c r="F109" s="13">
        <v>10</v>
      </c>
      <c r="G109" s="7">
        <v>7.916666666666667</v>
      </c>
      <c r="H109" s="8">
        <f t="shared" si="7"/>
        <v>1.5833333333333335</v>
      </c>
      <c r="I109" s="6">
        <v>3</v>
      </c>
      <c r="J109" s="28"/>
      <c r="L109" s="13">
        <v>10</v>
      </c>
      <c r="M109" s="19">
        <f t="shared" si="4"/>
        <v>5.2249999999999996</v>
      </c>
      <c r="N109" s="20">
        <f t="shared" si="11"/>
        <v>0.47500000000000003</v>
      </c>
      <c r="O109" s="13" t="str">
        <f t="shared" si="6"/>
        <v>Stock Aman</v>
      </c>
    </row>
    <row r="110" spans="3:15" x14ac:dyDescent="0.3">
      <c r="C110" s="6">
        <v>108</v>
      </c>
      <c r="D110" s="6" t="s">
        <v>222</v>
      </c>
      <c r="E110" s="9" t="s">
        <v>223</v>
      </c>
      <c r="F110" s="13">
        <v>73</v>
      </c>
      <c r="G110" s="17">
        <v>10.020833333333334</v>
      </c>
      <c r="H110" s="8">
        <f t="shared" si="7"/>
        <v>2.0041666666666669</v>
      </c>
      <c r="I110" s="6">
        <v>3</v>
      </c>
      <c r="J110" s="28"/>
      <c r="L110" s="13">
        <v>73</v>
      </c>
      <c r="M110" s="19">
        <f t="shared" si="4"/>
        <v>6.6137500000000014</v>
      </c>
      <c r="N110" s="20">
        <f t="shared" si="11"/>
        <v>0.60125000000000017</v>
      </c>
      <c r="O110" s="13" t="str">
        <f t="shared" si="6"/>
        <v>Stock Aman</v>
      </c>
    </row>
    <row r="111" spans="3:15" x14ac:dyDescent="0.3">
      <c r="C111" s="6">
        <v>109</v>
      </c>
      <c r="D111" s="6" t="s">
        <v>224</v>
      </c>
      <c r="E111" s="4" t="s">
        <v>225</v>
      </c>
      <c r="F111" s="13">
        <v>64</v>
      </c>
      <c r="G111" s="7">
        <v>8.7708333333333339</v>
      </c>
      <c r="H111" s="8">
        <f t="shared" si="7"/>
        <v>1.7541666666666669</v>
      </c>
      <c r="I111" s="6">
        <v>3</v>
      </c>
      <c r="J111" s="28"/>
      <c r="L111" s="13">
        <v>64</v>
      </c>
      <c r="M111" s="19">
        <f t="shared" si="4"/>
        <v>5.7887500000000012</v>
      </c>
      <c r="N111" s="20">
        <f t="shared" si="11"/>
        <v>0.52625000000000011</v>
      </c>
      <c r="O111" s="13" t="str">
        <f t="shared" si="6"/>
        <v>Stock Aman</v>
      </c>
    </row>
    <row r="112" spans="3:15" x14ac:dyDescent="0.3">
      <c r="C112" s="6">
        <v>110</v>
      </c>
      <c r="D112" s="6" t="s">
        <v>226</v>
      </c>
      <c r="E112" s="4" t="s">
        <v>227</v>
      </c>
      <c r="F112" s="13">
        <v>25</v>
      </c>
      <c r="G112" s="7">
        <v>8.7083333333333339</v>
      </c>
      <c r="H112" s="8">
        <f t="shared" si="7"/>
        <v>1.7416666666666667</v>
      </c>
      <c r="I112" s="6">
        <v>3</v>
      </c>
      <c r="J112" s="28"/>
      <c r="L112" s="13">
        <v>25</v>
      </c>
      <c r="M112" s="19">
        <f t="shared" si="4"/>
        <v>5.7474999999999996</v>
      </c>
      <c r="N112" s="20">
        <f t="shared" si="11"/>
        <v>0.52249999999999996</v>
      </c>
      <c r="O112" s="13" t="str">
        <f t="shared" si="6"/>
        <v>Stock Aman</v>
      </c>
    </row>
    <row r="113" spans="3:15" x14ac:dyDescent="0.3">
      <c r="C113" s="6">
        <v>111</v>
      </c>
      <c r="D113" s="6" t="s">
        <v>228</v>
      </c>
      <c r="E113" s="4" t="s">
        <v>229</v>
      </c>
      <c r="F113" s="13">
        <v>20</v>
      </c>
      <c r="G113" s="7">
        <v>7.395833333333333</v>
      </c>
      <c r="H113" s="8">
        <f t="shared" si="7"/>
        <v>1.4791666666666665</v>
      </c>
      <c r="I113" s="6">
        <v>3</v>
      </c>
      <c r="J113" s="28"/>
      <c r="L113" s="13">
        <v>20</v>
      </c>
      <c r="M113" s="19">
        <f t="shared" si="4"/>
        <v>4.8812499999999996</v>
      </c>
      <c r="N113" s="20">
        <f t="shared" si="11"/>
        <v>0.44375000000000003</v>
      </c>
      <c r="O113" s="13" t="str">
        <f t="shared" si="6"/>
        <v>Stock Aman</v>
      </c>
    </row>
    <row r="114" spans="3:15" x14ac:dyDescent="0.3">
      <c r="C114" s="6">
        <v>112</v>
      </c>
      <c r="D114" s="6" t="s">
        <v>230</v>
      </c>
      <c r="E114" s="4" t="s">
        <v>231</v>
      </c>
      <c r="F114" s="14">
        <v>59</v>
      </c>
      <c r="G114" s="7">
        <v>8.2083333333333339</v>
      </c>
      <c r="H114" s="8">
        <f t="shared" si="7"/>
        <v>1.6416666666666668</v>
      </c>
      <c r="I114" s="6">
        <v>3</v>
      </c>
      <c r="J114" s="28"/>
      <c r="L114" s="14">
        <v>59</v>
      </c>
      <c r="M114" s="19">
        <f t="shared" si="4"/>
        <v>5.4175000000000004</v>
      </c>
      <c r="N114" s="20">
        <f t="shared" si="11"/>
        <v>0.4925000000000001</v>
      </c>
      <c r="O114" s="13" t="str">
        <f t="shared" si="6"/>
        <v>Stock Aman</v>
      </c>
    </row>
    <row r="115" spans="3:15" x14ac:dyDescent="0.3">
      <c r="C115" s="6">
        <v>113</v>
      </c>
      <c r="D115" s="6" t="s">
        <v>232</v>
      </c>
      <c r="E115" s="4" t="s">
        <v>233</v>
      </c>
      <c r="F115" s="14">
        <v>30</v>
      </c>
      <c r="G115" s="7">
        <v>8.4375</v>
      </c>
      <c r="H115" s="8">
        <f t="shared" si="7"/>
        <v>1.6875</v>
      </c>
      <c r="I115" s="6">
        <v>3</v>
      </c>
      <c r="J115" s="28"/>
      <c r="L115" s="15">
        <v>30</v>
      </c>
      <c r="M115" s="19">
        <f t="shared" si="4"/>
        <v>5.5687499999999996</v>
      </c>
      <c r="N115" s="20">
        <f>(H115*I115)*10%</f>
        <v>0.50624999999999998</v>
      </c>
      <c r="O115" s="13" t="str">
        <f t="shared" si="6"/>
        <v>Stock Aman</v>
      </c>
    </row>
    <row r="116" spans="3:15" x14ac:dyDescent="0.3">
      <c r="C116" s="6">
        <v>114</v>
      </c>
      <c r="D116" s="6" t="s">
        <v>234</v>
      </c>
      <c r="E116" s="4" t="s">
        <v>235</v>
      </c>
      <c r="F116" s="14">
        <v>60</v>
      </c>
      <c r="G116" s="7">
        <v>8.625</v>
      </c>
      <c r="H116" s="8">
        <f t="shared" si="7"/>
        <v>1.7250000000000001</v>
      </c>
      <c r="I116" s="6">
        <v>3</v>
      </c>
      <c r="J116" s="28"/>
      <c r="L116" s="15">
        <v>60</v>
      </c>
      <c r="M116" s="19">
        <f t="shared" si="4"/>
        <v>5.6925000000000008</v>
      </c>
      <c r="N116" s="20">
        <f t="shared" ref="N116:N123" si="12">(H116*I116)*10%</f>
        <v>0.51750000000000007</v>
      </c>
      <c r="O116" s="13" t="str">
        <f t="shared" si="6"/>
        <v>Stock Aman</v>
      </c>
    </row>
    <row r="117" spans="3:15" x14ac:dyDescent="0.3">
      <c r="C117" s="6">
        <v>115</v>
      </c>
      <c r="D117" s="6" t="s">
        <v>236</v>
      </c>
      <c r="E117" s="4" t="s">
        <v>237</v>
      </c>
      <c r="F117" s="14">
        <v>39</v>
      </c>
      <c r="G117" s="7">
        <v>9.1458333333333339</v>
      </c>
      <c r="H117" s="8">
        <f t="shared" si="7"/>
        <v>1.8291666666666668</v>
      </c>
      <c r="I117" s="6">
        <v>3</v>
      </c>
      <c r="J117" s="28"/>
      <c r="L117" s="13">
        <v>39</v>
      </c>
      <c r="M117" s="19">
        <f t="shared" si="4"/>
        <v>6.0362500000000008</v>
      </c>
      <c r="N117" s="20">
        <f t="shared" si="12"/>
        <v>0.54875000000000007</v>
      </c>
      <c r="O117" s="13" t="str">
        <f t="shared" si="6"/>
        <v>Stock Aman</v>
      </c>
    </row>
    <row r="118" spans="3:15" x14ac:dyDescent="0.3">
      <c r="C118" s="6">
        <v>116</v>
      </c>
      <c r="D118" s="6" t="s">
        <v>238</v>
      </c>
      <c r="E118" s="4" t="s">
        <v>239</v>
      </c>
      <c r="F118" s="14">
        <v>23</v>
      </c>
      <c r="G118" s="7">
        <v>9.4166666666666661</v>
      </c>
      <c r="H118" s="8">
        <f t="shared" si="7"/>
        <v>1.8833333333333333</v>
      </c>
      <c r="I118" s="6">
        <v>3</v>
      </c>
      <c r="J118" s="28"/>
      <c r="L118" s="13">
        <v>23</v>
      </c>
      <c r="M118" s="19">
        <f t="shared" si="4"/>
        <v>6.2150000000000007</v>
      </c>
      <c r="N118" s="20">
        <f t="shared" si="12"/>
        <v>0.56500000000000006</v>
      </c>
      <c r="O118" s="13" t="str">
        <f t="shared" si="6"/>
        <v>Stock Aman</v>
      </c>
    </row>
    <row r="119" spans="3:15" x14ac:dyDescent="0.3">
      <c r="C119" s="6">
        <v>117</v>
      </c>
      <c r="D119" s="6" t="s">
        <v>240</v>
      </c>
      <c r="E119" s="4" t="s">
        <v>241</v>
      </c>
      <c r="F119" s="14">
        <v>29</v>
      </c>
      <c r="G119" s="7">
        <v>8.4375</v>
      </c>
      <c r="H119" s="8">
        <f t="shared" si="7"/>
        <v>1.6875</v>
      </c>
      <c r="I119" s="6">
        <v>3</v>
      </c>
      <c r="J119" s="28"/>
      <c r="L119" s="13">
        <v>29</v>
      </c>
      <c r="M119" s="19">
        <f t="shared" si="4"/>
        <v>5.5687499999999996</v>
      </c>
      <c r="N119" s="20">
        <f t="shared" si="12"/>
        <v>0.50624999999999998</v>
      </c>
      <c r="O119" s="13" t="str">
        <f t="shared" si="6"/>
        <v>Stock Aman</v>
      </c>
    </row>
    <row r="120" spans="3:15" x14ac:dyDescent="0.3">
      <c r="C120" s="6">
        <v>118</v>
      </c>
      <c r="D120" s="6" t="s">
        <v>242</v>
      </c>
      <c r="E120" s="4" t="s">
        <v>243</v>
      </c>
      <c r="F120" s="14">
        <v>48</v>
      </c>
      <c r="G120" s="7">
        <v>8.9583333333333339</v>
      </c>
      <c r="H120" s="8">
        <f t="shared" si="7"/>
        <v>1.7916666666666667</v>
      </c>
      <c r="I120" s="6">
        <v>3</v>
      </c>
      <c r="J120" s="28"/>
      <c r="L120" s="13">
        <v>48</v>
      </c>
      <c r="M120" s="19">
        <f t="shared" si="4"/>
        <v>5.9124999999999996</v>
      </c>
      <c r="N120" s="20">
        <f t="shared" si="12"/>
        <v>0.53749999999999998</v>
      </c>
      <c r="O120" s="13" t="str">
        <f t="shared" si="6"/>
        <v>Stock Aman</v>
      </c>
    </row>
    <row r="121" spans="3:15" x14ac:dyDescent="0.3">
      <c r="C121" s="6">
        <v>119</v>
      </c>
      <c r="D121" s="6" t="s">
        <v>244</v>
      </c>
      <c r="E121" s="4" t="s">
        <v>245</v>
      </c>
      <c r="F121" s="14">
        <v>65</v>
      </c>
      <c r="G121" s="7">
        <v>8.3333333333333339</v>
      </c>
      <c r="H121" s="8">
        <f t="shared" si="7"/>
        <v>1.6666666666666667</v>
      </c>
      <c r="I121" s="6">
        <v>3</v>
      </c>
      <c r="J121" s="28"/>
      <c r="L121" s="13">
        <v>65</v>
      </c>
      <c r="M121" s="19">
        <f t="shared" si="4"/>
        <v>5.5</v>
      </c>
      <c r="N121" s="20">
        <f t="shared" si="12"/>
        <v>0.5</v>
      </c>
      <c r="O121" s="13" t="str">
        <f t="shared" si="6"/>
        <v>Stock Aman</v>
      </c>
    </row>
    <row r="122" spans="3:15" x14ac:dyDescent="0.3">
      <c r="C122" s="6">
        <v>120</v>
      </c>
      <c r="D122" s="6" t="s">
        <v>246</v>
      </c>
      <c r="E122" s="4" t="s">
        <v>247</v>
      </c>
      <c r="F122" s="14">
        <v>1</v>
      </c>
      <c r="G122" s="7">
        <v>7.979166666666667</v>
      </c>
      <c r="H122" s="8">
        <f t="shared" si="7"/>
        <v>1.5958333333333334</v>
      </c>
      <c r="I122" s="6">
        <v>3</v>
      </c>
      <c r="J122" s="28"/>
      <c r="L122" s="13">
        <v>1</v>
      </c>
      <c r="M122" s="19">
        <f t="shared" si="4"/>
        <v>5.2662500000000003</v>
      </c>
      <c r="N122" s="20">
        <f t="shared" si="12"/>
        <v>0.47875000000000006</v>
      </c>
      <c r="O122" s="13" t="str">
        <f t="shared" si="6"/>
        <v>Warning ! Material harus segera dibeli</v>
      </c>
    </row>
    <row r="123" spans="3:15" x14ac:dyDescent="0.3">
      <c r="C123" s="6">
        <v>121</v>
      </c>
      <c r="D123" s="6" t="s">
        <v>248</v>
      </c>
      <c r="E123" s="4" t="s">
        <v>249</v>
      </c>
      <c r="F123" s="14">
        <v>66</v>
      </c>
      <c r="G123" s="7">
        <v>8.9375</v>
      </c>
      <c r="H123" s="8">
        <f t="shared" si="7"/>
        <v>1.7875000000000001</v>
      </c>
      <c r="I123" s="6">
        <v>3</v>
      </c>
      <c r="J123" s="28"/>
      <c r="L123" s="13">
        <v>66</v>
      </c>
      <c r="M123" s="19">
        <f t="shared" si="4"/>
        <v>5.8987500000000006</v>
      </c>
      <c r="N123" s="20">
        <f t="shared" si="12"/>
        <v>0.53625000000000012</v>
      </c>
      <c r="O123" s="13" t="str">
        <f t="shared" si="6"/>
        <v>Stock Aman</v>
      </c>
    </row>
    <row r="124" spans="3:15" x14ac:dyDescent="0.3">
      <c r="C124" s="6">
        <v>122</v>
      </c>
      <c r="D124" s="6" t="s">
        <v>250</v>
      </c>
      <c r="E124" s="4" t="s">
        <v>251</v>
      </c>
      <c r="F124" s="14">
        <v>8</v>
      </c>
      <c r="G124" s="7">
        <v>8.8958333333333339</v>
      </c>
      <c r="H124" s="8">
        <f t="shared" si="7"/>
        <v>1.7791666666666668</v>
      </c>
      <c r="I124" s="6">
        <v>3</v>
      </c>
      <c r="J124" s="28"/>
      <c r="L124" s="13">
        <v>8</v>
      </c>
      <c r="M124" s="19">
        <f t="shared" si="4"/>
        <v>5.8712500000000007</v>
      </c>
      <c r="N124" s="20">
        <f>(H124*I124)*10%</f>
        <v>0.53375000000000006</v>
      </c>
      <c r="O124" s="13" t="str">
        <f t="shared" si="6"/>
        <v>Stock Aman</v>
      </c>
    </row>
    <row r="125" spans="3:15" x14ac:dyDescent="0.3">
      <c r="C125" s="6">
        <v>123</v>
      </c>
      <c r="D125" s="6" t="s">
        <v>252</v>
      </c>
      <c r="E125" s="4" t="s">
        <v>253</v>
      </c>
      <c r="F125" s="14">
        <v>10</v>
      </c>
      <c r="G125" s="7">
        <v>9.0833333333333339</v>
      </c>
      <c r="H125" s="8">
        <f t="shared" si="7"/>
        <v>1.8166666666666669</v>
      </c>
      <c r="I125" s="6">
        <v>3</v>
      </c>
      <c r="J125" s="28"/>
      <c r="L125" s="13">
        <v>10</v>
      </c>
      <c r="M125" s="19">
        <f t="shared" si="4"/>
        <v>5.995000000000001</v>
      </c>
      <c r="N125" s="20">
        <f t="shared" ref="N125:N133" si="13">(H125*I125)*10%</f>
        <v>0.54500000000000015</v>
      </c>
      <c r="O125" s="13" t="str">
        <f t="shared" si="6"/>
        <v>Stock Aman</v>
      </c>
    </row>
    <row r="126" spans="3:15" x14ac:dyDescent="0.3">
      <c r="C126" s="6">
        <v>124</v>
      </c>
      <c r="D126" s="6" t="s">
        <v>254</v>
      </c>
      <c r="E126" s="4" t="s">
        <v>255</v>
      </c>
      <c r="F126" s="14">
        <v>23</v>
      </c>
      <c r="G126" s="7">
        <v>8.9375</v>
      </c>
      <c r="H126" s="8">
        <f t="shared" si="7"/>
        <v>1.7875000000000001</v>
      </c>
      <c r="I126" s="6">
        <v>3</v>
      </c>
      <c r="J126" s="28"/>
      <c r="L126" s="13">
        <v>23</v>
      </c>
      <c r="M126" s="19">
        <f t="shared" si="4"/>
        <v>5.8987500000000006</v>
      </c>
      <c r="N126" s="20">
        <f t="shared" si="13"/>
        <v>0.53625000000000012</v>
      </c>
      <c r="O126" s="13" t="str">
        <f t="shared" si="6"/>
        <v>Stock Aman</v>
      </c>
    </row>
    <row r="127" spans="3:15" x14ac:dyDescent="0.3">
      <c r="C127" s="6">
        <v>125</v>
      </c>
      <c r="D127" s="6" t="s">
        <v>256</v>
      </c>
      <c r="E127" s="4" t="s">
        <v>257</v>
      </c>
      <c r="F127" s="14">
        <v>34</v>
      </c>
      <c r="G127" s="7">
        <v>10.333333333333334</v>
      </c>
      <c r="H127" s="8">
        <f t="shared" si="7"/>
        <v>2.0666666666666669</v>
      </c>
      <c r="I127" s="6">
        <v>3</v>
      </c>
      <c r="J127" s="28"/>
      <c r="L127" s="13">
        <v>34</v>
      </c>
      <c r="M127" s="19">
        <f t="shared" si="4"/>
        <v>6.8200000000000012</v>
      </c>
      <c r="N127" s="20">
        <f t="shared" si="13"/>
        <v>0.62000000000000011</v>
      </c>
      <c r="O127" s="13" t="str">
        <f t="shared" si="6"/>
        <v>Stock Aman</v>
      </c>
    </row>
    <row r="128" spans="3:15" x14ac:dyDescent="0.3">
      <c r="C128" s="6">
        <v>126</v>
      </c>
      <c r="D128" s="6" t="s">
        <v>258</v>
      </c>
      <c r="E128" s="4" t="s">
        <v>259</v>
      </c>
      <c r="F128" s="14">
        <v>58</v>
      </c>
      <c r="G128" s="7">
        <v>8.9583333333333339</v>
      </c>
      <c r="H128" s="8">
        <f t="shared" si="7"/>
        <v>1.7916666666666667</v>
      </c>
      <c r="I128" s="6">
        <v>3</v>
      </c>
      <c r="J128" s="28"/>
      <c r="L128" s="13">
        <v>58</v>
      </c>
      <c r="M128" s="19">
        <f t="shared" si="4"/>
        <v>5.9124999999999996</v>
      </c>
      <c r="N128" s="20">
        <f t="shared" si="13"/>
        <v>0.53749999999999998</v>
      </c>
      <c r="O128" s="13" t="str">
        <f t="shared" si="6"/>
        <v>Stock Aman</v>
      </c>
    </row>
    <row r="129" spans="3:15" x14ac:dyDescent="0.3">
      <c r="C129" s="6">
        <v>127</v>
      </c>
      <c r="D129" s="6" t="s">
        <v>230</v>
      </c>
      <c r="E129" s="4" t="s">
        <v>260</v>
      </c>
      <c r="F129" s="14">
        <v>49</v>
      </c>
      <c r="G129" s="7">
        <v>8.5208333333333339</v>
      </c>
      <c r="H129" s="8">
        <f t="shared" si="7"/>
        <v>1.7041666666666668</v>
      </c>
      <c r="I129" s="6">
        <v>3</v>
      </c>
      <c r="J129" s="28"/>
      <c r="L129" s="13">
        <v>49</v>
      </c>
      <c r="M129" s="19">
        <f t="shared" si="4"/>
        <v>5.6237500000000011</v>
      </c>
      <c r="N129" s="20">
        <f t="shared" si="13"/>
        <v>0.51125000000000009</v>
      </c>
      <c r="O129" s="13" t="str">
        <f t="shared" si="6"/>
        <v>Stock Aman</v>
      </c>
    </row>
    <row r="130" spans="3:15" x14ac:dyDescent="0.3">
      <c r="C130" s="6">
        <v>128</v>
      </c>
      <c r="D130" s="6" t="s">
        <v>261</v>
      </c>
      <c r="E130" s="4" t="s">
        <v>262</v>
      </c>
      <c r="F130" s="14">
        <v>56</v>
      </c>
      <c r="G130" s="7">
        <v>9.7916666666666661</v>
      </c>
      <c r="H130" s="8">
        <f t="shared" si="7"/>
        <v>1.9583333333333333</v>
      </c>
      <c r="I130" s="6">
        <v>3</v>
      </c>
      <c r="J130" s="28"/>
      <c r="L130" s="13">
        <v>56</v>
      </c>
      <c r="M130" s="19">
        <f t="shared" si="4"/>
        <v>6.4625000000000004</v>
      </c>
      <c r="N130" s="20">
        <f t="shared" si="13"/>
        <v>0.58750000000000002</v>
      </c>
      <c r="O130" s="13" t="str">
        <f t="shared" si="6"/>
        <v>Stock Aman</v>
      </c>
    </row>
    <row r="131" spans="3:15" x14ac:dyDescent="0.3">
      <c r="C131" s="6">
        <v>129</v>
      </c>
      <c r="D131" s="6" t="s">
        <v>263</v>
      </c>
      <c r="E131" s="4" t="s">
        <v>264</v>
      </c>
      <c r="F131" s="14">
        <v>50</v>
      </c>
      <c r="G131" s="7">
        <v>8.3125</v>
      </c>
      <c r="H131" s="8">
        <f t="shared" si="7"/>
        <v>1.6625000000000001</v>
      </c>
      <c r="I131" s="6">
        <v>3</v>
      </c>
      <c r="J131" s="28"/>
      <c r="L131" s="13">
        <v>50</v>
      </c>
      <c r="M131" s="19">
        <f t="shared" si="4"/>
        <v>5.486250000000001</v>
      </c>
      <c r="N131" s="20">
        <f t="shared" si="13"/>
        <v>0.49875000000000008</v>
      </c>
      <c r="O131" s="13" t="str">
        <f t="shared" si="6"/>
        <v>Stock Aman</v>
      </c>
    </row>
    <row r="132" spans="3:15" x14ac:dyDescent="0.3">
      <c r="C132" s="6">
        <v>130</v>
      </c>
      <c r="D132" s="6" t="s">
        <v>265</v>
      </c>
      <c r="E132" s="4" t="s">
        <v>266</v>
      </c>
      <c r="F132" s="14">
        <v>69</v>
      </c>
      <c r="G132" s="7">
        <v>8.9166666666666661</v>
      </c>
      <c r="H132" s="8">
        <f t="shared" si="7"/>
        <v>1.7833333333333332</v>
      </c>
      <c r="I132" s="6">
        <v>3</v>
      </c>
      <c r="J132" s="28"/>
      <c r="L132" s="13">
        <v>69</v>
      </c>
      <c r="M132" s="19">
        <f t="shared" ref="M132:M195" si="14">(H132*I132)+N132</f>
        <v>5.8849999999999998</v>
      </c>
      <c r="N132" s="20">
        <f t="shared" si="13"/>
        <v>0.53500000000000003</v>
      </c>
      <c r="O132" s="13" t="str">
        <f t="shared" ref="O132:O195" si="15">IF(L132&lt;=M132,"Warning ! Material harus segera dibeli","Stock Aman")</f>
        <v>Stock Aman</v>
      </c>
    </row>
    <row r="133" spans="3:15" x14ac:dyDescent="0.3">
      <c r="C133" s="6">
        <v>131</v>
      </c>
      <c r="D133" s="6" t="s">
        <v>267</v>
      </c>
      <c r="E133" s="4" t="s">
        <v>268</v>
      </c>
      <c r="F133" s="14">
        <v>25</v>
      </c>
      <c r="G133" s="7">
        <v>9.5</v>
      </c>
      <c r="H133" s="8">
        <f t="shared" ref="H133:H196" si="16">G133/5</f>
        <v>1.9</v>
      </c>
      <c r="I133" s="6">
        <v>3</v>
      </c>
      <c r="J133" s="28"/>
      <c r="L133" s="13">
        <v>25</v>
      </c>
      <c r="M133" s="19">
        <f t="shared" si="14"/>
        <v>6.27</v>
      </c>
      <c r="N133" s="20">
        <f t="shared" si="13"/>
        <v>0.56999999999999995</v>
      </c>
      <c r="O133" s="13" t="str">
        <f t="shared" si="15"/>
        <v>Stock Aman</v>
      </c>
    </row>
    <row r="134" spans="3:15" x14ac:dyDescent="0.3">
      <c r="C134" s="6">
        <v>132</v>
      </c>
      <c r="D134" s="6" t="s">
        <v>269</v>
      </c>
      <c r="E134" s="4" t="s">
        <v>270</v>
      </c>
      <c r="F134" s="14">
        <v>41</v>
      </c>
      <c r="G134" s="7">
        <v>10.375</v>
      </c>
      <c r="H134" s="8">
        <f t="shared" si="16"/>
        <v>2.0750000000000002</v>
      </c>
      <c r="I134" s="6">
        <v>3</v>
      </c>
      <c r="J134" s="28"/>
      <c r="L134" s="13">
        <v>41</v>
      </c>
      <c r="M134" s="19">
        <f t="shared" si="14"/>
        <v>6.8475000000000001</v>
      </c>
      <c r="N134" s="20">
        <f>(H134*I134)*10%</f>
        <v>0.62250000000000005</v>
      </c>
      <c r="O134" s="13" t="str">
        <f t="shared" si="15"/>
        <v>Stock Aman</v>
      </c>
    </row>
    <row r="135" spans="3:15" x14ac:dyDescent="0.3">
      <c r="C135" s="6">
        <v>133</v>
      </c>
      <c r="D135" s="6" t="s">
        <v>271</v>
      </c>
      <c r="E135" s="4" t="s">
        <v>272</v>
      </c>
      <c r="F135" s="14">
        <v>25</v>
      </c>
      <c r="G135" s="7">
        <v>7.3125</v>
      </c>
      <c r="H135" s="8">
        <f t="shared" si="16"/>
        <v>1.4624999999999999</v>
      </c>
      <c r="I135" s="6">
        <v>3</v>
      </c>
      <c r="J135" s="28"/>
      <c r="L135" s="13">
        <v>25</v>
      </c>
      <c r="M135" s="19">
        <f t="shared" si="14"/>
        <v>4.826249999999999</v>
      </c>
      <c r="N135" s="20">
        <f t="shared" ref="N135:N149" si="17">(H135*I135)*10%</f>
        <v>0.43874999999999997</v>
      </c>
      <c r="O135" s="13" t="str">
        <f t="shared" si="15"/>
        <v>Stock Aman</v>
      </c>
    </row>
    <row r="136" spans="3:15" x14ac:dyDescent="0.3">
      <c r="C136" s="6">
        <v>134</v>
      </c>
      <c r="D136" s="6" t="s">
        <v>273</v>
      </c>
      <c r="E136" s="4" t="s">
        <v>274</v>
      </c>
      <c r="F136" s="14">
        <v>15</v>
      </c>
      <c r="G136" s="7">
        <v>8.1666666666666661</v>
      </c>
      <c r="H136" s="8">
        <f t="shared" si="16"/>
        <v>1.6333333333333333</v>
      </c>
      <c r="I136" s="6">
        <v>3</v>
      </c>
      <c r="J136" s="28"/>
      <c r="L136" s="13">
        <v>15</v>
      </c>
      <c r="M136" s="19">
        <f t="shared" si="14"/>
        <v>5.3900000000000006</v>
      </c>
      <c r="N136" s="20">
        <f t="shared" si="17"/>
        <v>0.49000000000000005</v>
      </c>
      <c r="O136" s="13" t="str">
        <f t="shared" si="15"/>
        <v>Stock Aman</v>
      </c>
    </row>
    <row r="137" spans="3:15" x14ac:dyDescent="0.3">
      <c r="C137" s="6">
        <v>135</v>
      </c>
      <c r="D137" s="6" t="s">
        <v>275</v>
      </c>
      <c r="E137" s="4" t="s">
        <v>276</v>
      </c>
      <c r="F137" s="14">
        <v>56</v>
      </c>
      <c r="G137" s="7">
        <v>9.5625</v>
      </c>
      <c r="H137" s="8">
        <f t="shared" si="16"/>
        <v>1.9125000000000001</v>
      </c>
      <c r="I137" s="6">
        <v>3</v>
      </c>
      <c r="J137" s="28"/>
      <c r="L137" s="13">
        <v>56</v>
      </c>
      <c r="M137" s="19">
        <f t="shared" si="14"/>
        <v>6.3112500000000011</v>
      </c>
      <c r="N137" s="20">
        <f t="shared" si="17"/>
        <v>0.57375000000000009</v>
      </c>
      <c r="O137" s="13" t="str">
        <f t="shared" si="15"/>
        <v>Stock Aman</v>
      </c>
    </row>
    <row r="138" spans="3:15" x14ac:dyDescent="0.3">
      <c r="C138" s="6">
        <v>136</v>
      </c>
      <c r="D138" s="6" t="s">
        <v>277</v>
      </c>
      <c r="E138" s="4" t="s">
        <v>278</v>
      </c>
      <c r="F138" s="14">
        <v>76</v>
      </c>
      <c r="G138" s="7">
        <v>9.125</v>
      </c>
      <c r="H138" s="8">
        <f t="shared" si="16"/>
        <v>1.825</v>
      </c>
      <c r="I138" s="6">
        <v>3</v>
      </c>
      <c r="J138" s="28"/>
      <c r="L138" s="13">
        <v>76</v>
      </c>
      <c r="M138" s="19">
        <f t="shared" si="14"/>
        <v>6.0225</v>
      </c>
      <c r="N138" s="20">
        <f t="shared" si="17"/>
        <v>0.54749999999999999</v>
      </c>
      <c r="O138" s="13" t="str">
        <f t="shared" si="15"/>
        <v>Stock Aman</v>
      </c>
    </row>
    <row r="139" spans="3:15" x14ac:dyDescent="0.3">
      <c r="C139" s="6">
        <v>137</v>
      </c>
      <c r="D139" s="6" t="s">
        <v>279</v>
      </c>
      <c r="E139" s="4" t="s">
        <v>280</v>
      </c>
      <c r="F139" s="14">
        <v>7</v>
      </c>
      <c r="G139" s="7">
        <v>7.958333333333333</v>
      </c>
      <c r="H139" s="8">
        <f t="shared" si="16"/>
        <v>1.5916666666666666</v>
      </c>
      <c r="I139" s="6">
        <v>3</v>
      </c>
      <c r="J139" s="28"/>
      <c r="L139" s="13">
        <v>7</v>
      </c>
      <c r="M139" s="19">
        <f t="shared" si="14"/>
        <v>5.2524999999999995</v>
      </c>
      <c r="N139" s="20">
        <f t="shared" si="17"/>
        <v>0.47749999999999998</v>
      </c>
      <c r="O139" s="13" t="str">
        <f t="shared" si="15"/>
        <v>Stock Aman</v>
      </c>
    </row>
    <row r="140" spans="3:15" x14ac:dyDescent="0.3">
      <c r="C140" s="6">
        <v>138</v>
      </c>
      <c r="D140" s="6" t="s">
        <v>281</v>
      </c>
      <c r="E140" s="4" t="s">
        <v>282</v>
      </c>
      <c r="F140" s="14">
        <v>58</v>
      </c>
      <c r="G140" s="7">
        <v>10.1875</v>
      </c>
      <c r="H140" s="8">
        <f t="shared" si="16"/>
        <v>2.0375000000000001</v>
      </c>
      <c r="I140" s="6">
        <v>3</v>
      </c>
      <c r="J140" s="28"/>
      <c r="L140" s="13">
        <v>58</v>
      </c>
      <c r="M140" s="19">
        <f t="shared" si="14"/>
        <v>6.7237500000000008</v>
      </c>
      <c r="N140" s="20">
        <f t="shared" si="17"/>
        <v>0.61125000000000007</v>
      </c>
      <c r="O140" s="13" t="str">
        <f t="shared" si="15"/>
        <v>Stock Aman</v>
      </c>
    </row>
    <row r="141" spans="3:15" x14ac:dyDescent="0.3">
      <c r="C141" s="6">
        <v>139</v>
      </c>
      <c r="D141" s="6" t="s">
        <v>283</v>
      </c>
      <c r="E141" s="4" t="s">
        <v>284</v>
      </c>
      <c r="F141" s="14">
        <v>20</v>
      </c>
      <c r="G141" s="7">
        <v>9</v>
      </c>
      <c r="H141" s="8">
        <f t="shared" si="16"/>
        <v>1.8</v>
      </c>
      <c r="I141" s="6">
        <v>3</v>
      </c>
      <c r="J141" s="28"/>
      <c r="L141" s="13">
        <v>20</v>
      </c>
      <c r="M141" s="19">
        <f t="shared" si="14"/>
        <v>5.94</v>
      </c>
      <c r="N141" s="20">
        <f t="shared" si="17"/>
        <v>0.54</v>
      </c>
      <c r="O141" s="13" t="str">
        <f t="shared" si="15"/>
        <v>Stock Aman</v>
      </c>
    </row>
    <row r="142" spans="3:15" x14ac:dyDescent="0.3">
      <c r="C142" s="6">
        <v>140</v>
      </c>
      <c r="D142" s="6" t="s">
        <v>285</v>
      </c>
      <c r="E142" s="4" t="s">
        <v>286</v>
      </c>
      <c r="F142" s="14">
        <v>40</v>
      </c>
      <c r="G142" s="7">
        <v>10</v>
      </c>
      <c r="H142" s="8">
        <f t="shared" si="16"/>
        <v>2</v>
      </c>
      <c r="I142" s="6">
        <v>3</v>
      </c>
      <c r="J142" s="28"/>
      <c r="L142" s="13">
        <v>40</v>
      </c>
      <c r="M142" s="19">
        <f t="shared" si="14"/>
        <v>6.6</v>
      </c>
      <c r="N142" s="20">
        <f t="shared" si="17"/>
        <v>0.60000000000000009</v>
      </c>
      <c r="O142" s="13" t="str">
        <f t="shared" si="15"/>
        <v>Stock Aman</v>
      </c>
    </row>
    <row r="143" spans="3:15" x14ac:dyDescent="0.3">
      <c r="C143" s="6">
        <v>141</v>
      </c>
      <c r="D143" s="6" t="s">
        <v>287</v>
      </c>
      <c r="E143" s="4" t="s">
        <v>288</v>
      </c>
      <c r="F143" s="14">
        <v>26</v>
      </c>
      <c r="G143" s="7">
        <v>9</v>
      </c>
      <c r="H143" s="8">
        <f t="shared" si="16"/>
        <v>1.8</v>
      </c>
      <c r="I143" s="6">
        <v>3</v>
      </c>
      <c r="J143" s="28"/>
      <c r="L143" s="13">
        <v>26</v>
      </c>
      <c r="M143" s="19">
        <f t="shared" si="14"/>
        <v>5.94</v>
      </c>
      <c r="N143" s="20">
        <f t="shared" si="17"/>
        <v>0.54</v>
      </c>
      <c r="O143" s="13" t="str">
        <f t="shared" si="15"/>
        <v>Stock Aman</v>
      </c>
    </row>
    <row r="144" spans="3:15" x14ac:dyDescent="0.3">
      <c r="C144" s="6">
        <v>142</v>
      </c>
      <c r="D144" s="6" t="s">
        <v>289</v>
      </c>
      <c r="E144" s="4" t="s">
        <v>290</v>
      </c>
      <c r="F144" s="14">
        <v>24</v>
      </c>
      <c r="G144" s="7">
        <v>9.2916666666666661</v>
      </c>
      <c r="H144" s="8">
        <f t="shared" si="16"/>
        <v>1.8583333333333332</v>
      </c>
      <c r="I144" s="6">
        <v>3</v>
      </c>
      <c r="J144" s="28"/>
      <c r="L144" s="13">
        <v>24</v>
      </c>
      <c r="M144" s="19">
        <f t="shared" si="14"/>
        <v>6.1324999999999994</v>
      </c>
      <c r="N144" s="20">
        <f t="shared" si="17"/>
        <v>0.5575</v>
      </c>
      <c r="O144" s="13" t="str">
        <f t="shared" si="15"/>
        <v>Stock Aman</v>
      </c>
    </row>
    <row r="145" spans="3:15" x14ac:dyDescent="0.3">
      <c r="C145" s="6">
        <v>143</v>
      </c>
      <c r="D145" s="6" t="s">
        <v>291</v>
      </c>
      <c r="E145" s="4" t="s">
        <v>292</v>
      </c>
      <c r="F145" s="14">
        <v>52</v>
      </c>
      <c r="G145" s="7">
        <v>8.7708333333333339</v>
      </c>
      <c r="H145" s="8">
        <f t="shared" si="16"/>
        <v>1.7541666666666669</v>
      </c>
      <c r="I145" s="6">
        <v>3</v>
      </c>
      <c r="J145" s="28"/>
      <c r="L145" s="13">
        <v>52</v>
      </c>
      <c r="M145" s="19">
        <f t="shared" si="14"/>
        <v>5.7887500000000012</v>
      </c>
      <c r="N145" s="20">
        <f t="shared" si="17"/>
        <v>0.52625000000000011</v>
      </c>
      <c r="O145" s="13" t="str">
        <f t="shared" si="15"/>
        <v>Stock Aman</v>
      </c>
    </row>
    <row r="146" spans="3:15" x14ac:dyDescent="0.3">
      <c r="C146" s="6">
        <v>144</v>
      </c>
      <c r="D146" s="6" t="s">
        <v>293</v>
      </c>
      <c r="E146" s="4" t="s">
        <v>294</v>
      </c>
      <c r="F146" s="14">
        <v>72</v>
      </c>
      <c r="G146" s="7">
        <v>7.9375</v>
      </c>
      <c r="H146" s="8">
        <f t="shared" si="16"/>
        <v>1.5874999999999999</v>
      </c>
      <c r="I146" s="6">
        <v>3</v>
      </c>
      <c r="J146" s="28"/>
      <c r="L146" s="13">
        <v>72</v>
      </c>
      <c r="M146" s="19">
        <f t="shared" si="14"/>
        <v>5.2387499999999996</v>
      </c>
      <c r="N146" s="20">
        <f t="shared" si="17"/>
        <v>0.47624999999999995</v>
      </c>
      <c r="O146" s="13" t="str">
        <f t="shared" si="15"/>
        <v>Stock Aman</v>
      </c>
    </row>
    <row r="147" spans="3:15" x14ac:dyDescent="0.3">
      <c r="C147" s="6">
        <v>145</v>
      </c>
      <c r="D147" s="6" t="s">
        <v>295</v>
      </c>
      <c r="E147" s="4" t="s">
        <v>296</v>
      </c>
      <c r="F147" s="14">
        <v>38</v>
      </c>
      <c r="G147" s="7">
        <v>9.1666666666666661</v>
      </c>
      <c r="H147" s="8">
        <f t="shared" si="16"/>
        <v>1.8333333333333333</v>
      </c>
      <c r="I147" s="6">
        <v>3</v>
      </c>
      <c r="J147" s="28"/>
      <c r="L147" s="13">
        <v>38</v>
      </c>
      <c r="M147" s="19">
        <f t="shared" si="14"/>
        <v>6.05</v>
      </c>
      <c r="N147" s="20">
        <f t="shared" si="17"/>
        <v>0.55000000000000004</v>
      </c>
      <c r="O147" s="13" t="str">
        <f t="shared" si="15"/>
        <v>Stock Aman</v>
      </c>
    </row>
    <row r="148" spans="3:15" x14ac:dyDescent="0.3">
      <c r="C148" s="6">
        <v>146</v>
      </c>
      <c r="D148" s="6" t="s">
        <v>297</v>
      </c>
      <c r="E148" s="4" t="s">
        <v>298</v>
      </c>
      <c r="F148" s="14">
        <v>38</v>
      </c>
      <c r="G148" s="7">
        <v>7.916666666666667</v>
      </c>
      <c r="H148" s="8">
        <f t="shared" si="16"/>
        <v>1.5833333333333335</v>
      </c>
      <c r="I148" s="6">
        <v>3</v>
      </c>
      <c r="J148" s="28"/>
      <c r="L148" s="13">
        <v>38</v>
      </c>
      <c r="M148" s="19">
        <f t="shared" si="14"/>
        <v>5.2249999999999996</v>
      </c>
      <c r="N148" s="20">
        <f>(H148*I148)*10%</f>
        <v>0.47500000000000003</v>
      </c>
      <c r="O148" s="13" t="str">
        <f t="shared" si="15"/>
        <v>Stock Aman</v>
      </c>
    </row>
    <row r="149" spans="3:15" x14ac:dyDescent="0.3">
      <c r="C149" s="6">
        <v>147</v>
      </c>
      <c r="D149" s="6" t="s">
        <v>299</v>
      </c>
      <c r="E149" s="4" t="s">
        <v>300</v>
      </c>
      <c r="F149" s="14">
        <v>8</v>
      </c>
      <c r="G149" s="7">
        <v>8.6041666666666661</v>
      </c>
      <c r="H149" s="8">
        <f t="shared" si="16"/>
        <v>1.7208333333333332</v>
      </c>
      <c r="I149" s="6">
        <v>3</v>
      </c>
      <c r="J149" s="28"/>
      <c r="L149" s="13">
        <v>8</v>
      </c>
      <c r="M149" s="19">
        <f t="shared" si="14"/>
        <v>5.67875</v>
      </c>
      <c r="N149" s="20">
        <f t="shared" si="17"/>
        <v>0.51624999999999999</v>
      </c>
      <c r="O149" s="13" t="str">
        <f t="shared" si="15"/>
        <v>Stock Aman</v>
      </c>
    </row>
    <row r="150" spans="3:15" x14ac:dyDescent="0.3">
      <c r="C150" s="6">
        <v>148</v>
      </c>
      <c r="D150" s="6" t="s">
        <v>301</v>
      </c>
      <c r="E150" s="4" t="s">
        <v>302</v>
      </c>
      <c r="F150" s="14">
        <v>68</v>
      </c>
      <c r="G150" s="7">
        <v>9.1875</v>
      </c>
      <c r="H150" s="8">
        <f t="shared" si="16"/>
        <v>1.8374999999999999</v>
      </c>
      <c r="I150" s="6">
        <v>3</v>
      </c>
      <c r="J150" s="28"/>
      <c r="L150" s="13">
        <v>68</v>
      </c>
      <c r="M150" s="19">
        <f t="shared" si="14"/>
        <v>6.0637499999999989</v>
      </c>
      <c r="N150" s="20">
        <f>(H150*I150)*10%</f>
        <v>0.55124999999999991</v>
      </c>
      <c r="O150" s="13" t="str">
        <f t="shared" si="15"/>
        <v>Stock Aman</v>
      </c>
    </row>
    <row r="151" spans="3:15" x14ac:dyDescent="0.3">
      <c r="C151" s="6">
        <v>149</v>
      </c>
      <c r="D151" s="6" t="s">
        <v>303</v>
      </c>
      <c r="E151" s="4" t="s">
        <v>304</v>
      </c>
      <c r="F151" s="14">
        <v>6</v>
      </c>
      <c r="G151" s="7">
        <v>10.229166666666666</v>
      </c>
      <c r="H151" s="8">
        <f t="shared" si="16"/>
        <v>2.0458333333333334</v>
      </c>
      <c r="I151" s="6">
        <v>3</v>
      </c>
      <c r="J151" s="28"/>
      <c r="L151" s="13">
        <v>6</v>
      </c>
      <c r="M151" s="19">
        <f t="shared" si="14"/>
        <v>6.7512500000000006</v>
      </c>
      <c r="N151" s="20">
        <f t="shared" ref="N151:N162" si="18">(H151*I151)*10%</f>
        <v>0.61375000000000002</v>
      </c>
      <c r="O151" s="13" t="str">
        <f t="shared" si="15"/>
        <v>Warning ! Material harus segera dibeli</v>
      </c>
    </row>
    <row r="152" spans="3:15" x14ac:dyDescent="0.3">
      <c r="C152" s="6">
        <v>150</v>
      </c>
      <c r="D152" s="6" t="s">
        <v>305</v>
      </c>
      <c r="E152" s="4" t="s">
        <v>306</v>
      </c>
      <c r="F152" s="14">
        <v>12</v>
      </c>
      <c r="G152" s="7">
        <v>8.9375</v>
      </c>
      <c r="H152" s="8">
        <f t="shared" si="16"/>
        <v>1.7875000000000001</v>
      </c>
      <c r="I152" s="6">
        <v>3</v>
      </c>
      <c r="J152" s="28"/>
      <c r="L152" s="13">
        <v>12</v>
      </c>
      <c r="M152" s="19">
        <f t="shared" si="14"/>
        <v>5.8987500000000006</v>
      </c>
      <c r="N152" s="20">
        <f t="shared" si="18"/>
        <v>0.53625000000000012</v>
      </c>
      <c r="O152" s="13" t="str">
        <f t="shared" si="15"/>
        <v>Stock Aman</v>
      </c>
    </row>
    <row r="153" spans="3:15" x14ac:dyDescent="0.3">
      <c r="C153" s="6">
        <v>151</v>
      </c>
      <c r="D153" s="6" t="s">
        <v>307</v>
      </c>
      <c r="E153" s="4" t="s">
        <v>308</v>
      </c>
      <c r="F153" s="14">
        <v>58</v>
      </c>
      <c r="G153" s="7">
        <v>8.4583333333333339</v>
      </c>
      <c r="H153" s="8">
        <f t="shared" si="16"/>
        <v>1.6916666666666669</v>
      </c>
      <c r="I153" s="6">
        <v>3</v>
      </c>
      <c r="J153" s="28"/>
      <c r="L153" s="13">
        <v>58</v>
      </c>
      <c r="M153" s="19">
        <f t="shared" si="14"/>
        <v>5.5825000000000014</v>
      </c>
      <c r="N153" s="20">
        <f t="shared" si="18"/>
        <v>0.50750000000000017</v>
      </c>
      <c r="O153" s="13" t="str">
        <f t="shared" si="15"/>
        <v>Stock Aman</v>
      </c>
    </row>
    <row r="154" spans="3:15" x14ac:dyDescent="0.3">
      <c r="C154" s="6">
        <v>152</v>
      </c>
      <c r="D154" s="6" t="s">
        <v>309</v>
      </c>
      <c r="E154" s="4" t="s">
        <v>310</v>
      </c>
      <c r="F154" s="14">
        <v>57</v>
      </c>
      <c r="G154" s="7">
        <v>7.354166666666667</v>
      </c>
      <c r="H154" s="8">
        <f t="shared" si="16"/>
        <v>1.4708333333333334</v>
      </c>
      <c r="I154" s="6">
        <v>3</v>
      </c>
      <c r="J154" s="28"/>
      <c r="L154" s="13">
        <v>57</v>
      </c>
      <c r="M154" s="19">
        <f t="shared" si="14"/>
        <v>4.8537500000000007</v>
      </c>
      <c r="N154" s="20">
        <f t="shared" si="18"/>
        <v>0.44125000000000009</v>
      </c>
      <c r="O154" s="13" t="str">
        <f t="shared" si="15"/>
        <v>Stock Aman</v>
      </c>
    </row>
    <row r="155" spans="3:15" x14ac:dyDescent="0.3">
      <c r="C155" s="6">
        <v>153</v>
      </c>
      <c r="D155" s="6" t="s">
        <v>311</v>
      </c>
      <c r="E155" s="4" t="s">
        <v>312</v>
      </c>
      <c r="F155" s="14">
        <v>2</v>
      </c>
      <c r="G155" s="7">
        <v>9.0208333333333339</v>
      </c>
      <c r="H155" s="8">
        <f t="shared" si="16"/>
        <v>1.8041666666666667</v>
      </c>
      <c r="I155" s="6">
        <v>3</v>
      </c>
      <c r="J155" s="28"/>
      <c r="L155" s="13">
        <v>2</v>
      </c>
      <c r="M155" s="19">
        <f t="shared" si="14"/>
        <v>5.9537499999999994</v>
      </c>
      <c r="N155" s="20">
        <f t="shared" si="18"/>
        <v>0.54125000000000001</v>
      </c>
      <c r="O155" s="13" t="str">
        <f t="shared" si="15"/>
        <v>Warning ! Material harus segera dibeli</v>
      </c>
    </row>
    <row r="156" spans="3:15" x14ac:dyDescent="0.3">
      <c r="C156" s="6">
        <v>154</v>
      </c>
      <c r="D156" s="6" t="s">
        <v>291</v>
      </c>
      <c r="E156" s="4" t="s">
        <v>292</v>
      </c>
      <c r="F156" s="14">
        <v>64</v>
      </c>
      <c r="G156" s="7">
        <v>7.291666666666667</v>
      </c>
      <c r="H156" s="8">
        <f t="shared" si="16"/>
        <v>1.4583333333333335</v>
      </c>
      <c r="I156" s="6">
        <v>3</v>
      </c>
      <c r="J156" s="28"/>
      <c r="L156" s="13">
        <v>64</v>
      </c>
      <c r="M156" s="19">
        <f t="shared" si="14"/>
        <v>4.8125</v>
      </c>
      <c r="N156" s="20">
        <f t="shared" si="18"/>
        <v>0.4375</v>
      </c>
      <c r="O156" s="13" t="str">
        <f t="shared" si="15"/>
        <v>Stock Aman</v>
      </c>
    </row>
    <row r="157" spans="3:15" x14ac:dyDescent="0.3">
      <c r="C157" s="6">
        <v>155</v>
      </c>
      <c r="D157" s="6" t="s">
        <v>313</v>
      </c>
      <c r="E157" s="4" t="s">
        <v>314</v>
      </c>
      <c r="F157" s="14">
        <v>72</v>
      </c>
      <c r="G157" s="7">
        <v>7.395833333333333</v>
      </c>
      <c r="H157" s="8">
        <f t="shared" si="16"/>
        <v>1.4791666666666665</v>
      </c>
      <c r="I157" s="6">
        <v>3</v>
      </c>
      <c r="J157" s="28"/>
      <c r="L157" s="13">
        <v>72</v>
      </c>
      <c r="M157" s="19">
        <f t="shared" si="14"/>
        <v>4.8812499999999996</v>
      </c>
      <c r="N157" s="20">
        <f t="shared" si="18"/>
        <v>0.44375000000000003</v>
      </c>
      <c r="O157" s="13" t="str">
        <f t="shared" si="15"/>
        <v>Stock Aman</v>
      </c>
    </row>
    <row r="158" spans="3:15" x14ac:dyDescent="0.3">
      <c r="C158" s="6">
        <v>156</v>
      </c>
      <c r="D158" s="6" t="s">
        <v>315</v>
      </c>
      <c r="E158" s="4" t="s">
        <v>316</v>
      </c>
      <c r="F158" s="14">
        <v>16</v>
      </c>
      <c r="G158" s="7">
        <v>7.625</v>
      </c>
      <c r="H158" s="8">
        <f t="shared" si="16"/>
        <v>1.5249999999999999</v>
      </c>
      <c r="I158" s="6">
        <v>3</v>
      </c>
      <c r="J158" s="28"/>
      <c r="L158" s="13">
        <v>16</v>
      </c>
      <c r="M158" s="19">
        <f t="shared" si="14"/>
        <v>5.0324999999999989</v>
      </c>
      <c r="N158" s="20">
        <f t="shared" si="18"/>
        <v>0.45749999999999996</v>
      </c>
      <c r="O158" s="13" t="str">
        <f t="shared" si="15"/>
        <v>Stock Aman</v>
      </c>
    </row>
    <row r="159" spans="3:15" x14ac:dyDescent="0.3">
      <c r="C159" s="6">
        <v>157</v>
      </c>
      <c r="D159" s="6" t="s">
        <v>317</v>
      </c>
      <c r="E159" s="4" t="s">
        <v>318</v>
      </c>
      <c r="F159" s="14">
        <v>41</v>
      </c>
      <c r="G159" s="7">
        <v>9.7708333333333339</v>
      </c>
      <c r="H159" s="8">
        <f t="shared" si="16"/>
        <v>1.9541666666666668</v>
      </c>
      <c r="I159" s="6">
        <v>3</v>
      </c>
      <c r="J159" s="28"/>
      <c r="L159" s="13">
        <v>41</v>
      </c>
      <c r="M159" s="19">
        <f t="shared" si="14"/>
        <v>6.4487500000000004</v>
      </c>
      <c r="N159" s="20">
        <f t="shared" si="18"/>
        <v>0.58625000000000005</v>
      </c>
      <c r="O159" s="13" t="str">
        <f t="shared" si="15"/>
        <v>Stock Aman</v>
      </c>
    </row>
    <row r="160" spans="3:15" x14ac:dyDescent="0.3">
      <c r="C160" s="6">
        <v>158</v>
      </c>
      <c r="D160" s="6" t="s">
        <v>319</v>
      </c>
      <c r="E160" s="4" t="s">
        <v>320</v>
      </c>
      <c r="F160" s="14">
        <v>79</v>
      </c>
      <c r="G160" s="7">
        <v>9.6666666666666661</v>
      </c>
      <c r="H160" s="8">
        <f t="shared" si="16"/>
        <v>1.9333333333333331</v>
      </c>
      <c r="I160" s="6">
        <v>3</v>
      </c>
      <c r="J160" s="28"/>
      <c r="L160" s="13">
        <v>79</v>
      </c>
      <c r="M160" s="19">
        <f t="shared" si="14"/>
        <v>6.379999999999999</v>
      </c>
      <c r="N160" s="20">
        <f t="shared" si="18"/>
        <v>0.57999999999999996</v>
      </c>
      <c r="O160" s="13" t="str">
        <f t="shared" si="15"/>
        <v>Stock Aman</v>
      </c>
    </row>
    <row r="161" spans="3:15" x14ac:dyDescent="0.3">
      <c r="C161" s="6">
        <v>159</v>
      </c>
      <c r="D161" s="6" t="s">
        <v>321</v>
      </c>
      <c r="E161" s="4" t="s">
        <v>322</v>
      </c>
      <c r="F161" s="14">
        <v>15</v>
      </c>
      <c r="G161" s="7">
        <v>7.458333333333333</v>
      </c>
      <c r="H161" s="8">
        <f t="shared" si="16"/>
        <v>1.4916666666666667</v>
      </c>
      <c r="I161" s="6">
        <v>3</v>
      </c>
      <c r="J161" s="28"/>
      <c r="L161" s="13">
        <v>15</v>
      </c>
      <c r="M161" s="19">
        <f t="shared" si="14"/>
        <v>4.9224999999999994</v>
      </c>
      <c r="N161" s="20">
        <f t="shared" si="18"/>
        <v>0.44750000000000001</v>
      </c>
      <c r="O161" s="13" t="str">
        <f t="shared" si="15"/>
        <v>Stock Aman</v>
      </c>
    </row>
    <row r="162" spans="3:15" x14ac:dyDescent="0.3">
      <c r="C162" s="6">
        <v>160</v>
      </c>
      <c r="D162" s="6" t="s">
        <v>323</v>
      </c>
      <c r="E162" s="4" t="s">
        <v>324</v>
      </c>
      <c r="F162" s="14">
        <v>23</v>
      </c>
      <c r="G162" s="7">
        <v>9.3125</v>
      </c>
      <c r="H162" s="8">
        <f t="shared" si="16"/>
        <v>1.8625</v>
      </c>
      <c r="I162" s="6">
        <v>3</v>
      </c>
      <c r="J162" s="28"/>
      <c r="L162" s="13">
        <v>23</v>
      </c>
      <c r="M162" s="19">
        <f t="shared" si="14"/>
        <v>6.1462500000000002</v>
      </c>
      <c r="N162" s="20">
        <f t="shared" si="18"/>
        <v>0.55875000000000008</v>
      </c>
      <c r="O162" s="13" t="str">
        <f t="shared" si="15"/>
        <v>Stock Aman</v>
      </c>
    </row>
    <row r="163" spans="3:15" x14ac:dyDescent="0.3">
      <c r="C163" s="6">
        <v>161</v>
      </c>
      <c r="D163" s="6" t="s">
        <v>325</v>
      </c>
      <c r="E163" s="4" t="s">
        <v>326</v>
      </c>
      <c r="F163" s="14">
        <v>31</v>
      </c>
      <c r="G163" s="7">
        <v>8.9375</v>
      </c>
      <c r="H163" s="8">
        <f t="shared" si="16"/>
        <v>1.7875000000000001</v>
      </c>
      <c r="I163" s="6">
        <v>3</v>
      </c>
      <c r="J163" s="28"/>
      <c r="L163" s="13">
        <v>31</v>
      </c>
      <c r="M163" s="19">
        <f t="shared" si="14"/>
        <v>5.8987500000000006</v>
      </c>
      <c r="N163" s="20">
        <f>(H163*I163)*10%</f>
        <v>0.53625000000000012</v>
      </c>
      <c r="O163" s="13" t="str">
        <f t="shared" si="15"/>
        <v>Stock Aman</v>
      </c>
    </row>
    <row r="164" spans="3:15" x14ac:dyDescent="0.3">
      <c r="C164" s="6">
        <v>162</v>
      </c>
      <c r="D164" s="6" t="s">
        <v>327</v>
      </c>
      <c r="E164" s="4" t="s">
        <v>328</v>
      </c>
      <c r="F164" s="14">
        <v>21</v>
      </c>
      <c r="G164" s="7">
        <v>7.5</v>
      </c>
      <c r="H164" s="8">
        <f t="shared" si="16"/>
        <v>1.5</v>
      </c>
      <c r="I164" s="6">
        <v>3</v>
      </c>
      <c r="J164" s="28"/>
      <c r="L164" s="14">
        <v>21</v>
      </c>
      <c r="M164" s="19">
        <f t="shared" si="14"/>
        <v>4.95</v>
      </c>
      <c r="N164" s="20">
        <f t="shared" ref="N164:N227" si="19">(H164*I164)*10%</f>
        <v>0.45</v>
      </c>
      <c r="O164" s="13" t="str">
        <f t="shared" si="15"/>
        <v>Stock Aman</v>
      </c>
    </row>
    <row r="165" spans="3:15" x14ac:dyDescent="0.3">
      <c r="C165" s="6">
        <v>163</v>
      </c>
      <c r="D165" s="6" t="s">
        <v>329</v>
      </c>
      <c r="E165" s="4" t="s">
        <v>330</v>
      </c>
      <c r="F165" s="14">
        <v>56</v>
      </c>
      <c r="G165" s="7">
        <v>7.791666666666667</v>
      </c>
      <c r="H165" s="8">
        <f t="shared" si="16"/>
        <v>1.5583333333333333</v>
      </c>
      <c r="I165" s="6">
        <v>3</v>
      </c>
      <c r="J165" s="28"/>
      <c r="L165" s="13">
        <v>56</v>
      </c>
      <c r="M165" s="19">
        <f t="shared" si="14"/>
        <v>5.1425000000000001</v>
      </c>
      <c r="N165" s="20">
        <f t="shared" si="19"/>
        <v>0.46750000000000003</v>
      </c>
      <c r="O165" s="13" t="str">
        <f t="shared" si="15"/>
        <v>Stock Aman</v>
      </c>
    </row>
    <row r="166" spans="3:15" x14ac:dyDescent="0.3">
      <c r="C166" s="6">
        <v>164</v>
      </c>
      <c r="D166" s="6" t="s">
        <v>331</v>
      </c>
      <c r="E166" s="4" t="s">
        <v>332</v>
      </c>
      <c r="F166" s="14">
        <v>43</v>
      </c>
      <c r="G166" s="7">
        <v>9.1875</v>
      </c>
      <c r="H166" s="8">
        <f t="shared" si="16"/>
        <v>1.8374999999999999</v>
      </c>
      <c r="I166" s="6">
        <v>3</v>
      </c>
      <c r="J166" s="28"/>
      <c r="L166" s="13">
        <v>43</v>
      </c>
      <c r="M166" s="19">
        <f t="shared" si="14"/>
        <v>6.0637499999999989</v>
      </c>
      <c r="N166" s="20">
        <f t="shared" si="19"/>
        <v>0.55124999999999991</v>
      </c>
      <c r="O166" s="13" t="str">
        <f t="shared" si="15"/>
        <v>Stock Aman</v>
      </c>
    </row>
    <row r="167" spans="3:15" x14ac:dyDescent="0.3">
      <c r="C167" s="6">
        <v>165</v>
      </c>
      <c r="D167" s="6" t="s">
        <v>313</v>
      </c>
      <c r="E167" s="4" t="s">
        <v>314</v>
      </c>
      <c r="F167" s="14">
        <v>0</v>
      </c>
      <c r="G167" s="7">
        <v>10.041666666666666</v>
      </c>
      <c r="H167" s="8">
        <f t="shared" si="16"/>
        <v>2.0083333333333333</v>
      </c>
      <c r="I167" s="6">
        <v>3</v>
      </c>
      <c r="J167" s="28"/>
      <c r="L167" s="13">
        <v>0</v>
      </c>
      <c r="M167" s="19">
        <f t="shared" si="14"/>
        <v>6.6275000000000004</v>
      </c>
      <c r="N167" s="20">
        <f t="shared" si="19"/>
        <v>0.60250000000000004</v>
      </c>
      <c r="O167" s="13" t="str">
        <f t="shared" si="15"/>
        <v>Warning ! Material harus segera dibeli</v>
      </c>
    </row>
    <row r="168" spans="3:15" x14ac:dyDescent="0.3">
      <c r="C168" s="6">
        <v>166</v>
      </c>
      <c r="D168" s="6" t="s">
        <v>299</v>
      </c>
      <c r="E168" s="4" t="s">
        <v>300</v>
      </c>
      <c r="F168" s="14">
        <v>67</v>
      </c>
      <c r="G168" s="7">
        <v>10.3125</v>
      </c>
      <c r="H168" s="8">
        <f t="shared" si="16"/>
        <v>2.0625</v>
      </c>
      <c r="I168" s="6">
        <v>3</v>
      </c>
      <c r="J168" s="28"/>
      <c r="L168" s="13">
        <v>67</v>
      </c>
      <c r="M168" s="19">
        <f t="shared" si="14"/>
        <v>6.8062500000000004</v>
      </c>
      <c r="N168" s="20">
        <f t="shared" si="19"/>
        <v>0.61875000000000002</v>
      </c>
      <c r="O168" s="13" t="str">
        <f t="shared" si="15"/>
        <v>Stock Aman</v>
      </c>
    </row>
    <row r="169" spans="3:15" x14ac:dyDescent="0.3">
      <c r="C169" s="6">
        <v>167</v>
      </c>
      <c r="D169" s="6" t="s">
        <v>333</v>
      </c>
      <c r="E169" s="4" t="s">
        <v>334</v>
      </c>
      <c r="F169" s="14">
        <v>45</v>
      </c>
      <c r="G169" s="7">
        <v>7.416666666666667</v>
      </c>
      <c r="H169" s="8">
        <f t="shared" si="16"/>
        <v>1.4833333333333334</v>
      </c>
      <c r="I169" s="6">
        <v>3</v>
      </c>
      <c r="J169" s="28"/>
      <c r="L169" s="13">
        <v>45</v>
      </c>
      <c r="M169" s="19">
        <f t="shared" si="14"/>
        <v>4.8950000000000005</v>
      </c>
      <c r="N169" s="20">
        <f t="shared" si="19"/>
        <v>0.44500000000000006</v>
      </c>
      <c r="O169" s="13" t="str">
        <f t="shared" si="15"/>
        <v>Stock Aman</v>
      </c>
    </row>
    <row r="170" spans="3:15" x14ac:dyDescent="0.3">
      <c r="C170" s="6">
        <v>168</v>
      </c>
      <c r="D170" s="6" t="s">
        <v>335</v>
      </c>
      <c r="E170" s="4" t="s">
        <v>336</v>
      </c>
      <c r="F170" s="14">
        <v>3</v>
      </c>
      <c r="G170" s="7">
        <v>7.4375</v>
      </c>
      <c r="H170" s="8">
        <f t="shared" si="16"/>
        <v>1.4875</v>
      </c>
      <c r="I170" s="6">
        <v>3</v>
      </c>
      <c r="J170" s="28"/>
      <c r="L170" s="13">
        <v>3</v>
      </c>
      <c r="M170" s="19">
        <f t="shared" si="14"/>
        <v>4.9087500000000004</v>
      </c>
      <c r="N170" s="20">
        <f t="shared" si="19"/>
        <v>0.44625000000000004</v>
      </c>
      <c r="O170" s="13" t="str">
        <f t="shared" si="15"/>
        <v>Warning ! Material harus segera dibeli</v>
      </c>
    </row>
    <row r="171" spans="3:15" x14ac:dyDescent="0.3">
      <c r="C171" s="6">
        <v>169</v>
      </c>
      <c r="D171" s="6" t="s">
        <v>337</v>
      </c>
      <c r="E171" s="4" t="s">
        <v>338</v>
      </c>
      <c r="F171" s="14">
        <v>17</v>
      </c>
      <c r="G171" s="7">
        <v>8.0416666666666661</v>
      </c>
      <c r="H171" s="8">
        <f t="shared" si="16"/>
        <v>1.6083333333333332</v>
      </c>
      <c r="I171" s="6">
        <v>3</v>
      </c>
      <c r="J171" s="28"/>
      <c r="L171" s="13">
        <v>17</v>
      </c>
      <c r="M171" s="19">
        <f t="shared" si="14"/>
        <v>5.3074999999999992</v>
      </c>
      <c r="N171" s="20">
        <f t="shared" si="19"/>
        <v>0.48249999999999993</v>
      </c>
      <c r="O171" s="13" t="str">
        <f t="shared" si="15"/>
        <v>Stock Aman</v>
      </c>
    </row>
    <row r="172" spans="3:15" x14ac:dyDescent="0.3">
      <c r="C172" s="6">
        <v>170</v>
      </c>
      <c r="D172" s="6" t="s">
        <v>339</v>
      </c>
      <c r="E172" s="4" t="s">
        <v>340</v>
      </c>
      <c r="F172" s="14">
        <v>1</v>
      </c>
      <c r="G172" s="7">
        <v>10</v>
      </c>
      <c r="H172" s="8">
        <f t="shared" si="16"/>
        <v>2</v>
      </c>
      <c r="I172" s="6">
        <v>3</v>
      </c>
      <c r="J172" s="28"/>
      <c r="L172" s="13">
        <v>1</v>
      </c>
      <c r="M172" s="19">
        <f t="shared" si="14"/>
        <v>6.6</v>
      </c>
      <c r="N172" s="20">
        <f t="shared" si="19"/>
        <v>0.60000000000000009</v>
      </c>
      <c r="O172" s="13" t="str">
        <f t="shared" si="15"/>
        <v>Warning ! Material harus segera dibeli</v>
      </c>
    </row>
    <row r="173" spans="3:15" x14ac:dyDescent="0.3">
      <c r="C173" s="6">
        <v>171</v>
      </c>
      <c r="D173" s="6" t="s">
        <v>341</v>
      </c>
      <c r="E173" s="4" t="s">
        <v>342</v>
      </c>
      <c r="F173" s="14">
        <v>32</v>
      </c>
      <c r="G173" s="7">
        <v>8</v>
      </c>
      <c r="H173" s="8">
        <f t="shared" si="16"/>
        <v>1.6</v>
      </c>
      <c r="I173" s="6">
        <v>3</v>
      </c>
      <c r="J173" s="28"/>
      <c r="L173" s="13">
        <v>32</v>
      </c>
      <c r="M173" s="19">
        <f t="shared" si="14"/>
        <v>5.2800000000000011</v>
      </c>
      <c r="N173" s="20">
        <f t="shared" si="19"/>
        <v>0.48000000000000009</v>
      </c>
      <c r="O173" s="13" t="str">
        <f t="shared" si="15"/>
        <v>Stock Aman</v>
      </c>
    </row>
    <row r="174" spans="3:15" x14ac:dyDescent="0.3">
      <c r="C174" s="6">
        <v>172</v>
      </c>
      <c r="D174" s="6" t="s">
        <v>343</v>
      </c>
      <c r="E174" s="4" t="s">
        <v>344</v>
      </c>
      <c r="F174" s="14">
        <v>65</v>
      </c>
      <c r="G174" s="7">
        <v>10.416666666666666</v>
      </c>
      <c r="H174" s="8">
        <f t="shared" si="16"/>
        <v>2.083333333333333</v>
      </c>
      <c r="I174" s="6">
        <v>3</v>
      </c>
      <c r="J174" s="28"/>
      <c r="L174" s="13">
        <v>65</v>
      </c>
      <c r="M174" s="19">
        <f t="shared" si="14"/>
        <v>6.8749999999999991</v>
      </c>
      <c r="N174" s="20">
        <f t="shared" si="19"/>
        <v>0.625</v>
      </c>
      <c r="O174" s="13" t="str">
        <f t="shared" si="15"/>
        <v>Stock Aman</v>
      </c>
    </row>
    <row r="175" spans="3:15" x14ac:dyDescent="0.3">
      <c r="C175" s="6">
        <v>173</v>
      </c>
      <c r="D175" s="6" t="s">
        <v>345</v>
      </c>
      <c r="E175" s="4" t="s">
        <v>346</v>
      </c>
      <c r="F175" s="14">
        <v>14</v>
      </c>
      <c r="G175" s="7">
        <v>9</v>
      </c>
      <c r="H175" s="8">
        <f t="shared" si="16"/>
        <v>1.8</v>
      </c>
      <c r="I175" s="6">
        <v>3</v>
      </c>
      <c r="J175" s="28"/>
      <c r="L175" s="13">
        <v>14</v>
      </c>
      <c r="M175" s="19">
        <f t="shared" si="14"/>
        <v>5.94</v>
      </c>
      <c r="N175" s="20">
        <f t="shared" si="19"/>
        <v>0.54</v>
      </c>
      <c r="O175" s="13" t="str">
        <f t="shared" si="15"/>
        <v>Stock Aman</v>
      </c>
    </row>
    <row r="176" spans="3:15" x14ac:dyDescent="0.3">
      <c r="C176" s="6">
        <v>174</v>
      </c>
      <c r="D176" s="6" t="s">
        <v>347</v>
      </c>
      <c r="E176" s="4" t="s">
        <v>348</v>
      </c>
      <c r="F176" s="14">
        <v>60</v>
      </c>
      <c r="G176" s="7">
        <v>8.1041666666666661</v>
      </c>
      <c r="H176" s="8">
        <f t="shared" si="16"/>
        <v>1.6208333333333331</v>
      </c>
      <c r="I176" s="6">
        <v>3</v>
      </c>
      <c r="J176" s="28"/>
      <c r="L176" s="13">
        <v>60</v>
      </c>
      <c r="M176" s="19">
        <f t="shared" si="14"/>
        <v>5.348749999999999</v>
      </c>
      <c r="N176" s="20">
        <f t="shared" si="19"/>
        <v>0.4862499999999999</v>
      </c>
      <c r="O176" s="13" t="str">
        <f t="shared" si="15"/>
        <v>Stock Aman</v>
      </c>
    </row>
    <row r="177" spans="3:15" x14ac:dyDescent="0.3">
      <c r="C177" s="6">
        <v>175</v>
      </c>
      <c r="D177" s="6" t="s">
        <v>313</v>
      </c>
      <c r="E177" s="4" t="s">
        <v>314</v>
      </c>
      <c r="F177" s="14">
        <v>20</v>
      </c>
      <c r="G177" s="7">
        <v>9.5625</v>
      </c>
      <c r="H177" s="8">
        <f t="shared" si="16"/>
        <v>1.9125000000000001</v>
      </c>
      <c r="I177" s="6">
        <v>3</v>
      </c>
      <c r="J177" s="28"/>
      <c r="L177" s="13">
        <v>20</v>
      </c>
      <c r="M177" s="19">
        <f t="shared" si="14"/>
        <v>6.3112500000000011</v>
      </c>
      <c r="N177" s="20">
        <f>(H177*I177)*10%</f>
        <v>0.57375000000000009</v>
      </c>
      <c r="O177" s="13" t="str">
        <f t="shared" si="15"/>
        <v>Stock Aman</v>
      </c>
    </row>
    <row r="178" spans="3:15" x14ac:dyDescent="0.3">
      <c r="C178" s="6">
        <v>176</v>
      </c>
      <c r="D178" s="6" t="s">
        <v>349</v>
      </c>
      <c r="E178" s="4" t="s">
        <v>350</v>
      </c>
      <c r="F178" s="14">
        <v>43</v>
      </c>
      <c r="G178" s="7">
        <v>7.395833333333333</v>
      </c>
      <c r="H178" s="8">
        <f t="shared" si="16"/>
        <v>1.4791666666666665</v>
      </c>
      <c r="I178" s="6">
        <v>3</v>
      </c>
      <c r="J178" s="28"/>
      <c r="L178" s="13">
        <v>43</v>
      </c>
      <c r="M178" s="19">
        <f t="shared" si="14"/>
        <v>4.8812499999999996</v>
      </c>
      <c r="N178" s="20">
        <f t="shared" si="19"/>
        <v>0.44375000000000003</v>
      </c>
      <c r="O178" s="13" t="str">
        <f t="shared" si="15"/>
        <v>Stock Aman</v>
      </c>
    </row>
    <row r="179" spans="3:15" x14ac:dyDescent="0.3">
      <c r="C179" s="6">
        <v>177</v>
      </c>
      <c r="D179" s="6" t="s">
        <v>351</v>
      </c>
      <c r="E179" s="4" t="s">
        <v>352</v>
      </c>
      <c r="F179" s="14">
        <v>37</v>
      </c>
      <c r="G179" s="7">
        <v>8.3958333333333339</v>
      </c>
      <c r="H179" s="8">
        <f t="shared" si="16"/>
        <v>1.6791666666666667</v>
      </c>
      <c r="I179" s="6">
        <v>3</v>
      </c>
      <c r="J179" s="28"/>
      <c r="L179" s="13">
        <v>37</v>
      </c>
      <c r="M179" s="19">
        <f t="shared" si="14"/>
        <v>5.5412499999999998</v>
      </c>
      <c r="N179" s="20">
        <f t="shared" si="19"/>
        <v>0.50375000000000003</v>
      </c>
      <c r="O179" s="13" t="str">
        <f t="shared" si="15"/>
        <v>Stock Aman</v>
      </c>
    </row>
    <row r="180" spans="3:15" x14ac:dyDescent="0.3">
      <c r="C180" s="6">
        <v>178</v>
      </c>
      <c r="D180" s="6" t="s">
        <v>353</v>
      </c>
      <c r="E180" s="4" t="s">
        <v>354</v>
      </c>
      <c r="F180" s="14">
        <v>78</v>
      </c>
      <c r="G180" s="7">
        <v>8.1875</v>
      </c>
      <c r="H180" s="8">
        <f t="shared" si="16"/>
        <v>1.6375</v>
      </c>
      <c r="I180" s="6">
        <v>3</v>
      </c>
      <c r="J180" s="28"/>
      <c r="L180" s="13">
        <v>78</v>
      </c>
      <c r="M180" s="19">
        <f t="shared" si="14"/>
        <v>5.4037499999999996</v>
      </c>
      <c r="N180" s="20">
        <f t="shared" si="19"/>
        <v>0.49124999999999996</v>
      </c>
      <c r="O180" s="13" t="str">
        <f t="shared" si="15"/>
        <v>Stock Aman</v>
      </c>
    </row>
    <row r="181" spans="3:15" x14ac:dyDescent="0.3">
      <c r="C181" s="6">
        <v>179</v>
      </c>
      <c r="D181" s="6" t="s">
        <v>355</v>
      </c>
      <c r="E181" s="4" t="s">
        <v>356</v>
      </c>
      <c r="F181" s="14">
        <v>66</v>
      </c>
      <c r="G181" s="7">
        <v>7.375</v>
      </c>
      <c r="H181" s="8">
        <f t="shared" si="16"/>
        <v>1.4750000000000001</v>
      </c>
      <c r="I181" s="6">
        <v>3</v>
      </c>
      <c r="J181" s="28"/>
      <c r="L181" s="13">
        <v>66</v>
      </c>
      <c r="M181" s="19">
        <f t="shared" si="14"/>
        <v>4.8675000000000006</v>
      </c>
      <c r="N181" s="20">
        <f t="shared" si="19"/>
        <v>0.44250000000000012</v>
      </c>
      <c r="O181" s="13" t="str">
        <f t="shared" si="15"/>
        <v>Stock Aman</v>
      </c>
    </row>
    <row r="182" spans="3:15" x14ac:dyDescent="0.3">
      <c r="C182" s="6">
        <v>180</v>
      </c>
      <c r="D182" s="6" t="s">
        <v>357</v>
      </c>
      <c r="E182" s="4" t="s">
        <v>358</v>
      </c>
      <c r="F182" s="14">
        <v>70</v>
      </c>
      <c r="G182" s="7">
        <v>9.3333333333333339</v>
      </c>
      <c r="H182" s="8">
        <f t="shared" si="16"/>
        <v>1.8666666666666667</v>
      </c>
      <c r="I182" s="6">
        <v>3</v>
      </c>
      <c r="J182" s="28"/>
      <c r="L182" s="13">
        <v>70</v>
      </c>
      <c r="M182" s="19">
        <f t="shared" si="14"/>
        <v>6.1599999999999993</v>
      </c>
      <c r="N182" s="20">
        <f t="shared" si="19"/>
        <v>0.55999999999999994</v>
      </c>
      <c r="O182" s="13" t="str">
        <f t="shared" si="15"/>
        <v>Stock Aman</v>
      </c>
    </row>
    <row r="183" spans="3:15" x14ac:dyDescent="0.3">
      <c r="C183" s="6">
        <v>181</v>
      </c>
      <c r="D183" s="6" t="s">
        <v>359</v>
      </c>
      <c r="E183" s="4" t="s">
        <v>360</v>
      </c>
      <c r="F183" s="14">
        <v>45</v>
      </c>
      <c r="G183" s="7">
        <v>9.5833333333333339</v>
      </c>
      <c r="H183" s="8">
        <f t="shared" si="16"/>
        <v>1.9166666666666667</v>
      </c>
      <c r="I183" s="6">
        <v>3</v>
      </c>
      <c r="J183" s="28"/>
      <c r="L183" s="13">
        <v>45</v>
      </c>
      <c r="M183" s="19">
        <f t="shared" si="14"/>
        <v>6.3250000000000002</v>
      </c>
      <c r="N183" s="20">
        <f t="shared" si="19"/>
        <v>0.57500000000000007</v>
      </c>
      <c r="O183" s="13" t="str">
        <f t="shared" si="15"/>
        <v>Stock Aman</v>
      </c>
    </row>
    <row r="184" spans="3:15" x14ac:dyDescent="0.3">
      <c r="C184" s="6">
        <v>182</v>
      </c>
      <c r="D184" s="6" t="s">
        <v>361</v>
      </c>
      <c r="E184" s="4" t="s">
        <v>362</v>
      </c>
      <c r="F184" s="14">
        <v>40</v>
      </c>
      <c r="G184" s="7">
        <v>8.5416666666666661</v>
      </c>
      <c r="H184" s="8">
        <f t="shared" si="16"/>
        <v>1.7083333333333333</v>
      </c>
      <c r="I184" s="6">
        <v>3</v>
      </c>
      <c r="J184" s="28"/>
      <c r="L184" s="13">
        <v>40</v>
      </c>
      <c r="M184" s="19">
        <f t="shared" si="14"/>
        <v>5.6375000000000002</v>
      </c>
      <c r="N184" s="20">
        <f t="shared" si="19"/>
        <v>0.51250000000000007</v>
      </c>
      <c r="O184" s="13" t="str">
        <f t="shared" si="15"/>
        <v>Stock Aman</v>
      </c>
    </row>
    <row r="185" spans="3:15" x14ac:dyDescent="0.3">
      <c r="C185" s="6">
        <v>183</v>
      </c>
      <c r="D185" s="6" t="s">
        <v>363</v>
      </c>
      <c r="E185" s="4" t="s">
        <v>364</v>
      </c>
      <c r="F185" s="14">
        <v>47</v>
      </c>
      <c r="G185" s="7">
        <v>8.0625</v>
      </c>
      <c r="H185" s="8">
        <f t="shared" si="16"/>
        <v>1.6125</v>
      </c>
      <c r="I185" s="6">
        <v>3</v>
      </c>
      <c r="J185" s="28"/>
      <c r="L185" s="14">
        <v>47</v>
      </c>
      <c r="M185" s="19">
        <f t="shared" si="14"/>
        <v>5.32125</v>
      </c>
      <c r="N185" s="20">
        <f>(H185*I185)*10%</f>
        <v>0.48375000000000007</v>
      </c>
      <c r="O185" s="13" t="str">
        <f t="shared" si="15"/>
        <v>Stock Aman</v>
      </c>
    </row>
    <row r="186" spans="3:15" x14ac:dyDescent="0.3">
      <c r="C186" s="6">
        <v>184</v>
      </c>
      <c r="D186" s="6" t="s">
        <v>365</v>
      </c>
      <c r="E186" s="4" t="s">
        <v>366</v>
      </c>
      <c r="F186" s="14">
        <v>55</v>
      </c>
      <c r="G186" s="7">
        <v>8.7291666666666661</v>
      </c>
      <c r="H186" s="8">
        <f t="shared" si="16"/>
        <v>1.7458333333333331</v>
      </c>
      <c r="I186" s="6">
        <v>3</v>
      </c>
      <c r="J186" s="28"/>
      <c r="L186" s="14">
        <v>55</v>
      </c>
      <c r="M186" s="19">
        <f t="shared" si="14"/>
        <v>5.7612499999999986</v>
      </c>
      <c r="N186" s="20">
        <f t="shared" si="19"/>
        <v>0.52374999999999994</v>
      </c>
      <c r="O186" s="13" t="str">
        <f t="shared" si="15"/>
        <v>Stock Aman</v>
      </c>
    </row>
    <row r="187" spans="3:15" x14ac:dyDescent="0.3">
      <c r="C187" s="6">
        <v>185</v>
      </c>
      <c r="D187" s="6" t="s">
        <v>313</v>
      </c>
      <c r="E187" s="4" t="s">
        <v>314</v>
      </c>
      <c r="F187" s="14">
        <v>3</v>
      </c>
      <c r="G187" s="7">
        <v>8.5416666666666661</v>
      </c>
      <c r="H187" s="8">
        <f t="shared" si="16"/>
        <v>1.7083333333333333</v>
      </c>
      <c r="I187" s="6">
        <v>3</v>
      </c>
      <c r="J187" s="28"/>
      <c r="L187" s="14">
        <v>3</v>
      </c>
      <c r="M187" s="19">
        <f t="shared" si="14"/>
        <v>5.6375000000000002</v>
      </c>
      <c r="N187" s="20">
        <f t="shared" si="19"/>
        <v>0.51250000000000007</v>
      </c>
      <c r="O187" s="13" t="str">
        <f t="shared" si="15"/>
        <v>Warning ! Material harus segera dibeli</v>
      </c>
    </row>
    <row r="188" spans="3:15" x14ac:dyDescent="0.3">
      <c r="C188" s="6">
        <v>186</v>
      </c>
      <c r="D188" s="6" t="s">
        <v>367</v>
      </c>
      <c r="E188" s="4" t="s">
        <v>368</v>
      </c>
      <c r="F188" s="14">
        <v>66</v>
      </c>
      <c r="G188" s="7">
        <v>9.4583333333333339</v>
      </c>
      <c r="H188" s="8">
        <f t="shared" si="16"/>
        <v>1.8916666666666668</v>
      </c>
      <c r="I188" s="6">
        <v>3</v>
      </c>
      <c r="J188" s="29"/>
      <c r="L188" s="14">
        <v>66</v>
      </c>
      <c r="M188" s="19">
        <f t="shared" si="14"/>
        <v>6.2425000000000006</v>
      </c>
      <c r="N188" s="20">
        <f t="shared" si="19"/>
        <v>0.56750000000000012</v>
      </c>
      <c r="O188" s="13" t="str">
        <f t="shared" si="15"/>
        <v>Stock Aman</v>
      </c>
    </row>
    <row r="189" spans="3:15" x14ac:dyDescent="0.3">
      <c r="C189" s="6">
        <v>187</v>
      </c>
      <c r="D189" s="6" t="s">
        <v>369</v>
      </c>
      <c r="E189" s="4" t="s">
        <v>370</v>
      </c>
      <c r="F189" s="14">
        <v>57</v>
      </c>
      <c r="G189" s="7">
        <v>8.7708333333333339</v>
      </c>
      <c r="H189" s="8">
        <f t="shared" si="16"/>
        <v>1.7541666666666669</v>
      </c>
      <c r="I189" s="6">
        <v>5</v>
      </c>
      <c r="J189" s="31" t="s">
        <v>371</v>
      </c>
      <c r="L189" s="13">
        <v>57</v>
      </c>
      <c r="M189" s="19">
        <f t="shared" si="14"/>
        <v>9.6479166666666671</v>
      </c>
      <c r="N189" s="20">
        <f t="shared" si="19"/>
        <v>0.87708333333333344</v>
      </c>
      <c r="O189" s="13" t="str">
        <f t="shared" si="15"/>
        <v>Stock Aman</v>
      </c>
    </row>
    <row r="190" spans="3:15" x14ac:dyDescent="0.3">
      <c r="C190" s="6">
        <v>188</v>
      </c>
      <c r="D190" s="6" t="s">
        <v>372</v>
      </c>
      <c r="E190" s="4" t="s">
        <v>373</v>
      </c>
      <c r="F190" s="14">
        <v>16</v>
      </c>
      <c r="G190" s="7">
        <v>7.5</v>
      </c>
      <c r="H190" s="8">
        <f t="shared" si="16"/>
        <v>1.5</v>
      </c>
      <c r="I190" s="6">
        <v>5</v>
      </c>
      <c r="J190" s="31"/>
      <c r="L190" s="13">
        <v>16</v>
      </c>
      <c r="M190" s="19">
        <f t="shared" si="14"/>
        <v>8.25</v>
      </c>
      <c r="N190" s="20">
        <f t="shared" si="19"/>
        <v>0.75</v>
      </c>
      <c r="O190" s="13" t="str">
        <f t="shared" si="15"/>
        <v>Stock Aman</v>
      </c>
    </row>
    <row r="191" spans="3:15" x14ac:dyDescent="0.3">
      <c r="C191" s="6">
        <v>189</v>
      </c>
      <c r="D191" s="6" t="s">
        <v>374</v>
      </c>
      <c r="E191" s="4" t="s">
        <v>375</v>
      </c>
      <c r="F191" s="14">
        <v>63</v>
      </c>
      <c r="G191" s="7">
        <v>10.0625</v>
      </c>
      <c r="H191" s="8">
        <f t="shared" si="16"/>
        <v>2.0125000000000002</v>
      </c>
      <c r="I191" s="6">
        <v>5</v>
      </c>
      <c r="J191" s="31"/>
      <c r="L191" s="13">
        <v>63</v>
      </c>
      <c r="M191" s="19">
        <f t="shared" si="14"/>
        <v>11.06875</v>
      </c>
      <c r="N191" s="20">
        <f t="shared" si="19"/>
        <v>1.0062500000000001</v>
      </c>
      <c r="O191" s="13" t="str">
        <f t="shared" si="15"/>
        <v>Stock Aman</v>
      </c>
    </row>
    <row r="192" spans="3:15" x14ac:dyDescent="0.3">
      <c r="C192" s="6">
        <v>190</v>
      </c>
      <c r="D192" s="6" t="s">
        <v>376</v>
      </c>
      <c r="E192" s="4" t="s">
        <v>377</v>
      </c>
      <c r="F192" s="14">
        <v>18</v>
      </c>
      <c r="G192" s="7">
        <v>7.625</v>
      </c>
      <c r="H192" s="8">
        <f t="shared" si="16"/>
        <v>1.5249999999999999</v>
      </c>
      <c r="I192" s="6">
        <v>5</v>
      </c>
      <c r="J192" s="31"/>
      <c r="L192" s="13">
        <v>18</v>
      </c>
      <c r="M192" s="19">
        <f t="shared" si="14"/>
        <v>8.3874999999999993</v>
      </c>
      <c r="N192" s="20">
        <f t="shared" si="19"/>
        <v>0.76250000000000007</v>
      </c>
      <c r="O192" s="13" t="str">
        <f t="shared" si="15"/>
        <v>Stock Aman</v>
      </c>
    </row>
    <row r="193" spans="3:15" x14ac:dyDescent="0.3">
      <c r="C193" s="6">
        <v>191</v>
      </c>
      <c r="D193" s="6" t="s">
        <v>378</v>
      </c>
      <c r="E193" s="4" t="s">
        <v>379</v>
      </c>
      <c r="F193" s="14">
        <v>3</v>
      </c>
      <c r="G193" s="7">
        <v>8.2083333333333339</v>
      </c>
      <c r="H193" s="8">
        <f t="shared" si="16"/>
        <v>1.6416666666666668</v>
      </c>
      <c r="I193" s="6">
        <v>5</v>
      </c>
      <c r="J193" s="31"/>
      <c r="L193" s="13">
        <v>3</v>
      </c>
      <c r="M193" s="19">
        <f t="shared" si="14"/>
        <v>9.0291666666666668</v>
      </c>
      <c r="N193" s="20">
        <f t="shared" si="19"/>
        <v>0.82083333333333341</v>
      </c>
      <c r="O193" s="13" t="str">
        <f t="shared" si="15"/>
        <v>Warning ! Material harus segera dibeli</v>
      </c>
    </row>
    <row r="194" spans="3:15" x14ac:dyDescent="0.3">
      <c r="C194" s="6">
        <v>192</v>
      </c>
      <c r="D194" s="6" t="s">
        <v>380</v>
      </c>
      <c r="E194" s="4" t="s">
        <v>381</v>
      </c>
      <c r="F194" s="14">
        <v>56</v>
      </c>
      <c r="G194" s="7">
        <v>9.1875</v>
      </c>
      <c r="H194" s="8">
        <f t="shared" si="16"/>
        <v>1.8374999999999999</v>
      </c>
      <c r="I194" s="6">
        <v>5</v>
      </c>
      <c r="J194" s="31"/>
      <c r="L194" s="13">
        <v>56</v>
      </c>
      <c r="M194" s="19">
        <f t="shared" si="14"/>
        <v>10.106249999999999</v>
      </c>
      <c r="N194" s="20">
        <f>(H194*I194)*10%</f>
        <v>0.91875000000000007</v>
      </c>
      <c r="O194" s="13" t="str">
        <f t="shared" si="15"/>
        <v>Stock Aman</v>
      </c>
    </row>
    <row r="195" spans="3:15" x14ac:dyDescent="0.3">
      <c r="C195" s="6">
        <v>193</v>
      </c>
      <c r="D195" s="6" t="s">
        <v>382</v>
      </c>
      <c r="E195" s="4" t="s">
        <v>383</v>
      </c>
      <c r="F195" s="14">
        <v>68</v>
      </c>
      <c r="G195" s="7">
        <v>7.583333333333333</v>
      </c>
      <c r="H195" s="8">
        <f t="shared" si="16"/>
        <v>1.5166666666666666</v>
      </c>
      <c r="I195" s="6">
        <v>5</v>
      </c>
      <c r="J195" s="31"/>
      <c r="L195" s="13">
        <v>68</v>
      </c>
      <c r="M195" s="19">
        <f t="shared" si="14"/>
        <v>8.3416666666666668</v>
      </c>
      <c r="N195" s="20">
        <f t="shared" si="19"/>
        <v>0.7583333333333333</v>
      </c>
      <c r="O195" s="13" t="str">
        <f t="shared" si="15"/>
        <v>Stock Aman</v>
      </c>
    </row>
    <row r="196" spans="3:15" x14ac:dyDescent="0.3">
      <c r="C196" s="6">
        <v>194</v>
      </c>
      <c r="D196" s="6" t="s">
        <v>384</v>
      </c>
      <c r="E196" s="4" t="s">
        <v>385</v>
      </c>
      <c r="F196" s="14">
        <v>77</v>
      </c>
      <c r="G196" s="7">
        <v>8.9583333333333339</v>
      </c>
      <c r="H196" s="8">
        <f t="shared" si="16"/>
        <v>1.7916666666666667</v>
      </c>
      <c r="I196" s="6">
        <v>5</v>
      </c>
      <c r="J196" s="31"/>
      <c r="L196" s="13">
        <v>77</v>
      </c>
      <c r="M196" s="19">
        <f t="shared" ref="M196:M228" si="20">(H196*I196)+N196</f>
        <v>9.8541666666666679</v>
      </c>
      <c r="N196" s="20">
        <f t="shared" si="19"/>
        <v>0.89583333333333348</v>
      </c>
      <c r="O196" s="13" t="str">
        <f t="shared" ref="O196:O228" si="21">IF(L196&lt;=M196,"Warning ! Material harus segera dibeli","Stock Aman")</f>
        <v>Stock Aman</v>
      </c>
    </row>
    <row r="197" spans="3:15" x14ac:dyDescent="0.3">
      <c r="C197" s="6">
        <v>195</v>
      </c>
      <c r="D197" s="6" t="s">
        <v>386</v>
      </c>
      <c r="E197" s="4" t="s">
        <v>387</v>
      </c>
      <c r="F197" s="14">
        <v>5</v>
      </c>
      <c r="G197" s="7">
        <v>9.3541666666666661</v>
      </c>
      <c r="H197" s="8">
        <f t="shared" ref="H197:H228" si="22">G197/5</f>
        <v>1.8708333333333331</v>
      </c>
      <c r="I197" s="6">
        <v>5</v>
      </c>
      <c r="J197" s="31"/>
      <c r="L197" s="13">
        <v>5</v>
      </c>
      <c r="M197" s="19">
        <f t="shared" si="20"/>
        <v>10.289583333333333</v>
      </c>
      <c r="N197" s="20">
        <f t="shared" si="19"/>
        <v>0.93541666666666667</v>
      </c>
      <c r="O197" s="13" t="str">
        <f t="shared" si="21"/>
        <v>Warning ! Material harus segera dibeli</v>
      </c>
    </row>
    <row r="198" spans="3:15" x14ac:dyDescent="0.3">
      <c r="C198" s="6">
        <v>196</v>
      </c>
      <c r="D198" s="6" t="s">
        <v>388</v>
      </c>
      <c r="E198" s="4" t="s">
        <v>389</v>
      </c>
      <c r="F198" s="14">
        <v>21</v>
      </c>
      <c r="G198" s="7">
        <v>10.125</v>
      </c>
      <c r="H198" s="8">
        <f t="shared" si="22"/>
        <v>2.0249999999999999</v>
      </c>
      <c r="I198" s="6">
        <v>5</v>
      </c>
      <c r="J198" s="31"/>
      <c r="L198" s="13">
        <v>21</v>
      </c>
      <c r="M198" s="19">
        <f t="shared" si="20"/>
        <v>11.137499999999999</v>
      </c>
      <c r="N198" s="20">
        <f t="shared" si="19"/>
        <v>1.0125</v>
      </c>
      <c r="O198" s="13" t="str">
        <f t="shared" si="21"/>
        <v>Stock Aman</v>
      </c>
    </row>
    <row r="199" spans="3:15" x14ac:dyDescent="0.3">
      <c r="C199" s="6">
        <v>197</v>
      </c>
      <c r="D199" s="6" t="s">
        <v>390</v>
      </c>
      <c r="E199" s="4" t="s">
        <v>391</v>
      </c>
      <c r="F199" s="14">
        <v>78</v>
      </c>
      <c r="G199" s="7">
        <v>8.8125</v>
      </c>
      <c r="H199" s="8">
        <f t="shared" si="22"/>
        <v>1.7625</v>
      </c>
      <c r="I199" s="6">
        <v>3</v>
      </c>
      <c r="J199" s="31"/>
      <c r="L199" s="13">
        <v>78</v>
      </c>
      <c r="M199" s="19">
        <f t="shared" si="20"/>
        <v>5.8162499999999993</v>
      </c>
      <c r="N199" s="20">
        <f t="shared" si="19"/>
        <v>0.52874999999999994</v>
      </c>
      <c r="O199" s="13" t="str">
        <f t="shared" si="21"/>
        <v>Stock Aman</v>
      </c>
    </row>
    <row r="200" spans="3:15" x14ac:dyDescent="0.3">
      <c r="C200" s="6">
        <v>198</v>
      </c>
      <c r="D200" s="6" t="s">
        <v>392</v>
      </c>
      <c r="E200" s="4" t="s">
        <v>393</v>
      </c>
      <c r="F200" s="14">
        <v>15</v>
      </c>
      <c r="G200" s="7">
        <v>9.625</v>
      </c>
      <c r="H200" s="8">
        <f t="shared" si="22"/>
        <v>1.925</v>
      </c>
      <c r="I200" s="6">
        <v>3</v>
      </c>
      <c r="J200" s="31"/>
      <c r="L200" s="13">
        <v>15</v>
      </c>
      <c r="M200" s="19">
        <f t="shared" si="20"/>
        <v>6.3525</v>
      </c>
      <c r="N200" s="20">
        <f t="shared" si="19"/>
        <v>0.57750000000000001</v>
      </c>
      <c r="O200" s="13" t="str">
        <f t="shared" si="21"/>
        <v>Stock Aman</v>
      </c>
    </row>
    <row r="201" spans="3:15" x14ac:dyDescent="0.3">
      <c r="C201" s="6">
        <v>199</v>
      </c>
      <c r="D201" s="6" t="s">
        <v>394</v>
      </c>
      <c r="E201" s="4" t="s">
        <v>395</v>
      </c>
      <c r="F201" s="14">
        <v>10</v>
      </c>
      <c r="G201" s="7">
        <v>8.1666666666666661</v>
      </c>
      <c r="H201" s="8">
        <f t="shared" si="22"/>
        <v>1.6333333333333333</v>
      </c>
      <c r="I201" s="6">
        <v>3</v>
      </c>
      <c r="J201" s="31"/>
      <c r="L201" s="13">
        <v>10</v>
      </c>
      <c r="M201" s="19">
        <f t="shared" si="20"/>
        <v>5.3900000000000006</v>
      </c>
      <c r="N201" s="20">
        <f t="shared" si="19"/>
        <v>0.49000000000000005</v>
      </c>
      <c r="O201" s="13" t="str">
        <f t="shared" si="21"/>
        <v>Stock Aman</v>
      </c>
    </row>
    <row r="202" spans="3:15" x14ac:dyDescent="0.3">
      <c r="C202" s="6">
        <v>200</v>
      </c>
      <c r="D202" s="6" t="s">
        <v>396</v>
      </c>
      <c r="E202" s="4" t="s">
        <v>397</v>
      </c>
      <c r="F202" s="14">
        <v>19</v>
      </c>
      <c r="G202" s="7">
        <v>7.75</v>
      </c>
      <c r="H202" s="8">
        <f t="shared" si="22"/>
        <v>1.55</v>
      </c>
      <c r="I202" s="6">
        <v>3</v>
      </c>
      <c r="J202" s="31"/>
      <c r="L202" s="13">
        <v>19</v>
      </c>
      <c r="M202" s="19">
        <f t="shared" si="20"/>
        <v>5.1150000000000002</v>
      </c>
      <c r="N202" s="20">
        <f t="shared" si="19"/>
        <v>0.46500000000000008</v>
      </c>
      <c r="O202" s="13" t="str">
        <f t="shared" si="21"/>
        <v>Stock Aman</v>
      </c>
    </row>
    <row r="203" spans="3:15" x14ac:dyDescent="0.3">
      <c r="C203" s="6">
        <v>201</v>
      </c>
      <c r="D203" s="6" t="s">
        <v>398</v>
      </c>
      <c r="E203" s="4" t="s">
        <v>399</v>
      </c>
      <c r="F203" s="14">
        <v>35</v>
      </c>
      <c r="G203" s="7">
        <v>8.5</v>
      </c>
      <c r="H203" s="8">
        <f t="shared" si="22"/>
        <v>1.7</v>
      </c>
      <c r="I203" s="6">
        <v>3</v>
      </c>
      <c r="J203" s="31"/>
      <c r="L203" s="13">
        <v>35</v>
      </c>
      <c r="M203" s="19">
        <f t="shared" si="20"/>
        <v>5.6099999999999994</v>
      </c>
      <c r="N203" s="20">
        <f t="shared" si="19"/>
        <v>0.51</v>
      </c>
      <c r="O203" s="13" t="str">
        <f t="shared" si="21"/>
        <v>Stock Aman</v>
      </c>
    </row>
    <row r="204" spans="3:15" x14ac:dyDescent="0.3">
      <c r="C204" s="6">
        <v>202</v>
      </c>
      <c r="D204" s="6" t="s">
        <v>400</v>
      </c>
      <c r="E204" s="4" t="s">
        <v>401</v>
      </c>
      <c r="F204" s="14">
        <v>57</v>
      </c>
      <c r="G204" s="7">
        <v>9.4791666666666661</v>
      </c>
      <c r="H204" s="8">
        <f t="shared" si="22"/>
        <v>1.8958333333333333</v>
      </c>
      <c r="I204" s="6">
        <v>5</v>
      </c>
      <c r="J204" s="24" t="s">
        <v>402</v>
      </c>
      <c r="L204" s="13">
        <v>57</v>
      </c>
      <c r="M204" s="19">
        <f t="shared" si="20"/>
        <v>10.427083333333332</v>
      </c>
      <c r="N204" s="20">
        <f t="shared" si="19"/>
        <v>0.94791666666666663</v>
      </c>
      <c r="O204" s="13" t="str">
        <f t="shared" si="21"/>
        <v>Stock Aman</v>
      </c>
    </row>
    <row r="205" spans="3:15" x14ac:dyDescent="0.3">
      <c r="C205" s="6">
        <v>203</v>
      </c>
      <c r="D205" s="6" t="s">
        <v>403</v>
      </c>
      <c r="E205" s="4" t="s">
        <v>404</v>
      </c>
      <c r="F205" s="14">
        <v>3</v>
      </c>
      <c r="G205" s="7">
        <v>10.229166666666666</v>
      </c>
      <c r="H205" s="8">
        <f t="shared" si="22"/>
        <v>2.0458333333333334</v>
      </c>
      <c r="I205" s="6">
        <v>5</v>
      </c>
      <c r="J205" s="25"/>
      <c r="L205" s="13">
        <v>3</v>
      </c>
      <c r="M205" s="19">
        <f t="shared" si="20"/>
        <v>11.252083333333335</v>
      </c>
      <c r="N205" s="20">
        <f>(H205*I205)*10%</f>
        <v>1.0229166666666669</v>
      </c>
      <c r="O205" s="13" t="str">
        <f t="shared" si="21"/>
        <v>Warning ! Material harus segera dibeli</v>
      </c>
    </row>
    <row r="206" spans="3:15" x14ac:dyDescent="0.3">
      <c r="C206" s="6">
        <v>204</v>
      </c>
      <c r="D206" s="6" t="s">
        <v>405</v>
      </c>
      <c r="E206" s="4" t="s">
        <v>406</v>
      </c>
      <c r="F206" s="14">
        <v>74</v>
      </c>
      <c r="G206" s="7">
        <v>10.291666666666666</v>
      </c>
      <c r="H206" s="8">
        <f t="shared" si="22"/>
        <v>2.0583333333333331</v>
      </c>
      <c r="I206" s="6">
        <v>5</v>
      </c>
      <c r="J206" s="25"/>
      <c r="L206" s="13">
        <v>74</v>
      </c>
      <c r="M206" s="19">
        <f t="shared" si="20"/>
        <v>11.320833333333333</v>
      </c>
      <c r="N206" s="20">
        <f t="shared" si="19"/>
        <v>1.0291666666666666</v>
      </c>
      <c r="O206" s="13" t="str">
        <f t="shared" si="21"/>
        <v>Stock Aman</v>
      </c>
    </row>
    <row r="207" spans="3:15" x14ac:dyDescent="0.3">
      <c r="C207" s="6">
        <v>205</v>
      </c>
      <c r="D207" s="6" t="s">
        <v>407</v>
      </c>
      <c r="E207" s="4" t="s">
        <v>408</v>
      </c>
      <c r="F207" s="14">
        <v>63</v>
      </c>
      <c r="G207" s="7">
        <v>9.9375</v>
      </c>
      <c r="H207" s="8">
        <f t="shared" si="22"/>
        <v>1.9875</v>
      </c>
      <c r="I207" s="6">
        <v>5</v>
      </c>
      <c r="J207" s="25"/>
      <c r="L207" s="13">
        <v>63</v>
      </c>
      <c r="M207" s="19">
        <f t="shared" si="20"/>
        <v>10.93125</v>
      </c>
      <c r="N207" s="20">
        <f t="shared" si="19"/>
        <v>0.99375000000000002</v>
      </c>
      <c r="O207" s="13" t="str">
        <f t="shared" si="21"/>
        <v>Stock Aman</v>
      </c>
    </row>
    <row r="208" spans="3:15" x14ac:dyDescent="0.3">
      <c r="C208" s="6">
        <v>206</v>
      </c>
      <c r="D208" s="6" t="s">
        <v>409</v>
      </c>
      <c r="E208" s="4" t="s">
        <v>410</v>
      </c>
      <c r="F208" s="14">
        <v>46</v>
      </c>
      <c r="G208" s="7">
        <v>7.958333333333333</v>
      </c>
      <c r="H208" s="8">
        <f t="shared" si="22"/>
        <v>1.5916666666666666</v>
      </c>
      <c r="I208" s="6">
        <v>5</v>
      </c>
      <c r="J208" s="26"/>
      <c r="L208" s="13">
        <v>46</v>
      </c>
      <c r="M208" s="19">
        <f t="shared" si="20"/>
        <v>8.7541666666666664</v>
      </c>
      <c r="N208" s="20">
        <f t="shared" si="19"/>
        <v>0.79583333333333339</v>
      </c>
      <c r="O208" s="13" t="str">
        <f t="shared" si="21"/>
        <v>Stock Aman</v>
      </c>
    </row>
    <row r="209" spans="3:15" x14ac:dyDescent="0.3">
      <c r="C209" s="6">
        <v>207</v>
      </c>
      <c r="D209" s="6" t="s">
        <v>411</v>
      </c>
      <c r="E209" s="4" t="s">
        <v>412</v>
      </c>
      <c r="F209" s="14">
        <v>23</v>
      </c>
      <c r="G209" s="7">
        <v>9.3333333333333339</v>
      </c>
      <c r="H209" s="8">
        <f t="shared" si="22"/>
        <v>1.8666666666666667</v>
      </c>
      <c r="I209" s="6">
        <v>5</v>
      </c>
      <c r="J209" s="24" t="s">
        <v>413</v>
      </c>
      <c r="L209" s="13">
        <v>23</v>
      </c>
      <c r="M209" s="19">
        <f t="shared" si="20"/>
        <v>10.266666666666667</v>
      </c>
      <c r="N209" s="20">
        <f t="shared" si="19"/>
        <v>0.93333333333333346</v>
      </c>
      <c r="O209" s="13" t="str">
        <f t="shared" si="21"/>
        <v>Stock Aman</v>
      </c>
    </row>
    <row r="210" spans="3:15" x14ac:dyDescent="0.3">
      <c r="C210" s="6">
        <v>208</v>
      </c>
      <c r="D210" s="6" t="s">
        <v>414</v>
      </c>
      <c r="E210" s="4" t="s">
        <v>415</v>
      </c>
      <c r="F210" s="14">
        <v>62</v>
      </c>
      <c r="G210" s="7">
        <v>8.8958333333333339</v>
      </c>
      <c r="H210" s="8">
        <f t="shared" si="22"/>
        <v>1.7791666666666668</v>
      </c>
      <c r="I210" s="6">
        <v>3</v>
      </c>
      <c r="J210" s="25"/>
      <c r="L210" s="13">
        <v>62</v>
      </c>
      <c r="M210" s="19">
        <f t="shared" si="20"/>
        <v>5.8712500000000007</v>
      </c>
      <c r="N210" s="20">
        <f t="shared" si="19"/>
        <v>0.53375000000000006</v>
      </c>
      <c r="O210" s="13" t="str">
        <f t="shared" si="21"/>
        <v>Stock Aman</v>
      </c>
    </row>
    <row r="211" spans="3:15" x14ac:dyDescent="0.3">
      <c r="C211" s="6">
        <v>209</v>
      </c>
      <c r="D211" s="6" t="s">
        <v>416</v>
      </c>
      <c r="E211" s="4" t="s">
        <v>417</v>
      </c>
      <c r="F211" s="14">
        <v>38</v>
      </c>
      <c r="G211" s="7">
        <v>10.041666666666666</v>
      </c>
      <c r="H211" s="8">
        <f t="shared" si="22"/>
        <v>2.0083333333333333</v>
      </c>
      <c r="I211" s="6">
        <v>3</v>
      </c>
      <c r="J211" s="25"/>
      <c r="L211" s="13">
        <v>38</v>
      </c>
      <c r="M211" s="19">
        <f t="shared" si="20"/>
        <v>6.6275000000000004</v>
      </c>
      <c r="N211" s="20">
        <f t="shared" si="19"/>
        <v>0.60250000000000004</v>
      </c>
      <c r="O211" s="13" t="str">
        <f t="shared" si="21"/>
        <v>Stock Aman</v>
      </c>
    </row>
    <row r="212" spans="3:15" x14ac:dyDescent="0.3">
      <c r="C212" s="6">
        <v>210</v>
      </c>
      <c r="D212" s="6" t="s">
        <v>418</v>
      </c>
      <c r="E212" s="4" t="s">
        <v>419</v>
      </c>
      <c r="F212" s="14">
        <v>73</v>
      </c>
      <c r="G212" s="7">
        <v>7.729166666666667</v>
      </c>
      <c r="H212" s="8">
        <f t="shared" si="22"/>
        <v>1.5458333333333334</v>
      </c>
      <c r="I212" s="6">
        <v>3</v>
      </c>
      <c r="J212" s="25"/>
      <c r="L212" s="13">
        <v>73</v>
      </c>
      <c r="M212" s="19">
        <f t="shared" si="20"/>
        <v>5.1012500000000003</v>
      </c>
      <c r="N212" s="20">
        <f t="shared" si="19"/>
        <v>0.46375000000000005</v>
      </c>
      <c r="O212" s="13" t="str">
        <f t="shared" si="21"/>
        <v>Stock Aman</v>
      </c>
    </row>
    <row r="213" spans="3:15" x14ac:dyDescent="0.3">
      <c r="C213" s="6">
        <v>211</v>
      </c>
      <c r="D213" s="6" t="s">
        <v>420</v>
      </c>
      <c r="E213" s="4" t="s">
        <v>421</v>
      </c>
      <c r="F213" s="14">
        <v>6</v>
      </c>
      <c r="G213" s="7">
        <v>8</v>
      </c>
      <c r="H213" s="8">
        <f t="shared" si="22"/>
        <v>1.6</v>
      </c>
      <c r="I213" s="6">
        <v>5</v>
      </c>
      <c r="J213" s="26"/>
      <c r="L213" s="13">
        <v>6</v>
      </c>
      <c r="M213" s="19">
        <f t="shared" si="20"/>
        <v>8.8000000000000007</v>
      </c>
      <c r="N213" s="20">
        <f t="shared" si="19"/>
        <v>0.8</v>
      </c>
      <c r="O213" s="13" t="str">
        <f t="shared" si="21"/>
        <v>Warning ! Material harus segera dibeli</v>
      </c>
    </row>
    <row r="214" spans="3:15" x14ac:dyDescent="0.3">
      <c r="C214" s="6">
        <v>212</v>
      </c>
      <c r="D214" s="6" t="s">
        <v>422</v>
      </c>
      <c r="E214" s="4" t="s">
        <v>423</v>
      </c>
      <c r="F214" s="14">
        <v>77</v>
      </c>
      <c r="G214" s="7">
        <v>8</v>
      </c>
      <c r="H214" s="8">
        <f t="shared" si="22"/>
        <v>1.6</v>
      </c>
      <c r="I214" s="6">
        <v>5</v>
      </c>
      <c r="J214" s="27" t="s">
        <v>424</v>
      </c>
      <c r="L214" s="13">
        <v>77</v>
      </c>
      <c r="M214" s="19">
        <f t="shared" si="20"/>
        <v>8.8000000000000007</v>
      </c>
      <c r="N214" s="20">
        <f>(H214*I214)*10%</f>
        <v>0.8</v>
      </c>
      <c r="O214" s="13" t="str">
        <f t="shared" si="21"/>
        <v>Stock Aman</v>
      </c>
    </row>
    <row r="215" spans="3:15" x14ac:dyDescent="0.3">
      <c r="C215" s="6">
        <v>213</v>
      </c>
      <c r="D215" s="6" t="s">
        <v>425</v>
      </c>
      <c r="E215" s="4" t="s">
        <v>426</v>
      </c>
      <c r="F215" s="14">
        <v>13</v>
      </c>
      <c r="G215" s="7">
        <v>8</v>
      </c>
      <c r="H215" s="8">
        <f t="shared" si="22"/>
        <v>1.6</v>
      </c>
      <c r="I215" s="6">
        <v>5</v>
      </c>
      <c r="J215" s="28"/>
      <c r="L215" s="13">
        <v>13</v>
      </c>
      <c r="M215" s="19">
        <f t="shared" si="20"/>
        <v>8.8000000000000007</v>
      </c>
      <c r="N215" s="20">
        <f t="shared" si="19"/>
        <v>0.8</v>
      </c>
      <c r="O215" s="13" t="str">
        <f t="shared" si="21"/>
        <v>Stock Aman</v>
      </c>
    </row>
    <row r="216" spans="3:15" x14ac:dyDescent="0.3">
      <c r="C216" s="6">
        <v>214</v>
      </c>
      <c r="D216" s="6" t="s">
        <v>427</v>
      </c>
      <c r="E216" s="4" t="s">
        <v>428</v>
      </c>
      <c r="F216" s="14">
        <v>33</v>
      </c>
      <c r="G216" s="7">
        <v>9</v>
      </c>
      <c r="H216" s="8">
        <f t="shared" si="22"/>
        <v>1.8</v>
      </c>
      <c r="I216" s="6">
        <v>5</v>
      </c>
      <c r="J216" s="29"/>
      <c r="L216" s="13">
        <v>33</v>
      </c>
      <c r="M216" s="19">
        <f t="shared" si="20"/>
        <v>9.9</v>
      </c>
      <c r="N216" s="20">
        <f t="shared" si="19"/>
        <v>0.9</v>
      </c>
      <c r="O216" s="13" t="str">
        <f t="shared" si="21"/>
        <v>Stock Aman</v>
      </c>
    </row>
    <row r="217" spans="3:15" x14ac:dyDescent="0.3">
      <c r="C217" s="6">
        <v>215</v>
      </c>
      <c r="D217" s="6" t="s">
        <v>429</v>
      </c>
      <c r="E217" s="4" t="s">
        <v>430</v>
      </c>
      <c r="F217" s="14">
        <v>52</v>
      </c>
      <c r="G217" s="7">
        <v>8.4166666666666661</v>
      </c>
      <c r="H217" s="8">
        <f t="shared" si="22"/>
        <v>1.6833333333333331</v>
      </c>
      <c r="I217" s="6">
        <v>5</v>
      </c>
      <c r="J217" s="5" t="s">
        <v>431</v>
      </c>
      <c r="L217" s="13">
        <v>52</v>
      </c>
      <c r="M217" s="19">
        <f t="shared" si="20"/>
        <v>9.2583333333333329</v>
      </c>
      <c r="N217" s="20">
        <f t="shared" si="19"/>
        <v>0.84166666666666667</v>
      </c>
      <c r="O217" s="13" t="str">
        <f t="shared" si="21"/>
        <v>Stock Aman</v>
      </c>
    </row>
    <row r="218" spans="3:15" x14ac:dyDescent="0.3">
      <c r="C218" s="6">
        <v>216</v>
      </c>
      <c r="D218" s="6" t="s">
        <v>432</v>
      </c>
      <c r="E218" s="4" t="s">
        <v>433</v>
      </c>
      <c r="F218" s="14">
        <v>5</v>
      </c>
      <c r="G218" s="7">
        <v>8.3541666666666661</v>
      </c>
      <c r="H218" s="8">
        <f t="shared" si="22"/>
        <v>1.6708333333333332</v>
      </c>
      <c r="I218" s="6">
        <v>3</v>
      </c>
      <c r="J218" s="27" t="s">
        <v>434</v>
      </c>
      <c r="L218" s="13">
        <v>5</v>
      </c>
      <c r="M218" s="19">
        <f t="shared" si="20"/>
        <v>5.513749999999999</v>
      </c>
      <c r="N218" s="20">
        <f t="shared" si="19"/>
        <v>0.50124999999999997</v>
      </c>
      <c r="O218" s="13" t="str">
        <f t="shared" si="21"/>
        <v>Warning ! Material harus segera dibeli</v>
      </c>
    </row>
    <row r="219" spans="3:15" x14ac:dyDescent="0.3">
      <c r="C219" s="6">
        <v>217</v>
      </c>
      <c r="D219" s="6" t="s">
        <v>435</v>
      </c>
      <c r="E219" s="4" t="s">
        <v>436</v>
      </c>
      <c r="F219" s="14">
        <v>67</v>
      </c>
      <c r="G219" s="7">
        <v>7.979166666666667</v>
      </c>
      <c r="H219" s="8">
        <f t="shared" si="22"/>
        <v>1.5958333333333334</v>
      </c>
      <c r="I219" s="6">
        <v>3</v>
      </c>
      <c r="J219" s="28"/>
      <c r="L219" s="13">
        <v>67</v>
      </c>
      <c r="M219" s="19">
        <f t="shared" si="20"/>
        <v>5.2662500000000003</v>
      </c>
      <c r="N219" s="20">
        <f t="shared" si="19"/>
        <v>0.47875000000000006</v>
      </c>
      <c r="O219" s="13" t="str">
        <f t="shared" si="21"/>
        <v>Stock Aman</v>
      </c>
    </row>
    <row r="220" spans="3:15" x14ac:dyDescent="0.3">
      <c r="C220" s="6">
        <v>218</v>
      </c>
      <c r="D220" s="6" t="s">
        <v>437</v>
      </c>
      <c r="E220" s="4" t="s">
        <v>438</v>
      </c>
      <c r="F220" s="14">
        <v>29</v>
      </c>
      <c r="G220" s="7">
        <v>9.875</v>
      </c>
      <c r="H220" s="8">
        <f t="shared" si="22"/>
        <v>1.9750000000000001</v>
      </c>
      <c r="I220" s="6">
        <v>3</v>
      </c>
      <c r="J220" s="28"/>
      <c r="L220" s="13">
        <v>29</v>
      </c>
      <c r="M220" s="19">
        <f t="shared" si="20"/>
        <v>6.517500000000001</v>
      </c>
      <c r="N220" s="20">
        <f t="shared" si="19"/>
        <v>0.59250000000000014</v>
      </c>
      <c r="O220" s="13" t="str">
        <f t="shared" si="21"/>
        <v>Stock Aman</v>
      </c>
    </row>
    <row r="221" spans="3:15" x14ac:dyDescent="0.3">
      <c r="C221" s="6">
        <v>219</v>
      </c>
      <c r="D221" s="6" t="s">
        <v>439</v>
      </c>
      <c r="E221" s="4" t="s">
        <v>440</v>
      </c>
      <c r="F221" s="14">
        <v>29</v>
      </c>
      <c r="G221" s="7">
        <v>8.4583333333333339</v>
      </c>
      <c r="H221" s="8">
        <f t="shared" si="22"/>
        <v>1.6916666666666669</v>
      </c>
      <c r="I221" s="6">
        <v>3</v>
      </c>
      <c r="J221" s="28"/>
      <c r="L221" s="13">
        <v>29</v>
      </c>
      <c r="M221" s="19">
        <f t="shared" si="20"/>
        <v>5.5825000000000014</v>
      </c>
      <c r="N221" s="20">
        <f t="shared" si="19"/>
        <v>0.50750000000000017</v>
      </c>
      <c r="O221" s="13" t="str">
        <f t="shared" si="21"/>
        <v>Stock Aman</v>
      </c>
    </row>
    <row r="222" spans="3:15" x14ac:dyDescent="0.3">
      <c r="C222" s="6">
        <v>220</v>
      </c>
      <c r="D222" s="6" t="s">
        <v>441</v>
      </c>
      <c r="E222" s="4" t="s">
        <v>442</v>
      </c>
      <c r="F222" s="14">
        <v>6</v>
      </c>
      <c r="G222" s="7">
        <v>8.5208333333333339</v>
      </c>
      <c r="H222" s="8">
        <f t="shared" si="22"/>
        <v>1.7041666666666668</v>
      </c>
      <c r="I222" s="6">
        <v>3</v>
      </c>
      <c r="J222" s="28"/>
      <c r="L222" s="13">
        <v>6</v>
      </c>
      <c r="M222" s="19">
        <f t="shared" si="20"/>
        <v>5.6237500000000011</v>
      </c>
      <c r="N222" s="20">
        <f t="shared" si="19"/>
        <v>0.51125000000000009</v>
      </c>
      <c r="O222" s="13" t="str">
        <f t="shared" si="21"/>
        <v>Stock Aman</v>
      </c>
    </row>
    <row r="223" spans="3:15" x14ac:dyDescent="0.3">
      <c r="C223" s="6">
        <v>221</v>
      </c>
      <c r="D223" s="6" t="s">
        <v>443</v>
      </c>
      <c r="E223" s="4" t="s">
        <v>444</v>
      </c>
      <c r="F223" s="14">
        <v>19</v>
      </c>
      <c r="G223" s="7">
        <v>10.416666666666666</v>
      </c>
      <c r="H223" s="8">
        <f t="shared" si="22"/>
        <v>2.083333333333333</v>
      </c>
      <c r="I223" s="6">
        <v>3</v>
      </c>
      <c r="J223" s="28"/>
      <c r="L223" s="13">
        <v>19</v>
      </c>
      <c r="M223" s="19">
        <f t="shared" si="20"/>
        <v>6.8749999999999991</v>
      </c>
      <c r="N223" s="20">
        <f t="shared" si="19"/>
        <v>0.625</v>
      </c>
      <c r="O223" s="13" t="str">
        <f t="shared" si="21"/>
        <v>Stock Aman</v>
      </c>
    </row>
    <row r="224" spans="3:15" x14ac:dyDescent="0.3">
      <c r="C224" s="6">
        <v>222</v>
      </c>
      <c r="D224" s="6" t="s">
        <v>445</v>
      </c>
      <c r="E224" s="4" t="s">
        <v>446</v>
      </c>
      <c r="F224" s="14">
        <v>20</v>
      </c>
      <c r="G224" s="7">
        <v>8.0416666666666661</v>
      </c>
      <c r="H224" s="8">
        <f t="shared" si="22"/>
        <v>1.6083333333333332</v>
      </c>
      <c r="I224" s="6">
        <v>3</v>
      </c>
      <c r="J224" s="28"/>
      <c r="L224" s="13">
        <v>20</v>
      </c>
      <c r="M224" s="19">
        <f t="shared" si="20"/>
        <v>5.3074999999999992</v>
      </c>
      <c r="N224" s="20">
        <f>(H224*I224)*10%</f>
        <v>0.48249999999999993</v>
      </c>
      <c r="O224" s="13" t="str">
        <f t="shared" si="21"/>
        <v>Stock Aman</v>
      </c>
    </row>
    <row r="225" spans="3:15" x14ac:dyDescent="0.3">
      <c r="C225" s="6">
        <v>223</v>
      </c>
      <c r="D225" s="6" t="s">
        <v>447</v>
      </c>
      <c r="E225" s="4" t="s">
        <v>448</v>
      </c>
      <c r="F225" s="14">
        <v>61</v>
      </c>
      <c r="G225" s="7">
        <v>7.854166666666667</v>
      </c>
      <c r="H225" s="8">
        <f t="shared" si="22"/>
        <v>1.5708333333333333</v>
      </c>
      <c r="I225" s="6">
        <v>3</v>
      </c>
      <c r="J225" s="28"/>
      <c r="L225" s="13">
        <v>61</v>
      </c>
      <c r="M225" s="19">
        <f t="shared" si="20"/>
        <v>5.1837500000000007</v>
      </c>
      <c r="N225" s="20">
        <f t="shared" si="19"/>
        <v>0.47125000000000006</v>
      </c>
      <c r="O225" s="13" t="str">
        <f t="shared" si="21"/>
        <v>Stock Aman</v>
      </c>
    </row>
    <row r="226" spans="3:15" x14ac:dyDescent="0.3">
      <c r="C226" s="6">
        <v>224</v>
      </c>
      <c r="D226" s="6" t="s">
        <v>449</v>
      </c>
      <c r="E226" s="4" t="s">
        <v>450</v>
      </c>
      <c r="F226" s="14">
        <v>27</v>
      </c>
      <c r="G226" s="7">
        <v>9.125</v>
      </c>
      <c r="H226" s="8">
        <f t="shared" si="22"/>
        <v>1.825</v>
      </c>
      <c r="I226" s="6">
        <v>3</v>
      </c>
      <c r="J226" s="28"/>
      <c r="L226" s="13">
        <v>27</v>
      </c>
      <c r="M226" s="19">
        <f t="shared" si="20"/>
        <v>6.0225</v>
      </c>
      <c r="N226" s="20">
        <f t="shared" si="19"/>
        <v>0.54749999999999999</v>
      </c>
      <c r="O226" s="13" t="str">
        <f t="shared" si="21"/>
        <v>Stock Aman</v>
      </c>
    </row>
    <row r="227" spans="3:15" x14ac:dyDescent="0.3">
      <c r="C227" s="6">
        <v>225</v>
      </c>
      <c r="D227" s="6" t="s">
        <v>451</v>
      </c>
      <c r="E227" s="4" t="s">
        <v>452</v>
      </c>
      <c r="F227" s="14">
        <v>47</v>
      </c>
      <c r="G227" s="7">
        <v>9.9375</v>
      </c>
      <c r="H227" s="8">
        <f t="shared" si="22"/>
        <v>1.9875</v>
      </c>
      <c r="I227" s="6">
        <v>5</v>
      </c>
      <c r="J227" s="28"/>
      <c r="L227" s="13">
        <v>47</v>
      </c>
      <c r="M227" s="19">
        <f t="shared" si="20"/>
        <v>10.93125</v>
      </c>
      <c r="N227" s="20">
        <f t="shared" si="19"/>
        <v>0.99375000000000002</v>
      </c>
      <c r="O227" s="13" t="str">
        <f t="shared" si="21"/>
        <v>Stock Aman</v>
      </c>
    </row>
    <row r="228" spans="3:15" x14ac:dyDescent="0.3">
      <c r="C228" s="6">
        <v>226</v>
      </c>
      <c r="D228" s="6" t="s">
        <v>453</v>
      </c>
      <c r="E228" s="4" t="s">
        <v>454</v>
      </c>
      <c r="F228" s="14">
        <v>56</v>
      </c>
      <c r="G228" s="7">
        <v>8.1458333333333339</v>
      </c>
      <c r="H228" s="8">
        <f t="shared" si="22"/>
        <v>1.6291666666666669</v>
      </c>
      <c r="I228" s="6">
        <v>5</v>
      </c>
      <c r="J228" s="29"/>
      <c r="L228" s="13">
        <v>56</v>
      </c>
      <c r="M228" s="19">
        <f t="shared" si="20"/>
        <v>8.9604166666666671</v>
      </c>
      <c r="N228" s="20">
        <f t="shared" ref="N228" si="23">(H228*I228)*10%</f>
        <v>0.81458333333333344</v>
      </c>
      <c r="O228" s="13" t="str">
        <f t="shared" si="21"/>
        <v>Stock Aman</v>
      </c>
    </row>
  </sheetData>
  <mergeCells count="10">
    <mergeCell ref="Q2:S2"/>
    <mergeCell ref="J209:J213"/>
    <mergeCell ref="J214:J216"/>
    <mergeCell ref="J218:J228"/>
    <mergeCell ref="C1:J1"/>
    <mergeCell ref="J3:J28"/>
    <mergeCell ref="J29:J73"/>
    <mergeCell ref="J74:J188"/>
    <mergeCell ref="J189:J203"/>
    <mergeCell ref="J204:J20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</dc:creator>
  <cp:lastModifiedBy>fairuzf1010@gmail.com</cp:lastModifiedBy>
  <dcterms:created xsi:type="dcterms:W3CDTF">2022-08-16T13:57:33Z</dcterms:created>
  <dcterms:modified xsi:type="dcterms:W3CDTF">2022-08-20T17:30:24Z</dcterms:modified>
</cp:coreProperties>
</file>