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 RENAL\kebutuhan a iyus\"/>
    </mc:Choice>
  </mc:AlternateContent>
  <xr:revisionPtr revIDLastSave="0" documentId="13_ncr:1_{2DC04F8E-064C-421F-BCE6-1E14B65913F5}" xr6:coauthVersionLast="46" xr6:coauthVersionMax="46" xr10:uidLastSave="{00000000-0000-0000-0000-000000000000}"/>
  <bookViews>
    <workbookView xWindow="-120" yWindow="-120" windowWidth="20730" windowHeight="11760" xr2:uid="{18CD8270-8ADC-4A62-BD55-90B3F886B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M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5" i="1"/>
  <c r="M6" i="1"/>
  <c r="M7" i="1"/>
  <c r="M8" i="1"/>
</calcChain>
</file>

<file path=xl/sharedStrings.xml><?xml version="1.0" encoding="utf-8"?>
<sst xmlns="http://schemas.openxmlformats.org/spreadsheetml/2006/main" count="474" uniqueCount="459">
  <si>
    <t>Klasifikasi (JIS &amp; AISI)</t>
  </si>
  <si>
    <t>No</t>
  </si>
  <si>
    <t>Kode</t>
  </si>
  <si>
    <t>Keterangan</t>
  </si>
  <si>
    <t>Stock</t>
  </si>
  <si>
    <t>Lead Time (Hari)</t>
  </si>
  <si>
    <t>Kategori</t>
  </si>
  <si>
    <t>CS-SCP-1</t>
  </si>
  <si>
    <t>Cast Steel SCPH1</t>
  </si>
  <si>
    <t>Cast Steel</t>
  </si>
  <si>
    <t>CS-SCR-415</t>
  </si>
  <si>
    <t>Cast Steel SCR415H</t>
  </si>
  <si>
    <t>CS-SCR-420</t>
  </si>
  <si>
    <t>Cast Steel SCR420H</t>
  </si>
  <si>
    <t>CS-SCR-430</t>
  </si>
  <si>
    <t>Cast Steel SCR430H</t>
  </si>
  <si>
    <t>CS-SCR-435</t>
  </si>
  <si>
    <t>Cast Steel SCR435H</t>
  </si>
  <si>
    <t>CS-SCR-440</t>
  </si>
  <si>
    <t>Cast Steel SCR440H</t>
  </si>
  <si>
    <t>CS-SCM-415</t>
  </si>
  <si>
    <t>Cast Steel SCM415H</t>
  </si>
  <si>
    <t>CS-SCM-418</t>
  </si>
  <si>
    <t>Cast Steel SCM418H</t>
  </si>
  <si>
    <t>CS-SCM-419</t>
  </si>
  <si>
    <t>Cast Steel SCM419H</t>
  </si>
  <si>
    <t>CS-SCM-420</t>
  </si>
  <si>
    <t>Cast Steel SCM420H</t>
  </si>
  <si>
    <t>CS-SCM-435</t>
  </si>
  <si>
    <t>Cast Steel SCM435H</t>
  </si>
  <si>
    <t>CS-SCM-440</t>
  </si>
  <si>
    <t>Cast Steel SCM440H</t>
  </si>
  <si>
    <t>CS-SCM-445</t>
  </si>
  <si>
    <t>Cast Steel SCM445H</t>
  </si>
  <si>
    <t>CS-SCM-822</t>
  </si>
  <si>
    <t>Cast Steel SCM822H</t>
  </si>
  <si>
    <t>CS-SCP-5</t>
  </si>
  <si>
    <t>Cast Steel SCPH5</t>
  </si>
  <si>
    <t>CS-SCM-480</t>
  </si>
  <si>
    <t>Cast Steel SCM480H</t>
  </si>
  <si>
    <t>CS-SCM-490</t>
  </si>
  <si>
    <t>Cast Steel SCM490H</t>
  </si>
  <si>
    <t>CS-SCM-465</t>
  </si>
  <si>
    <t>Cast Steel SCM465H</t>
  </si>
  <si>
    <t>CS-SCP-2</t>
  </si>
  <si>
    <t>Cast Steel SCPH2</t>
  </si>
  <si>
    <t>CS-SCR-450</t>
  </si>
  <si>
    <t>Cast Steel SCR450H</t>
  </si>
  <si>
    <t>CS-SCR-465</t>
  </si>
  <si>
    <t>Cast Steel SCR465H</t>
  </si>
  <si>
    <t>CS-SUS-42J8</t>
  </si>
  <si>
    <t>Cast Steel SUS420J8</t>
  </si>
  <si>
    <t>CS-SUS-438</t>
  </si>
  <si>
    <t>Cast Steel SUS438</t>
  </si>
  <si>
    <t>CS-SUS-440B</t>
  </si>
  <si>
    <t>Cast Steel SUS440B</t>
  </si>
  <si>
    <t>CS-SUS-440F</t>
  </si>
  <si>
    <t>Cast Steel SUS440F</t>
  </si>
  <si>
    <t>CS-SUS-634</t>
  </si>
  <si>
    <t>Cast Steel SUS634</t>
  </si>
  <si>
    <t>CBS-SC-15</t>
  </si>
  <si>
    <t>Carbon Steel S15C</t>
  </si>
  <si>
    <t>Carbon Steel</t>
  </si>
  <si>
    <t>CBS-SC-17</t>
  </si>
  <si>
    <t>Carbon Steel S17C</t>
  </si>
  <si>
    <t>CBS-SC-20</t>
  </si>
  <si>
    <t>Carbon Steel S20C</t>
  </si>
  <si>
    <t>CBS-SC-22</t>
  </si>
  <si>
    <t>Carbon Steel S22C</t>
  </si>
  <si>
    <t>CBS-SC-25</t>
  </si>
  <si>
    <t>Carbon Steel S25C</t>
  </si>
  <si>
    <t>CBS-SC-28</t>
  </si>
  <si>
    <t>Carbon Steel S28C</t>
  </si>
  <si>
    <t>CBS-SC-30</t>
  </si>
  <si>
    <t>Carbon Steel S30C</t>
  </si>
  <si>
    <t>CBS-SC-38</t>
  </si>
  <si>
    <t>Carbon Steel S38C</t>
  </si>
  <si>
    <t>CBS-SC-40</t>
  </si>
  <si>
    <t>Carbon Steel S40C</t>
  </si>
  <si>
    <t>CBS-SC-43</t>
  </si>
  <si>
    <t>Carbon Steel S43C</t>
  </si>
  <si>
    <t>CBS-SC-45</t>
  </si>
  <si>
    <t>Carbon Steel S45C</t>
  </si>
  <si>
    <t>CBS-SC-50</t>
  </si>
  <si>
    <t>Carbon Steel S50C</t>
  </si>
  <si>
    <t>CBS-SC-53</t>
  </si>
  <si>
    <t>Carbon Steel S53C</t>
  </si>
  <si>
    <t>CBS-SC-55</t>
  </si>
  <si>
    <t>Carbon Steel S55C</t>
  </si>
  <si>
    <t>CBS-SC-58</t>
  </si>
  <si>
    <t>Carbon Steel S58C</t>
  </si>
  <si>
    <t>CBS-SC-35</t>
  </si>
  <si>
    <t>Carbon Steel S35C</t>
  </si>
  <si>
    <t>CBS-SC-21</t>
  </si>
  <si>
    <t>Carbon Steel S21C</t>
  </si>
  <si>
    <t>CBS-SC-78</t>
  </si>
  <si>
    <t>Carbon Steel S78C</t>
  </si>
  <si>
    <t>CBS-SC-44</t>
  </si>
  <si>
    <t>Carbon Steel S44C</t>
  </si>
  <si>
    <t>CBS-AIS-1015</t>
  </si>
  <si>
    <t>Carbon Steel AISI1015</t>
  </si>
  <si>
    <t>CBS-AIS-1017</t>
  </si>
  <si>
    <t>Carbon Steel AISI1017</t>
  </si>
  <si>
    <t>CBS-AIS-1020</t>
  </si>
  <si>
    <t>Carbon Steel AISI1020</t>
  </si>
  <si>
    <t>CBS-AIS-1023</t>
  </si>
  <si>
    <t>Carbon Steel AISI1023</t>
  </si>
  <si>
    <t>CBS-AIS-1025</t>
  </si>
  <si>
    <t>Carbon Steel AISI1025</t>
  </si>
  <si>
    <t>CBS-AIS-1029</t>
  </si>
  <si>
    <t>Carbon Steel AISI1029</t>
  </si>
  <si>
    <t>CBS-AIS-1030</t>
  </si>
  <si>
    <t>Carbon Steel AISI1030</t>
  </si>
  <si>
    <t>CBS-AIS-1038</t>
  </si>
  <si>
    <t>Carbon Steel AISI1038</t>
  </si>
  <si>
    <t>CBS-AIS-1040</t>
  </si>
  <si>
    <t>Carbon Steel AISI1040</t>
  </si>
  <si>
    <t>CBS-AIS-1043</t>
  </si>
  <si>
    <t>Carbon Steel AISI1043</t>
  </si>
  <si>
    <t>CBS-AIS-1045</t>
  </si>
  <si>
    <t>Carbon Steel AISI1045</t>
  </si>
  <si>
    <t>CBS-AIS-1049</t>
  </si>
  <si>
    <t>Carbon Steel AISI1049</t>
  </si>
  <si>
    <t>CBS-AIS-1053</t>
  </si>
  <si>
    <t>Carbon Steel AISI1053</t>
  </si>
  <si>
    <t>CBS-AIS-1055</t>
  </si>
  <si>
    <t>Carbon Steel AISI1055</t>
  </si>
  <si>
    <t>CBS-AIS-1059</t>
  </si>
  <si>
    <t>Carbon Steel AISI1059</t>
  </si>
  <si>
    <t>CBS-AIS-1035</t>
  </si>
  <si>
    <t>Carbon Steel AISI1035</t>
  </si>
  <si>
    <t>CBS-AIS-1010</t>
  </si>
  <si>
    <t>Carbon Steel AISI1010</t>
  </si>
  <si>
    <t>CBS-AIS-1012</t>
  </si>
  <si>
    <t>Carbon Steel AISI1012</t>
  </si>
  <si>
    <t>CBS-AIS-1011</t>
  </si>
  <si>
    <t>Carbon Steel AISI1011</t>
  </si>
  <si>
    <t>CBS-AIS-1014</t>
  </si>
  <si>
    <t>Carbon Steel AISI1014</t>
  </si>
  <si>
    <t>CBS-AIS-1062</t>
  </si>
  <si>
    <t>Carbon Steel AISI1061</t>
  </si>
  <si>
    <t>CBS-AIS-1022</t>
  </si>
  <si>
    <t>Carbon Steel AISI1022</t>
  </si>
  <si>
    <t>CBS-AIS-1026</t>
  </si>
  <si>
    <t>Carbon Steel AISI1026</t>
  </si>
  <si>
    <t>CBS-AIS-1027</t>
  </si>
  <si>
    <t>Carbon Steel AISI1027</t>
  </si>
  <si>
    <t>CBS-AIS-1032</t>
  </si>
  <si>
    <t>Carbon Steel AISI1032</t>
  </si>
  <si>
    <t>SS-SUS-201</t>
  </si>
  <si>
    <t>Stainless Steel SUS201</t>
  </si>
  <si>
    <t>Stainless Steel</t>
  </si>
  <si>
    <t>SS-SUS-301</t>
  </si>
  <si>
    <t>Stainless Steel SUS301</t>
  </si>
  <si>
    <t>SS-SUS-302</t>
  </si>
  <si>
    <t>Stainless Steel SUS302</t>
  </si>
  <si>
    <t>SS-SUS-303</t>
  </si>
  <si>
    <t>Stainless Steel SUS303SE</t>
  </si>
  <si>
    <t>SS-SUS-304</t>
  </si>
  <si>
    <t>Stainless Steel SUS304L</t>
  </si>
  <si>
    <t>SS-SUS-304L</t>
  </si>
  <si>
    <t>Stainless Steel SUS304LN</t>
  </si>
  <si>
    <t>SS-SUS-305</t>
  </si>
  <si>
    <t>Stainless Steel SUS305</t>
  </si>
  <si>
    <t>SS-SUS-310</t>
  </si>
  <si>
    <t>Stainless Steel SUS310S</t>
  </si>
  <si>
    <t>SS-SUS-316L</t>
  </si>
  <si>
    <t>Stainless Steel SUS316L</t>
  </si>
  <si>
    <t>SS-SUS-316N</t>
  </si>
  <si>
    <t>Stainless Steel SUS316N</t>
  </si>
  <si>
    <t>SS-SUS-316</t>
  </si>
  <si>
    <t>Stainless Steel SUS316LN</t>
  </si>
  <si>
    <t>SS-SUS-317</t>
  </si>
  <si>
    <t>Stainless Steel SUS317</t>
  </si>
  <si>
    <t>SS-SUS-317L</t>
  </si>
  <si>
    <t>Stainless Steel SUS317L</t>
  </si>
  <si>
    <t>SS-SUS-890</t>
  </si>
  <si>
    <t>Stainless Steel SUS890L</t>
  </si>
  <si>
    <t>SS-SUS-321</t>
  </si>
  <si>
    <t>Stainless Steel SUS321</t>
  </si>
  <si>
    <t>SS-SUS-347</t>
  </si>
  <si>
    <t>Stainless Steel SUS347</t>
  </si>
  <si>
    <t>SS-SUS-384</t>
  </si>
  <si>
    <t>Stainless Steel SUS384</t>
  </si>
  <si>
    <t>SS-SUS-XM</t>
  </si>
  <si>
    <t>Stainless Steel SUSXM7</t>
  </si>
  <si>
    <t>SS-SUS-32J1</t>
  </si>
  <si>
    <t>Stainless Steel SUS329J1</t>
  </si>
  <si>
    <t>SS-SUS-32J3</t>
  </si>
  <si>
    <t>Stainless Steel SUS329J3L</t>
  </si>
  <si>
    <t>SS-SUS-32J4</t>
  </si>
  <si>
    <t>Stainless Steel SUS329J4L</t>
  </si>
  <si>
    <t>SS-SUS-405</t>
  </si>
  <si>
    <t>Stainless Steel SUS405</t>
  </si>
  <si>
    <t>SS-SUS-429</t>
  </si>
  <si>
    <t>Stainless Steel SUS429</t>
  </si>
  <si>
    <t>SS-SUS-430</t>
  </si>
  <si>
    <t>Stainless Steel SUS430</t>
  </si>
  <si>
    <t>SS-SUS-430F</t>
  </si>
  <si>
    <t>Stainless Steel SUS430F</t>
  </si>
  <si>
    <t>SS-SUS-434</t>
  </si>
  <si>
    <t>Stainless Steel SUS434</t>
  </si>
  <si>
    <t>SS-SUS-436</t>
  </si>
  <si>
    <t>Stainless Steel SUS436L</t>
  </si>
  <si>
    <t>SS-SUS-444</t>
  </si>
  <si>
    <t>Stainless Steel SUS444</t>
  </si>
  <si>
    <t>SS-SUS-403</t>
  </si>
  <si>
    <t>Stainless Steel SUS403</t>
  </si>
  <si>
    <t>SS-SUS-410</t>
  </si>
  <si>
    <t>Stainless Steel SUS410</t>
  </si>
  <si>
    <t>SS-SUS-410S</t>
  </si>
  <si>
    <t>Stainless Steel SUS410S</t>
  </si>
  <si>
    <t>SS-SUS-416</t>
  </si>
  <si>
    <t>Stainless Steel SUS416</t>
  </si>
  <si>
    <t>SS-SUS-42J2</t>
  </si>
  <si>
    <t>Stainless Steel SUS420J2</t>
  </si>
  <si>
    <t>SS-SUS-420F</t>
  </si>
  <si>
    <t>Stainless Steel SUS420F</t>
  </si>
  <si>
    <t>SS-SUS-431</t>
  </si>
  <si>
    <t>Stainless Steel SUS431</t>
  </si>
  <si>
    <t>SS-SUS-440C</t>
  </si>
  <si>
    <t>Stainless Steel SUS440C</t>
  </si>
  <si>
    <t>SS-SUS-631</t>
  </si>
  <si>
    <t>Stainless Steel SUS631</t>
  </si>
  <si>
    <t>SS-SUS-42J7</t>
  </si>
  <si>
    <t>Stainless Steel SUS420J7</t>
  </si>
  <si>
    <t>SS-SUS-42F2</t>
  </si>
  <si>
    <t>Stainless Steel SUS420F2</t>
  </si>
  <si>
    <t>SS-SUS-501</t>
  </si>
  <si>
    <t>Stainless Steel SUS501</t>
  </si>
  <si>
    <t>SS-AIS-3105</t>
  </si>
  <si>
    <t>Stainless Steel AISI3105</t>
  </si>
  <si>
    <t>SS-AIS-201</t>
  </si>
  <si>
    <t>Stainless Steel AISI201</t>
  </si>
  <si>
    <t>SS-AIS-202</t>
  </si>
  <si>
    <t>Stainless Steel AISI202</t>
  </si>
  <si>
    <t>SS-AIS-301</t>
  </si>
  <si>
    <t>Stainless Steel AISI301</t>
  </si>
  <si>
    <t>SS-AIS-302</t>
  </si>
  <si>
    <t>Stainless Steel AISI302</t>
  </si>
  <si>
    <t>SS-AIS-302B</t>
  </si>
  <si>
    <t>Stainless Steel AISI302B</t>
  </si>
  <si>
    <t>SS-AIS-303</t>
  </si>
  <si>
    <t>Stainless Steel AISI303</t>
  </si>
  <si>
    <t>SS-AIS-303S</t>
  </si>
  <si>
    <t>Stainless Steel AISI303SE</t>
  </si>
  <si>
    <t>SS-AIS-304</t>
  </si>
  <si>
    <t>Stainless Steel AISI304</t>
  </si>
  <si>
    <t>SS-AIS-304L</t>
  </si>
  <si>
    <t>Stainless Steel AISI304L</t>
  </si>
  <si>
    <t>SS-AIS-304N</t>
  </si>
  <si>
    <t>Stainless Steel AISI304N</t>
  </si>
  <si>
    <t>SS-AIS-30LN</t>
  </si>
  <si>
    <t>Stainless Steel AISI304LN</t>
  </si>
  <si>
    <t>SS-S30-431</t>
  </si>
  <si>
    <t>Stainless Steel S30431</t>
  </si>
  <si>
    <t>SS-AIS-305</t>
  </si>
  <si>
    <t>Stainless Steel AISI305</t>
  </si>
  <si>
    <t>SS-AIS-309</t>
  </si>
  <si>
    <t>Stainless Steel AISI309S</t>
  </si>
  <si>
    <t>Stainless Steel AISI310S</t>
  </si>
  <si>
    <t>SS-AIS-316</t>
  </si>
  <si>
    <t>Stainless Steel AISI316</t>
  </si>
  <si>
    <t>SS-AIS-316L</t>
  </si>
  <si>
    <t>Stainless Steel AISI316L</t>
  </si>
  <si>
    <t>SS-AIS-316N</t>
  </si>
  <si>
    <t>Stainless Steel AISI316N</t>
  </si>
  <si>
    <t>SS-AIS-36LN</t>
  </si>
  <si>
    <t>Stainless Steel AISI316LN</t>
  </si>
  <si>
    <t>SS-AIS-317</t>
  </si>
  <si>
    <t>Stainless Steel AISI317</t>
  </si>
  <si>
    <t>SS-AIS-317L</t>
  </si>
  <si>
    <t>Stainless Steel AISI317L</t>
  </si>
  <si>
    <t>SS-N08-904</t>
  </si>
  <si>
    <t>Stainless Steel N08904</t>
  </si>
  <si>
    <t>SS-AIS-321</t>
  </si>
  <si>
    <t>Stainless Steel AISI321</t>
  </si>
  <si>
    <t>SS-AIS-347</t>
  </si>
  <si>
    <t>Stainless Steel AISI347</t>
  </si>
  <si>
    <t>SS-AIS-384</t>
  </si>
  <si>
    <t>Stainless Steel AISI384</t>
  </si>
  <si>
    <t>SS-AIS-30CU</t>
  </si>
  <si>
    <t>Stainless Steel AISI304CU</t>
  </si>
  <si>
    <t>SS-AIS-329</t>
  </si>
  <si>
    <t>Stainless Steel AISI329</t>
  </si>
  <si>
    <t>SS-S31-803</t>
  </si>
  <si>
    <t>Stainless Steel S31803</t>
  </si>
  <si>
    <t>SS-S31-260</t>
  </si>
  <si>
    <t>Stainless Steel S31260</t>
  </si>
  <si>
    <t>SS-AIS-405</t>
  </si>
  <si>
    <t>Stainless Steel AISI405</t>
  </si>
  <si>
    <t>SS-AIS-429</t>
  </si>
  <si>
    <t>Stainless Steel AISI429</t>
  </si>
  <si>
    <t>SS-AIS-430</t>
  </si>
  <si>
    <t>Stainless Steel AISI430</t>
  </si>
  <si>
    <t>SS-AIS-430F</t>
  </si>
  <si>
    <t>Stainless Steel AISI430F</t>
  </si>
  <si>
    <t>SS-AIS-434</t>
  </si>
  <si>
    <t>Stainless Steel AISI434</t>
  </si>
  <si>
    <t>SS-AIS-436</t>
  </si>
  <si>
    <t>Stainless Steel AISI436</t>
  </si>
  <si>
    <t>SS-AIS-444</t>
  </si>
  <si>
    <t>Stainless Steel AISI444</t>
  </si>
  <si>
    <t>SS-AIS-403</t>
  </si>
  <si>
    <t>Stainless Steel AISI403</t>
  </si>
  <si>
    <t>SS-AIS-410</t>
  </si>
  <si>
    <t>Stainless Steel AISI410</t>
  </si>
  <si>
    <t>SS-AIS-410S</t>
  </si>
  <si>
    <t>Stainless Steel AISI410S</t>
  </si>
  <si>
    <t>SS-AIS-416</t>
  </si>
  <si>
    <t>Stainless Steel AISI416</t>
  </si>
  <si>
    <t>SS-AIS-426</t>
  </si>
  <si>
    <t>Stainless Steel AISI426</t>
  </si>
  <si>
    <t>SS-AIS-420F</t>
  </si>
  <si>
    <t>Stainless Steel AISI420F</t>
  </si>
  <si>
    <t>SS-AIS-439</t>
  </si>
  <si>
    <t>Stainless Steel AISI439</t>
  </si>
  <si>
    <t>SS-AIS-440A</t>
  </si>
  <si>
    <t>Stainless Steel AISI440A</t>
  </si>
  <si>
    <t>SS-AIS-440B</t>
  </si>
  <si>
    <t>Stainless Steel AISI440B</t>
  </si>
  <si>
    <t>SS-AIS-440C</t>
  </si>
  <si>
    <t>Stainless Steel AISI440C</t>
  </si>
  <si>
    <t>SS-S44-02L</t>
  </si>
  <si>
    <t>Stainless Steel S44020L</t>
  </si>
  <si>
    <t>SS-S17-400</t>
  </si>
  <si>
    <t>Stainless Steel S17400</t>
  </si>
  <si>
    <t>SS-S17-700</t>
  </si>
  <si>
    <t>Stainless Steel S17700</t>
  </si>
  <si>
    <t>SS-AIS-422</t>
  </si>
  <si>
    <t>Stainless Steel AISI422</t>
  </si>
  <si>
    <t>SS-AIS-424</t>
  </si>
  <si>
    <t>Stainless Steel AISI424</t>
  </si>
  <si>
    <t>SS-AIS-441A</t>
  </si>
  <si>
    <t>Stainless Steel AISI441A</t>
  </si>
  <si>
    <t>SS-AIS-441B</t>
  </si>
  <si>
    <t>Stainless Steel AISI441B</t>
  </si>
  <si>
    <t>SS-AIS-441C</t>
  </si>
  <si>
    <t>Stainless Steel AISI441C</t>
  </si>
  <si>
    <t>SS-S44-02N</t>
  </si>
  <si>
    <t>Stainless Steel S44020N</t>
  </si>
  <si>
    <t>SS-S17-406</t>
  </si>
  <si>
    <t>Stainless Steel S17406</t>
  </si>
  <si>
    <t>SS-S17-767</t>
  </si>
  <si>
    <t>Stainless Steel S17767</t>
  </si>
  <si>
    <t>SS-AIS-420Z</t>
  </si>
  <si>
    <t>Stainless Steel AISI420Z</t>
  </si>
  <si>
    <t>SS-AIS-420G</t>
  </si>
  <si>
    <t>Stainless Steel AISI420G</t>
  </si>
  <si>
    <t>SS-AIS-438</t>
  </si>
  <si>
    <t>Stainless Steel AISI438</t>
  </si>
  <si>
    <t>SS-AIS-444A</t>
  </si>
  <si>
    <t>Stainless Steel AISI444A</t>
  </si>
  <si>
    <t>SS-AIS-444B</t>
  </si>
  <si>
    <t>Stainless Steel AISI444B</t>
  </si>
  <si>
    <t>SS-AIS-444C</t>
  </si>
  <si>
    <t>Stainless Steel AISI444C</t>
  </si>
  <si>
    <t>SS-S44-020</t>
  </si>
  <si>
    <t>Stainless Steel S44020</t>
  </si>
  <si>
    <t>SS-S17-457</t>
  </si>
  <si>
    <t>Stainless Steel S17457</t>
  </si>
  <si>
    <t>SS-S17-748</t>
  </si>
  <si>
    <t>Stainless Steel S17748</t>
  </si>
  <si>
    <t>SS-AIS-420N</t>
  </si>
  <si>
    <t>Stainless Steel AISI420N</t>
  </si>
  <si>
    <t>SS-AIS-420J</t>
  </si>
  <si>
    <t>Stainless Steel AISI420J</t>
  </si>
  <si>
    <t>SS-AIS-431</t>
  </si>
  <si>
    <t>Stainless Steel AISI431</t>
  </si>
  <si>
    <t>HRS-SUH-616</t>
  </si>
  <si>
    <t>Heat-Resiting Steel SUH616</t>
  </si>
  <si>
    <t>Heat Resiting Steel</t>
  </si>
  <si>
    <t>HRS-SUH-21</t>
  </si>
  <si>
    <t>Heat-Resiting Steel SUH21</t>
  </si>
  <si>
    <t>HRS-SUH-409</t>
  </si>
  <si>
    <t>Heat-Resiting Steel SUH409</t>
  </si>
  <si>
    <t>HRS-SUH-409L</t>
  </si>
  <si>
    <t>Heat-Resiting Steel SUH409L</t>
  </si>
  <si>
    <t>HRS-SUH-446</t>
  </si>
  <si>
    <t>Heat-Resiting Steel SUH446</t>
  </si>
  <si>
    <t>HRS-SUH-1</t>
  </si>
  <si>
    <t>Heat-Resiting Steel SUH1</t>
  </si>
  <si>
    <t>HRS-SUH-3</t>
  </si>
  <si>
    <t>Heat-Resiting Steel SUH3</t>
  </si>
  <si>
    <t>HRS-SUH-4</t>
  </si>
  <si>
    <t>Heat-Resiting Steel SUH4</t>
  </si>
  <si>
    <t>HRS-SUH-11</t>
  </si>
  <si>
    <t>Heat-Resiting Steel SUH11</t>
  </si>
  <si>
    <t>HRS-SUH-600</t>
  </si>
  <si>
    <t>Heat-Resiting Steel SUH600</t>
  </si>
  <si>
    <t>HRS-AIS-309</t>
  </si>
  <si>
    <t>Heat-Resiting Steel AISI309</t>
  </si>
  <si>
    <t>HRS-AIS-310</t>
  </si>
  <si>
    <t>Heat-Resiting Steel AISI310</t>
  </si>
  <si>
    <t>HRS-N08-330</t>
  </si>
  <si>
    <t>Heat-Resiting Steel N08330</t>
  </si>
  <si>
    <t>HRS-AIS-409</t>
  </si>
  <si>
    <t>Heat-Resiting Steel AISI409</t>
  </si>
  <si>
    <t>HRS-AIS-446</t>
  </si>
  <si>
    <t>Heat-Resiting Steel AISI446</t>
  </si>
  <si>
    <t>FS-SF-540</t>
  </si>
  <si>
    <t>Forged Steel SF540A</t>
  </si>
  <si>
    <t>Forged Steel</t>
  </si>
  <si>
    <t>FS-SF-440</t>
  </si>
  <si>
    <t>Forged Steel SF440A</t>
  </si>
  <si>
    <t>FS-SF-490</t>
  </si>
  <si>
    <t>Forged Steel SF490A</t>
  </si>
  <si>
    <t>FS-SF-580</t>
  </si>
  <si>
    <t>Forged Steel SF580A</t>
  </si>
  <si>
    <t>FS-AIS-4345</t>
  </si>
  <si>
    <t>Stainless Steel AISI4345</t>
  </si>
  <si>
    <t>AAM-A-40</t>
  </si>
  <si>
    <t>Al-Alloy Metal A40</t>
  </si>
  <si>
    <t>Al-Alloy-Metal</t>
  </si>
  <si>
    <t>AAM-SNM-625</t>
  </si>
  <si>
    <t>Al-Alloy Metal SNCM625</t>
  </si>
  <si>
    <t>AAM-SNM-630</t>
  </si>
  <si>
    <t>Al-Alloy Metal SNCM630</t>
  </si>
  <si>
    <t>AAM-SNM-815</t>
  </si>
  <si>
    <t>Al-Alloy Metal SNCM815</t>
  </si>
  <si>
    <t>AAM-AIS-1046</t>
  </si>
  <si>
    <t>Al-Alloy-Metal AISI1046</t>
  </si>
  <si>
    <t>WM-WJ-2</t>
  </si>
  <si>
    <t>White Metal WJ2</t>
  </si>
  <si>
    <t>White Metal</t>
  </si>
  <si>
    <t>WM-WJ-2B</t>
  </si>
  <si>
    <t>White Metal WJ2B</t>
  </si>
  <si>
    <t>WM-AIS-1045</t>
  </si>
  <si>
    <t>White Metal AISI1045</t>
  </si>
  <si>
    <t>NMS-AIS-4340</t>
  </si>
  <si>
    <t>Ni-Cr-Mo Steel AISI4340</t>
  </si>
  <si>
    <t>Ni-Cr-Mo Steel</t>
  </si>
  <si>
    <t>NCS-SNC-236</t>
  </si>
  <si>
    <t>Ni-Cr Steel SNC236</t>
  </si>
  <si>
    <t>Ni-Cr Steel</t>
  </si>
  <si>
    <t>NCS-SNC-631</t>
  </si>
  <si>
    <t>Ni-Cr Steel SNC631</t>
  </si>
  <si>
    <t>NCS-SNC-815</t>
  </si>
  <si>
    <t>Ni-Cr Steel SNC815</t>
  </si>
  <si>
    <t>NCS-SNM-220</t>
  </si>
  <si>
    <t>Ni-Cr Steel SNCM220</t>
  </si>
  <si>
    <t>NCS-SNM-240</t>
  </si>
  <si>
    <t>Ni-Cr Steel SNCM240</t>
  </si>
  <si>
    <t>NCS-SNM-420</t>
  </si>
  <si>
    <t>Ni-Cr Steel SNCM420</t>
  </si>
  <si>
    <t>NCS-SNM-431</t>
  </si>
  <si>
    <t>Ni-Cr Steel SNCM431</t>
  </si>
  <si>
    <t>NCS-AIS-8620</t>
  </si>
  <si>
    <t>Ni-Cr Steel AISI8620</t>
  </si>
  <si>
    <t>NCS-AIS-8637</t>
  </si>
  <si>
    <t>Ni-Cr Steel AISI8637</t>
  </si>
  <si>
    <t>NCS-AIS-4320</t>
  </si>
  <si>
    <t>Ni-Cr Steel AISI4320</t>
  </si>
  <si>
    <t>NCS-AIS-4340</t>
  </si>
  <si>
    <t>Ni-Cr Steel AISI4340</t>
  </si>
  <si>
    <t>SS</t>
  </si>
  <si>
    <t>ROP</t>
  </si>
  <si>
    <t>Pemakaian (minggu)</t>
  </si>
  <si>
    <t>Contoh Rumus yang saya Pake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</si>
</sst>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142329</xdr:colOff>
      <xdr:row>0</xdr:row>
      <xdr:rowOff>109481</xdr:rowOff>
    </xdr:from>
    <xdr:to>
      <xdr:col>25</xdr:col>
      <xdr:colOff>272214</xdr:colOff>
      <xdr:row>11</xdr:row>
      <xdr:rowOff>125819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15ABD-235E-4A60-BD05-4F2366C1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8363" y="109481"/>
          <a:ext cx="4421610" cy="1987028"/>
        </a:xfrm>
        <a:prstGeom prst="rect">
          <a:avLst/>
        </a:prstGeom>
      </xdr:spPr>
    </xdr:pic>
    <xdr:clientData/>
  </xdr:twoCellAnchor>
  <xdr:twoCellAnchor editAs="oneCell">
    <xdr:from>
      <xdr:col>18</xdr:col>
      <xdr:colOff>142329</xdr:colOff>
      <xdr:row>12</xdr:row>
      <xdr:rowOff>65689</xdr:rowOff>
    </xdr:from>
    <xdr:to>
      <xdr:col>23</xdr:col>
      <xdr:colOff>467044</xdr:colOff>
      <xdr:row>31</xdr:row>
      <xdr:rowOff>8023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FE24C6-6AA4-4820-ADF3-6136EAA0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8363" y="2200603"/>
          <a:ext cx="3390233" cy="3062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852-5241-4E0E-9AEB-09B2DBF5FF55}">
  <dimension ref="C1:R228"/>
  <sheetViews>
    <sheetView tabSelected="1" topLeftCell="C2" zoomScale="91" zoomScaleNormal="91" workbookViewId="0">
      <selection activeCell="G2" sqref="G2"/>
    </sheetView>
  </sheetViews>
  <sheetFormatPr defaultRowHeight="12.75" x14ac:dyDescent="0.2"/>
  <cols>
    <col min="1" max="2" width="9.140625" style="18"/>
    <col min="3" max="3" width="5.42578125" style="18" customWidth="1"/>
    <col min="4" max="4" width="15.7109375" style="18" customWidth="1"/>
    <col min="5" max="5" width="25.5703125" style="18" customWidth="1"/>
    <col min="6" max="6" width="5.28515625" style="18" bestFit="1" customWidth="1"/>
    <col min="7" max="7" width="10.7109375" style="18" customWidth="1"/>
    <col min="8" max="8" width="8.85546875" style="18" bestFit="1" customWidth="1"/>
    <col min="9" max="9" width="18.140625" style="18" customWidth="1"/>
    <col min="10" max="13" width="9.140625" style="18"/>
    <col min="14" max="14" width="35.28515625" style="18" customWidth="1"/>
    <col min="15" max="16384" width="9.140625" style="18"/>
  </cols>
  <sheetData>
    <row r="1" spans="3:18" x14ac:dyDescent="0.2">
      <c r="C1" s="16" t="s">
        <v>0</v>
      </c>
      <c r="D1" s="16"/>
      <c r="E1" s="16"/>
      <c r="F1" s="16"/>
      <c r="G1" s="16"/>
      <c r="H1" s="16"/>
      <c r="I1" s="16"/>
    </row>
    <row r="2" spans="3:18" ht="25.5" x14ac:dyDescent="0.2">
      <c r="C2" s="1" t="s">
        <v>1</v>
      </c>
      <c r="D2" s="1" t="s">
        <v>2</v>
      </c>
      <c r="E2" s="1" t="s">
        <v>3</v>
      </c>
      <c r="F2" s="1" t="s">
        <v>4</v>
      </c>
      <c r="G2" s="2" t="s">
        <v>457</v>
      </c>
      <c r="H2" s="2" t="s">
        <v>5</v>
      </c>
      <c r="I2" s="3" t="s">
        <v>6</v>
      </c>
      <c r="K2" s="1" t="s">
        <v>4</v>
      </c>
      <c r="L2" s="20" t="s">
        <v>456</v>
      </c>
      <c r="M2" s="19" t="s">
        <v>455</v>
      </c>
      <c r="N2" s="25" t="s">
        <v>3</v>
      </c>
      <c r="P2" s="26" t="s">
        <v>458</v>
      </c>
      <c r="Q2" s="26"/>
      <c r="R2" s="26"/>
    </row>
    <row r="3" spans="3:18" x14ac:dyDescent="0.2">
      <c r="C3" s="6">
        <v>1</v>
      </c>
      <c r="D3" s="6" t="s">
        <v>7</v>
      </c>
      <c r="E3" s="4" t="s">
        <v>8</v>
      </c>
      <c r="F3" s="21">
        <v>35</v>
      </c>
      <c r="G3" s="8">
        <v>6.75</v>
      </c>
      <c r="H3" s="6">
        <v>3</v>
      </c>
      <c r="I3" s="13" t="s">
        <v>9</v>
      </c>
      <c r="K3" s="21">
        <v>35</v>
      </c>
      <c r="L3" s="22">
        <f>(G3*H3)+M3</f>
        <v>30.375</v>
      </c>
      <c r="M3" s="22">
        <f>(G3*H3)*50%</f>
        <v>10.125</v>
      </c>
      <c r="N3" s="21" t="str">
        <f>IF(K3&lt;=L3,"Warning ! Material harus segera dibeli","Stock Aman")</f>
        <v>Stock Aman</v>
      </c>
    </row>
    <row r="4" spans="3:18" x14ac:dyDescent="0.2">
      <c r="C4" s="6">
        <v>2</v>
      </c>
      <c r="D4" s="6" t="s">
        <v>10</v>
      </c>
      <c r="E4" s="4" t="s">
        <v>11</v>
      </c>
      <c r="F4" s="21">
        <v>47</v>
      </c>
      <c r="G4" s="8">
        <v>6.083333333333333</v>
      </c>
      <c r="H4" s="6">
        <v>3</v>
      </c>
      <c r="I4" s="14"/>
      <c r="K4" s="21">
        <v>47</v>
      </c>
      <c r="L4" s="22">
        <f>(G4*H4)+M4</f>
        <v>27.375</v>
      </c>
      <c r="M4" s="22">
        <f>(G4*H4)*50%</f>
        <v>9.125</v>
      </c>
      <c r="N4" s="21" t="str">
        <f t="shared" ref="N4:N67" si="0">IF(K4&lt;=L4,"Warning ! Material harus segera dibeli","Stock Aman")</f>
        <v>Stock Aman</v>
      </c>
    </row>
    <row r="5" spans="3:18" x14ac:dyDescent="0.2">
      <c r="C5" s="6">
        <v>3</v>
      </c>
      <c r="D5" s="6" t="s">
        <v>12</v>
      </c>
      <c r="E5" s="4" t="s">
        <v>13</v>
      </c>
      <c r="F5" s="21">
        <v>52</v>
      </c>
      <c r="G5" s="8">
        <v>6.75</v>
      </c>
      <c r="H5" s="6">
        <v>3</v>
      </c>
      <c r="I5" s="14"/>
      <c r="K5" s="21">
        <v>52</v>
      </c>
      <c r="L5" s="22">
        <f>(G5*H5)+M5</f>
        <v>30.375</v>
      </c>
      <c r="M5" s="22">
        <f>(G5*H5)*50%</f>
        <v>10.125</v>
      </c>
      <c r="N5" s="21" t="str">
        <f t="shared" si="0"/>
        <v>Stock Aman</v>
      </c>
    </row>
    <row r="6" spans="3:18" x14ac:dyDescent="0.2">
      <c r="C6" s="6">
        <v>4</v>
      </c>
      <c r="D6" s="6" t="s">
        <v>14</v>
      </c>
      <c r="E6" s="4" t="s">
        <v>15</v>
      </c>
      <c r="F6" s="21">
        <v>33</v>
      </c>
      <c r="G6" s="8">
        <v>9.5</v>
      </c>
      <c r="H6" s="6">
        <v>3</v>
      </c>
      <c r="I6" s="14"/>
      <c r="K6" s="21">
        <v>33</v>
      </c>
      <c r="L6" s="22">
        <f>(G6*H6)+M6</f>
        <v>42.75</v>
      </c>
      <c r="M6" s="22">
        <f>(G6*H6)*50%</f>
        <v>14.25</v>
      </c>
      <c r="N6" s="21" t="str">
        <f t="shared" si="0"/>
        <v>Warning ! Material harus segera dibeli</v>
      </c>
    </row>
    <row r="7" spans="3:18" x14ac:dyDescent="0.2">
      <c r="C7" s="6">
        <v>5</v>
      </c>
      <c r="D7" s="6" t="s">
        <v>16</v>
      </c>
      <c r="E7" s="4" t="s">
        <v>17</v>
      </c>
      <c r="F7" s="21">
        <v>12</v>
      </c>
      <c r="G7" s="8">
        <v>9.0833333333333339</v>
      </c>
      <c r="H7" s="6">
        <v>3</v>
      </c>
      <c r="I7" s="14"/>
      <c r="K7" s="21">
        <v>12</v>
      </c>
      <c r="L7" s="22">
        <f>(G7*H7)+M7</f>
        <v>40.875</v>
      </c>
      <c r="M7" s="22">
        <f>(G7*H7)*50%</f>
        <v>13.625</v>
      </c>
      <c r="N7" s="21" t="str">
        <f t="shared" si="0"/>
        <v>Warning ! Material harus segera dibeli</v>
      </c>
    </row>
    <row r="8" spans="3:18" x14ac:dyDescent="0.2">
      <c r="C8" s="6">
        <v>6</v>
      </c>
      <c r="D8" s="6" t="s">
        <v>18</v>
      </c>
      <c r="E8" s="4" t="s">
        <v>19</v>
      </c>
      <c r="F8" s="21">
        <v>62</v>
      </c>
      <c r="G8" s="8">
        <v>6.083333333333333</v>
      </c>
      <c r="H8" s="6">
        <v>3</v>
      </c>
      <c r="I8" s="14"/>
      <c r="K8" s="21">
        <v>62</v>
      </c>
      <c r="L8" s="22">
        <f>(G8*H8)+M8</f>
        <v>27.375</v>
      </c>
      <c r="M8" s="22">
        <f>(G8*H8)*50%</f>
        <v>9.125</v>
      </c>
      <c r="N8" s="21" t="str">
        <f t="shared" si="0"/>
        <v>Stock Aman</v>
      </c>
    </row>
    <row r="9" spans="3:18" x14ac:dyDescent="0.2">
      <c r="C9" s="6">
        <v>7</v>
      </c>
      <c r="D9" s="6" t="s">
        <v>20</v>
      </c>
      <c r="E9" s="4" t="s">
        <v>21</v>
      </c>
      <c r="F9" s="21">
        <v>17</v>
      </c>
      <c r="G9" s="7">
        <v>4.916666666666667</v>
      </c>
      <c r="H9" s="6">
        <v>3</v>
      </c>
      <c r="I9" s="14"/>
      <c r="K9" s="21">
        <v>17</v>
      </c>
      <c r="L9" s="22">
        <f>(G9*H9)+M9</f>
        <v>22.125</v>
      </c>
      <c r="M9" s="22">
        <f>(G9*H9)*50%</f>
        <v>7.375</v>
      </c>
      <c r="N9" s="21" t="str">
        <f t="shared" si="0"/>
        <v>Warning ! Material harus segera dibeli</v>
      </c>
    </row>
    <row r="10" spans="3:18" x14ac:dyDescent="0.2">
      <c r="C10" s="6">
        <v>8</v>
      </c>
      <c r="D10" s="6" t="s">
        <v>22</v>
      </c>
      <c r="E10" s="4" t="s">
        <v>23</v>
      </c>
      <c r="F10" s="21">
        <v>27</v>
      </c>
      <c r="G10" s="7">
        <v>5.25</v>
      </c>
      <c r="H10" s="6">
        <v>3</v>
      </c>
      <c r="I10" s="14"/>
      <c r="K10" s="21">
        <v>27</v>
      </c>
      <c r="L10" s="22">
        <f>(G10*H10)+M10</f>
        <v>23.625</v>
      </c>
      <c r="M10" s="22">
        <f>(G10*H10)*50%</f>
        <v>7.875</v>
      </c>
      <c r="N10" s="21" t="str">
        <f t="shared" si="0"/>
        <v>Stock Aman</v>
      </c>
    </row>
    <row r="11" spans="3:18" x14ac:dyDescent="0.2">
      <c r="C11" s="6">
        <v>9</v>
      </c>
      <c r="D11" s="6" t="s">
        <v>24</v>
      </c>
      <c r="E11" s="4" t="s">
        <v>25</v>
      </c>
      <c r="F11" s="21">
        <v>11</v>
      </c>
      <c r="G11" s="7">
        <v>6.25</v>
      </c>
      <c r="H11" s="6">
        <v>3</v>
      </c>
      <c r="I11" s="14"/>
      <c r="K11" s="21">
        <v>11</v>
      </c>
      <c r="L11" s="22">
        <f>(G11*H11)+M11</f>
        <v>28.125</v>
      </c>
      <c r="M11" s="22">
        <f>(G11*H11)*50%</f>
        <v>9.375</v>
      </c>
      <c r="N11" s="21" t="str">
        <f t="shared" si="0"/>
        <v>Warning ! Material harus segera dibeli</v>
      </c>
    </row>
    <row r="12" spans="3:18" x14ac:dyDescent="0.2">
      <c r="C12" s="6">
        <v>10</v>
      </c>
      <c r="D12" s="6" t="s">
        <v>26</v>
      </c>
      <c r="E12" s="4" t="s">
        <v>27</v>
      </c>
      <c r="F12" s="21">
        <v>43</v>
      </c>
      <c r="G12" s="7">
        <v>8.5</v>
      </c>
      <c r="H12" s="6">
        <v>3</v>
      </c>
      <c r="I12" s="14"/>
      <c r="K12" s="21">
        <v>43</v>
      </c>
      <c r="L12" s="22">
        <f>(G12*H12)+M12</f>
        <v>38.25</v>
      </c>
      <c r="M12" s="22">
        <f>(G12*H12)*50%</f>
        <v>12.75</v>
      </c>
      <c r="N12" s="21" t="str">
        <f t="shared" si="0"/>
        <v>Stock Aman</v>
      </c>
    </row>
    <row r="13" spans="3:18" x14ac:dyDescent="0.2">
      <c r="C13" s="6">
        <v>11</v>
      </c>
      <c r="D13" s="6" t="s">
        <v>28</v>
      </c>
      <c r="E13" s="4" t="s">
        <v>29</v>
      </c>
      <c r="F13" s="21">
        <v>76</v>
      </c>
      <c r="G13" s="7">
        <v>5</v>
      </c>
      <c r="H13" s="6">
        <v>3</v>
      </c>
      <c r="I13" s="14"/>
      <c r="K13" s="21">
        <v>76</v>
      </c>
      <c r="L13" s="22">
        <f>(G13*H13)+M13</f>
        <v>22.5</v>
      </c>
      <c r="M13" s="22">
        <f>(G13*H13)*50%</f>
        <v>7.5</v>
      </c>
      <c r="N13" s="21" t="str">
        <f t="shared" si="0"/>
        <v>Stock Aman</v>
      </c>
    </row>
    <row r="14" spans="3:18" x14ac:dyDescent="0.2">
      <c r="C14" s="6">
        <v>12</v>
      </c>
      <c r="D14" s="6" t="s">
        <v>30</v>
      </c>
      <c r="E14" s="4" t="s">
        <v>31</v>
      </c>
      <c r="F14" s="21">
        <v>31</v>
      </c>
      <c r="G14" s="7">
        <v>4.166666666666667</v>
      </c>
      <c r="H14" s="6">
        <v>3</v>
      </c>
      <c r="I14" s="14"/>
      <c r="K14" s="21">
        <v>31</v>
      </c>
      <c r="L14" s="22">
        <f>(G14*H14)+M14</f>
        <v>18.75</v>
      </c>
      <c r="M14" s="22">
        <f>(G14*H14)*50%</f>
        <v>6.25</v>
      </c>
      <c r="N14" s="21" t="str">
        <f t="shared" si="0"/>
        <v>Stock Aman</v>
      </c>
    </row>
    <row r="15" spans="3:18" x14ac:dyDescent="0.2">
      <c r="C15" s="6">
        <v>13</v>
      </c>
      <c r="D15" s="6" t="s">
        <v>32</v>
      </c>
      <c r="E15" s="4" t="s">
        <v>33</v>
      </c>
      <c r="F15" s="21">
        <v>47</v>
      </c>
      <c r="G15" s="7">
        <v>8.0833333333333339</v>
      </c>
      <c r="H15" s="6">
        <v>3</v>
      </c>
      <c r="I15" s="14"/>
      <c r="K15" s="21">
        <v>47</v>
      </c>
      <c r="L15" s="22">
        <f>(G15*H15)+M15</f>
        <v>36.375</v>
      </c>
      <c r="M15" s="22">
        <f>(G15*H15)*50%</f>
        <v>12.125</v>
      </c>
      <c r="N15" s="21" t="str">
        <f t="shared" si="0"/>
        <v>Stock Aman</v>
      </c>
    </row>
    <row r="16" spans="3:18" x14ac:dyDescent="0.2">
      <c r="C16" s="6">
        <v>14</v>
      </c>
      <c r="D16" s="6" t="s">
        <v>34</v>
      </c>
      <c r="E16" s="4" t="s">
        <v>35</v>
      </c>
      <c r="F16" s="21">
        <v>25</v>
      </c>
      <c r="G16" s="7">
        <v>4.666666666666667</v>
      </c>
      <c r="H16" s="6">
        <v>3</v>
      </c>
      <c r="I16" s="14"/>
      <c r="K16" s="21">
        <v>25</v>
      </c>
      <c r="L16" s="22">
        <f>(G16*H16)+M16</f>
        <v>21</v>
      </c>
      <c r="M16" s="22">
        <f>(G16*H16)*50%</f>
        <v>7</v>
      </c>
      <c r="N16" s="21" t="str">
        <f t="shared" si="0"/>
        <v>Stock Aman</v>
      </c>
    </row>
    <row r="17" spans="3:14" x14ac:dyDescent="0.2">
      <c r="C17" s="6">
        <v>15</v>
      </c>
      <c r="D17" s="6" t="s">
        <v>36</v>
      </c>
      <c r="E17" s="4" t="s">
        <v>37</v>
      </c>
      <c r="F17" s="21">
        <v>29</v>
      </c>
      <c r="G17" s="7">
        <v>10.416666666666666</v>
      </c>
      <c r="H17" s="6">
        <v>3</v>
      </c>
      <c r="I17" s="14"/>
      <c r="K17" s="21">
        <v>29</v>
      </c>
      <c r="L17" s="22">
        <f>(G17*H17)+M17</f>
        <v>46.875</v>
      </c>
      <c r="M17" s="22">
        <f>(G17*H17)*50%</f>
        <v>15.625</v>
      </c>
      <c r="N17" s="21" t="str">
        <f t="shared" si="0"/>
        <v>Warning ! Material harus segera dibeli</v>
      </c>
    </row>
    <row r="18" spans="3:14" x14ac:dyDescent="0.2">
      <c r="C18" s="6">
        <v>16</v>
      </c>
      <c r="D18" s="6" t="s">
        <v>38</v>
      </c>
      <c r="E18" s="4" t="s">
        <v>39</v>
      </c>
      <c r="F18" s="21">
        <v>6</v>
      </c>
      <c r="G18" s="7">
        <v>5.666666666666667</v>
      </c>
      <c r="H18" s="6">
        <v>3</v>
      </c>
      <c r="I18" s="14"/>
      <c r="K18" s="21">
        <v>6</v>
      </c>
      <c r="L18" s="22">
        <f>(G18*H18)+M18</f>
        <v>25.5</v>
      </c>
      <c r="M18" s="22">
        <f>(G18*H18)*50%</f>
        <v>8.5</v>
      </c>
      <c r="N18" s="21" t="str">
        <f t="shared" si="0"/>
        <v>Warning ! Material harus segera dibeli</v>
      </c>
    </row>
    <row r="19" spans="3:14" x14ac:dyDescent="0.2">
      <c r="C19" s="6">
        <v>17</v>
      </c>
      <c r="D19" s="6" t="s">
        <v>40</v>
      </c>
      <c r="E19" s="4" t="s">
        <v>41</v>
      </c>
      <c r="F19" s="21">
        <v>59</v>
      </c>
      <c r="G19" s="7">
        <v>9.3333333333333339</v>
      </c>
      <c r="H19" s="6">
        <v>3</v>
      </c>
      <c r="I19" s="14"/>
      <c r="K19" s="21">
        <v>59</v>
      </c>
      <c r="L19" s="22">
        <f>(G19*H19)+M19</f>
        <v>42</v>
      </c>
      <c r="M19" s="22">
        <f>(G19*H19)*50%</f>
        <v>14</v>
      </c>
      <c r="N19" s="21" t="str">
        <f t="shared" si="0"/>
        <v>Stock Aman</v>
      </c>
    </row>
    <row r="20" spans="3:14" x14ac:dyDescent="0.2">
      <c r="C20" s="6">
        <v>18</v>
      </c>
      <c r="D20" s="6" t="s">
        <v>42</v>
      </c>
      <c r="E20" s="4" t="s">
        <v>43</v>
      </c>
      <c r="F20" s="21">
        <v>58</v>
      </c>
      <c r="G20" s="7">
        <v>9.1666666666666661</v>
      </c>
      <c r="H20" s="6">
        <v>3</v>
      </c>
      <c r="I20" s="14"/>
      <c r="K20" s="21">
        <v>58</v>
      </c>
      <c r="L20" s="22">
        <f>(G20*H20)+M20</f>
        <v>41.25</v>
      </c>
      <c r="M20" s="22">
        <f>(G20*H20)*50%</f>
        <v>13.75</v>
      </c>
      <c r="N20" s="21" t="str">
        <f t="shared" si="0"/>
        <v>Stock Aman</v>
      </c>
    </row>
    <row r="21" spans="3:14" x14ac:dyDescent="0.2">
      <c r="C21" s="6">
        <v>19</v>
      </c>
      <c r="D21" s="6" t="s">
        <v>44</v>
      </c>
      <c r="E21" s="4" t="s">
        <v>45</v>
      </c>
      <c r="F21" s="21">
        <v>62</v>
      </c>
      <c r="G21" s="7">
        <v>7.833333333333333</v>
      </c>
      <c r="H21" s="6">
        <v>3</v>
      </c>
      <c r="I21" s="14"/>
      <c r="K21" s="21">
        <v>62</v>
      </c>
      <c r="L21" s="22">
        <f>(G21*H21)+M21</f>
        <v>35.25</v>
      </c>
      <c r="M21" s="22">
        <f>(G21*H21)*50%</f>
        <v>11.75</v>
      </c>
      <c r="N21" s="21" t="str">
        <f t="shared" si="0"/>
        <v>Stock Aman</v>
      </c>
    </row>
    <row r="22" spans="3:14" x14ac:dyDescent="0.2">
      <c r="C22" s="6">
        <v>20</v>
      </c>
      <c r="D22" s="6" t="s">
        <v>46</v>
      </c>
      <c r="E22" s="4" t="s">
        <v>47</v>
      </c>
      <c r="F22" s="21">
        <v>80</v>
      </c>
      <c r="G22" s="7">
        <v>4.416666666666667</v>
      </c>
      <c r="H22" s="6">
        <v>3</v>
      </c>
      <c r="I22" s="14"/>
      <c r="K22" s="21">
        <v>80</v>
      </c>
      <c r="L22" s="22">
        <f>(G22*H22)+M22</f>
        <v>19.875</v>
      </c>
      <c r="M22" s="22">
        <f>(G22*H22)*50%</f>
        <v>6.625</v>
      </c>
      <c r="N22" s="21" t="str">
        <f t="shared" si="0"/>
        <v>Stock Aman</v>
      </c>
    </row>
    <row r="23" spans="3:14" x14ac:dyDescent="0.2">
      <c r="C23" s="6">
        <v>21</v>
      </c>
      <c r="D23" s="6" t="s">
        <v>48</v>
      </c>
      <c r="E23" s="4" t="s">
        <v>49</v>
      </c>
      <c r="F23" s="21">
        <v>42</v>
      </c>
      <c r="G23" s="7">
        <v>7.5</v>
      </c>
      <c r="H23" s="6">
        <v>3</v>
      </c>
      <c r="I23" s="14"/>
      <c r="K23" s="21">
        <v>42</v>
      </c>
      <c r="L23" s="22">
        <f>(G23*H23)+M23</f>
        <v>33.75</v>
      </c>
      <c r="M23" s="22">
        <f>(G23*H23)*50%</f>
        <v>11.25</v>
      </c>
      <c r="N23" s="21" t="str">
        <f t="shared" si="0"/>
        <v>Stock Aman</v>
      </c>
    </row>
    <row r="24" spans="3:14" x14ac:dyDescent="0.2">
      <c r="C24" s="6">
        <v>22</v>
      </c>
      <c r="D24" s="6" t="s">
        <v>50</v>
      </c>
      <c r="E24" s="9" t="s">
        <v>51</v>
      </c>
      <c r="F24" s="21">
        <v>57</v>
      </c>
      <c r="G24" s="7">
        <v>7.166666666666667</v>
      </c>
      <c r="H24" s="6">
        <v>3</v>
      </c>
      <c r="I24" s="14"/>
      <c r="K24" s="21">
        <v>57</v>
      </c>
      <c r="L24" s="22">
        <f>(G24*H24)+M24</f>
        <v>32.25</v>
      </c>
      <c r="M24" s="22">
        <f>(G24*H24)*50%</f>
        <v>10.75</v>
      </c>
      <c r="N24" s="21" t="str">
        <f t="shared" si="0"/>
        <v>Stock Aman</v>
      </c>
    </row>
    <row r="25" spans="3:14" x14ac:dyDescent="0.2">
      <c r="C25" s="6">
        <v>23</v>
      </c>
      <c r="D25" s="6" t="s">
        <v>52</v>
      </c>
      <c r="E25" s="9" t="s">
        <v>53</v>
      </c>
      <c r="F25" s="21">
        <v>18</v>
      </c>
      <c r="G25" s="7">
        <v>4.166666666666667</v>
      </c>
      <c r="H25" s="6">
        <v>3</v>
      </c>
      <c r="I25" s="14"/>
      <c r="K25" s="21">
        <v>18</v>
      </c>
      <c r="L25" s="22">
        <f>(G25*H25)+M25</f>
        <v>18.75</v>
      </c>
      <c r="M25" s="22">
        <f>(G25*H25)*50%</f>
        <v>6.25</v>
      </c>
      <c r="N25" s="21" t="str">
        <f t="shared" si="0"/>
        <v>Warning ! Material harus segera dibeli</v>
      </c>
    </row>
    <row r="26" spans="3:14" x14ac:dyDescent="0.2">
      <c r="C26" s="6">
        <v>24</v>
      </c>
      <c r="D26" s="6" t="s">
        <v>54</v>
      </c>
      <c r="E26" s="9" t="s">
        <v>55</v>
      </c>
      <c r="F26" s="21">
        <v>72</v>
      </c>
      <c r="G26" s="7">
        <v>4.833333333333333</v>
      </c>
      <c r="H26" s="6">
        <v>3</v>
      </c>
      <c r="I26" s="14"/>
      <c r="K26" s="21">
        <v>72</v>
      </c>
      <c r="L26" s="22">
        <f>(G26*H26)+M26</f>
        <v>21.75</v>
      </c>
      <c r="M26" s="22">
        <f>(G26*H26)*50%</f>
        <v>7.25</v>
      </c>
      <c r="N26" s="21" t="str">
        <f t="shared" si="0"/>
        <v>Stock Aman</v>
      </c>
    </row>
    <row r="27" spans="3:14" x14ac:dyDescent="0.2">
      <c r="C27" s="6">
        <v>25</v>
      </c>
      <c r="D27" s="6" t="s">
        <v>56</v>
      </c>
      <c r="E27" s="9" t="s">
        <v>57</v>
      </c>
      <c r="F27" s="21">
        <v>77</v>
      </c>
      <c r="G27" s="7">
        <v>8</v>
      </c>
      <c r="H27" s="6">
        <v>3</v>
      </c>
      <c r="I27" s="14"/>
      <c r="K27" s="21">
        <v>77</v>
      </c>
      <c r="L27" s="22">
        <f>(G27*H27)+M27</f>
        <v>36</v>
      </c>
      <c r="M27" s="22">
        <f>(G27*H27)*50%</f>
        <v>12</v>
      </c>
      <c r="N27" s="21" t="str">
        <f t="shared" si="0"/>
        <v>Stock Aman</v>
      </c>
    </row>
    <row r="28" spans="3:14" x14ac:dyDescent="0.2">
      <c r="C28" s="6">
        <v>26</v>
      </c>
      <c r="D28" s="6" t="s">
        <v>58</v>
      </c>
      <c r="E28" s="9" t="s">
        <v>59</v>
      </c>
      <c r="F28" s="21">
        <v>75</v>
      </c>
      <c r="G28" s="7">
        <v>5.833333333333333</v>
      </c>
      <c r="H28" s="6">
        <v>3</v>
      </c>
      <c r="I28" s="15"/>
      <c r="K28" s="21">
        <v>75</v>
      </c>
      <c r="L28" s="22">
        <f>(G28*H28)+M28</f>
        <v>26.25</v>
      </c>
      <c r="M28" s="22">
        <f>(G28*H28)*50%</f>
        <v>8.75</v>
      </c>
      <c r="N28" s="21" t="str">
        <f t="shared" si="0"/>
        <v>Stock Aman</v>
      </c>
    </row>
    <row r="29" spans="3:14" x14ac:dyDescent="0.2">
      <c r="C29" s="6">
        <v>27</v>
      </c>
      <c r="D29" s="6" t="s">
        <v>60</v>
      </c>
      <c r="E29" s="4" t="s">
        <v>61</v>
      </c>
      <c r="F29" s="21">
        <v>44</v>
      </c>
      <c r="G29" s="7">
        <v>6.75</v>
      </c>
      <c r="H29" s="6">
        <v>5</v>
      </c>
      <c r="I29" s="13" t="s">
        <v>62</v>
      </c>
      <c r="K29" s="21">
        <v>44</v>
      </c>
      <c r="L29" s="22">
        <f>(G29*H29)+M29</f>
        <v>50.625</v>
      </c>
      <c r="M29" s="22">
        <f>(G29*H29)*50%</f>
        <v>16.875</v>
      </c>
      <c r="N29" s="21" t="str">
        <f t="shared" si="0"/>
        <v>Warning ! Material harus segera dibeli</v>
      </c>
    </row>
    <row r="30" spans="3:14" x14ac:dyDescent="0.2">
      <c r="C30" s="6">
        <v>28</v>
      </c>
      <c r="D30" s="6" t="s">
        <v>63</v>
      </c>
      <c r="E30" s="4" t="s">
        <v>64</v>
      </c>
      <c r="F30" s="21">
        <v>64</v>
      </c>
      <c r="G30" s="7">
        <v>6.833333333333333</v>
      </c>
      <c r="H30" s="6">
        <v>5</v>
      </c>
      <c r="I30" s="14"/>
      <c r="K30" s="21">
        <v>64</v>
      </c>
      <c r="L30" s="22">
        <f>(G30*H30)+M30</f>
        <v>51.25</v>
      </c>
      <c r="M30" s="22">
        <f>(G30*H30)*50%</f>
        <v>17.083333333333332</v>
      </c>
      <c r="N30" s="21" t="str">
        <f t="shared" si="0"/>
        <v>Stock Aman</v>
      </c>
    </row>
    <row r="31" spans="3:14" x14ac:dyDescent="0.2">
      <c r="C31" s="6">
        <v>29</v>
      </c>
      <c r="D31" s="6" t="s">
        <v>65</v>
      </c>
      <c r="E31" s="4" t="s">
        <v>66</v>
      </c>
      <c r="F31" s="21">
        <v>57</v>
      </c>
      <c r="G31" s="7">
        <v>7.916666666666667</v>
      </c>
      <c r="H31" s="6">
        <v>5</v>
      </c>
      <c r="I31" s="14"/>
      <c r="K31" s="21">
        <v>57</v>
      </c>
      <c r="L31" s="22">
        <f>(G31*H31)+M31</f>
        <v>59.375</v>
      </c>
      <c r="M31" s="22">
        <f>(G31*H31)*50%</f>
        <v>19.791666666666668</v>
      </c>
      <c r="N31" s="21" t="str">
        <f t="shared" si="0"/>
        <v>Warning ! Material harus segera dibeli</v>
      </c>
    </row>
    <row r="32" spans="3:14" x14ac:dyDescent="0.2">
      <c r="C32" s="6">
        <v>30</v>
      </c>
      <c r="D32" s="6" t="s">
        <v>67</v>
      </c>
      <c r="E32" s="4" t="s">
        <v>68</v>
      </c>
      <c r="F32" s="21">
        <v>77</v>
      </c>
      <c r="G32" s="7">
        <v>8.0833333333333339</v>
      </c>
      <c r="H32" s="6">
        <v>5</v>
      </c>
      <c r="I32" s="14"/>
      <c r="K32" s="21">
        <v>77</v>
      </c>
      <c r="L32" s="22">
        <f>(G32*H32)+M32</f>
        <v>60.625000000000007</v>
      </c>
      <c r="M32" s="22">
        <f>(G32*H32)*50%</f>
        <v>20.208333333333336</v>
      </c>
      <c r="N32" s="21" t="str">
        <f t="shared" si="0"/>
        <v>Stock Aman</v>
      </c>
    </row>
    <row r="33" spans="3:14" x14ac:dyDescent="0.2">
      <c r="C33" s="6">
        <v>31</v>
      </c>
      <c r="D33" s="6" t="s">
        <v>69</v>
      </c>
      <c r="E33" s="4" t="s">
        <v>70</v>
      </c>
      <c r="F33" s="21">
        <v>48</v>
      </c>
      <c r="G33" s="7">
        <v>6.75</v>
      </c>
      <c r="H33" s="6">
        <v>5</v>
      </c>
      <c r="I33" s="14"/>
      <c r="K33" s="21">
        <v>48</v>
      </c>
      <c r="L33" s="22">
        <f>(G33*H33)+M33</f>
        <v>50.625</v>
      </c>
      <c r="M33" s="22">
        <f>(G33*H33)*50%</f>
        <v>16.875</v>
      </c>
      <c r="N33" s="21" t="str">
        <f t="shared" si="0"/>
        <v>Warning ! Material harus segera dibeli</v>
      </c>
    </row>
    <row r="34" spans="3:14" x14ac:dyDescent="0.2">
      <c r="C34" s="6">
        <v>32</v>
      </c>
      <c r="D34" s="6" t="s">
        <v>71</v>
      </c>
      <c r="E34" s="4" t="s">
        <v>72</v>
      </c>
      <c r="F34" s="21">
        <v>13</v>
      </c>
      <c r="G34" s="7">
        <v>4.916666666666667</v>
      </c>
      <c r="H34" s="6">
        <v>5</v>
      </c>
      <c r="I34" s="14"/>
      <c r="K34" s="21">
        <v>13</v>
      </c>
      <c r="L34" s="22">
        <f>(G34*H34)+M34</f>
        <v>36.875</v>
      </c>
      <c r="M34" s="22">
        <f>(G34*H34)*50%</f>
        <v>12.291666666666668</v>
      </c>
      <c r="N34" s="21" t="str">
        <f t="shared" si="0"/>
        <v>Warning ! Material harus segera dibeli</v>
      </c>
    </row>
    <row r="35" spans="3:14" x14ac:dyDescent="0.2">
      <c r="C35" s="6">
        <v>33</v>
      </c>
      <c r="D35" s="6" t="s">
        <v>73</v>
      </c>
      <c r="E35" s="4" t="s">
        <v>74</v>
      </c>
      <c r="F35" s="21">
        <v>15</v>
      </c>
      <c r="G35" s="7">
        <v>6.5</v>
      </c>
      <c r="H35" s="6">
        <v>5</v>
      </c>
      <c r="I35" s="14"/>
      <c r="K35" s="21">
        <v>15</v>
      </c>
      <c r="L35" s="22">
        <f>(G35*H35)+M35</f>
        <v>48.75</v>
      </c>
      <c r="M35" s="22">
        <f>(G35*H35)*50%</f>
        <v>16.25</v>
      </c>
      <c r="N35" s="21" t="str">
        <f t="shared" si="0"/>
        <v>Warning ! Material harus segera dibeli</v>
      </c>
    </row>
    <row r="36" spans="3:14" x14ac:dyDescent="0.2">
      <c r="C36" s="6">
        <v>34</v>
      </c>
      <c r="D36" s="6" t="s">
        <v>75</v>
      </c>
      <c r="E36" s="4" t="s">
        <v>76</v>
      </c>
      <c r="F36" s="21">
        <v>72</v>
      </c>
      <c r="G36" s="7">
        <v>7.666666666666667</v>
      </c>
      <c r="H36" s="6">
        <v>5</v>
      </c>
      <c r="I36" s="14"/>
      <c r="K36" s="21">
        <v>72</v>
      </c>
      <c r="L36" s="22">
        <f>(G36*H36)+M36</f>
        <v>57.5</v>
      </c>
      <c r="M36" s="22">
        <f>(G36*H36)*50%</f>
        <v>19.166666666666668</v>
      </c>
      <c r="N36" s="21" t="str">
        <f t="shared" si="0"/>
        <v>Stock Aman</v>
      </c>
    </row>
    <row r="37" spans="3:14" x14ac:dyDescent="0.2">
      <c r="C37" s="6">
        <v>35</v>
      </c>
      <c r="D37" s="6" t="s">
        <v>77</v>
      </c>
      <c r="E37" s="4" t="s">
        <v>78</v>
      </c>
      <c r="F37" s="21">
        <v>80</v>
      </c>
      <c r="G37" s="7">
        <v>8.8333333333333339</v>
      </c>
      <c r="H37" s="6">
        <v>5</v>
      </c>
      <c r="I37" s="14"/>
      <c r="K37" s="21">
        <v>80</v>
      </c>
      <c r="L37" s="22">
        <f>(G37*H37)+M37</f>
        <v>66.25</v>
      </c>
      <c r="M37" s="22">
        <f>(G37*H37)*50%</f>
        <v>22.083333333333336</v>
      </c>
      <c r="N37" s="21" t="str">
        <f t="shared" si="0"/>
        <v>Stock Aman</v>
      </c>
    </row>
    <row r="38" spans="3:14" x14ac:dyDescent="0.2">
      <c r="C38" s="6">
        <v>36</v>
      </c>
      <c r="D38" s="6" t="s">
        <v>79</v>
      </c>
      <c r="E38" s="4" t="s">
        <v>80</v>
      </c>
      <c r="F38" s="21">
        <v>54</v>
      </c>
      <c r="G38" s="7">
        <v>6.666666666666667</v>
      </c>
      <c r="H38" s="6">
        <v>5</v>
      </c>
      <c r="I38" s="14"/>
      <c r="K38" s="21">
        <v>54</v>
      </c>
      <c r="L38" s="22">
        <f>(G38*H38)+M38</f>
        <v>50</v>
      </c>
      <c r="M38" s="22">
        <f>(G38*H38)*50%</f>
        <v>16.666666666666668</v>
      </c>
      <c r="N38" s="21" t="str">
        <f t="shared" si="0"/>
        <v>Stock Aman</v>
      </c>
    </row>
    <row r="39" spans="3:14" x14ac:dyDescent="0.2">
      <c r="C39" s="6">
        <v>37</v>
      </c>
      <c r="D39" s="6" t="s">
        <v>81</v>
      </c>
      <c r="E39" s="4" t="s">
        <v>82</v>
      </c>
      <c r="F39" s="21">
        <v>32</v>
      </c>
      <c r="G39" s="7">
        <v>4.916666666666667</v>
      </c>
      <c r="H39" s="6">
        <v>5</v>
      </c>
      <c r="I39" s="14"/>
      <c r="K39" s="21">
        <v>32</v>
      </c>
      <c r="L39" s="22">
        <f>(G39*H39)+M39</f>
        <v>36.875</v>
      </c>
      <c r="M39" s="22">
        <f>(G39*H39)*50%</f>
        <v>12.291666666666668</v>
      </c>
      <c r="N39" s="21" t="str">
        <f t="shared" si="0"/>
        <v>Warning ! Material harus segera dibeli</v>
      </c>
    </row>
    <row r="40" spans="3:14" x14ac:dyDescent="0.2">
      <c r="C40" s="6">
        <v>38</v>
      </c>
      <c r="D40" s="6" t="s">
        <v>83</v>
      </c>
      <c r="E40" s="4" t="s">
        <v>84</v>
      </c>
      <c r="F40" s="21">
        <v>13</v>
      </c>
      <c r="G40" s="7">
        <v>5.916666666666667</v>
      </c>
      <c r="H40" s="6">
        <v>5</v>
      </c>
      <c r="I40" s="14"/>
      <c r="K40" s="21">
        <v>13</v>
      </c>
      <c r="L40" s="22">
        <f>(G40*H40)+M40</f>
        <v>44.375</v>
      </c>
      <c r="M40" s="22">
        <f>(G40*H40)*50%</f>
        <v>14.791666666666668</v>
      </c>
      <c r="N40" s="21" t="str">
        <f t="shared" si="0"/>
        <v>Warning ! Material harus segera dibeli</v>
      </c>
    </row>
    <row r="41" spans="3:14" x14ac:dyDescent="0.2">
      <c r="C41" s="6">
        <v>39</v>
      </c>
      <c r="D41" s="6" t="s">
        <v>85</v>
      </c>
      <c r="E41" s="4" t="s">
        <v>86</v>
      </c>
      <c r="F41" s="21">
        <v>53</v>
      </c>
      <c r="G41" s="7">
        <v>4.166666666666667</v>
      </c>
      <c r="H41" s="6">
        <v>5</v>
      </c>
      <c r="I41" s="14"/>
      <c r="K41" s="21">
        <v>53</v>
      </c>
      <c r="L41" s="22">
        <f>(G41*H41)+M41</f>
        <v>31.250000000000004</v>
      </c>
      <c r="M41" s="22">
        <f>(G41*H41)*50%</f>
        <v>10.416666666666668</v>
      </c>
      <c r="N41" s="21" t="str">
        <f t="shared" si="0"/>
        <v>Stock Aman</v>
      </c>
    </row>
    <row r="42" spans="3:14" x14ac:dyDescent="0.2">
      <c r="C42" s="6">
        <v>40</v>
      </c>
      <c r="D42" s="6" t="s">
        <v>87</v>
      </c>
      <c r="E42" s="4" t="s">
        <v>88</v>
      </c>
      <c r="F42" s="21">
        <v>12</v>
      </c>
      <c r="G42" s="7">
        <v>7.833333333333333</v>
      </c>
      <c r="H42" s="6">
        <v>5</v>
      </c>
      <c r="I42" s="14"/>
      <c r="K42" s="21">
        <v>12</v>
      </c>
      <c r="L42" s="22">
        <f>(G42*H42)+M42</f>
        <v>58.75</v>
      </c>
      <c r="M42" s="22">
        <f>(G42*H42)*50%</f>
        <v>19.583333333333332</v>
      </c>
      <c r="N42" s="21" t="str">
        <f t="shared" si="0"/>
        <v>Warning ! Material harus segera dibeli</v>
      </c>
    </row>
    <row r="43" spans="3:14" x14ac:dyDescent="0.2">
      <c r="C43" s="6">
        <v>41</v>
      </c>
      <c r="D43" s="6" t="s">
        <v>89</v>
      </c>
      <c r="E43" s="4" t="s">
        <v>90</v>
      </c>
      <c r="F43" s="21">
        <v>32</v>
      </c>
      <c r="G43" s="7">
        <v>5.833333333333333</v>
      </c>
      <c r="H43" s="6">
        <v>5</v>
      </c>
      <c r="I43" s="14"/>
      <c r="K43" s="21">
        <v>32</v>
      </c>
      <c r="L43" s="22">
        <f>(G43*H43)+M43</f>
        <v>43.75</v>
      </c>
      <c r="M43" s="22">
        <f>(G43*H43)*50%</f>
        <v>14.583333333333332</v>
      </c>
      <c r="N43" s="21" t="str">
        <f t="shared" si="0"/>
        <v>Warning ! Material harus segera dibeli</v>
      </c>
    </row>
    <row r="44" spans="3:14" x14ac:dyDescent="0.2">
      <c r="C44" s="6">
        <v>42</v>
      </c>
      <c r="D44" s="6" t="s">
        <v>91</v>
      </c>
      <c r="E44" s="4" t="s">
        <v>92</v>
      </c>
      <c r="F44" s="21">
        <v>43</v>
      </c>
      <c r="G44" s="7">
        <v>7.583333333333333</v>
      </c>
      <c r="H44" s="6">
        <v>5</v>
      </c>
      <c r="I44" s="14"/>
      <c r="K44" s="21">
        <v>43</v>
      </c>
      <c r="L44" s="22">
        <f>(G44*H44)+M44</f>
        <v>56.875</v>
      </c>
      <c r="M44" s="22">
        <f>(G44*H44)*50%</f>
        <v>18.958333333333332</v>
      </c>
      <c r="N44" s="21" t="str">
        <f t="shared" si="0"/>
        <v>Warning ! Material harus segera dibeli</v>
      </c>
    </row>
    <row r="45" spans="3:14" x14ac:dyDescent="0.2">
      <c r="C45" s="6">
        <v>43</v>
      </c>
      <c r="D45" s="6" t="s">
        <v>93</v>
      </c>
      <c r="E45" s="4" t="s">
        <v>94</v>
      </c>
      <c r="F45" s="21">
        <v>70</v>
      </c>
      <c r="G45" s="7">
        <v>8.5</v>
      </c>
      <c r="H45" s="6">
        <v>5</v>
      </c>
      <c r="I45" s="14"/>
      <c r="K45" s="21">
        <v>70</v>
      </c>
      <c r="L45" s="22">
        <f>(G45*H45)+M45</f>
        <v>63.75</v>
      </c>
      <c r="M45" s="22">
        <f>(G45*H45)*50%</f>
        <v>21.25</v>
      </c>
      <c r="N45" s="21" t="str">
        <f t="shared" si="0"/>
        <v>Stock Aman</v>
      </c>
    </row>
    <row r="46" spans="3:14" x14ac:dyDescent="0.2">
      <c r="C46" s="6">
        <v>44</v>
      </c>
      <c r="D46" s="6" t="s">
        <v>91</v>
      </c>
      <c r="E46" s="4" t="s">
        <v>92</v>
      </c>
      <c r="F46" s="21">
        <v>60</v>
      </c>
      <c r="G46" s="7">
        <v>7.916666666666667</v>
      </c>
      <c r="H46" s="6">
        <v>5</v>
      </c>
      <c r="I46" s="14"/>
      <c r="K46" s="21">
        <v>60</v>
      </c>
      <c r="L46" s="22">
        <f>(G46*H46)+M46</f>
        <v>59.375</v>
      </c>
      <c r="M46" s="22">
        <f>(G46*H46)*50%</f>
        <v>19.791666666666668</v>
      </c>
      <c r="N46" s="21" t="str">
        <f t="shared" si="0"/>
        <v>Stock Aman</v>
      </c>
    </row>
    <row r="47" spans="3:14" x14ac:dyDescent="0.2">
      <c r="C47" s="6">
        <v>45</v>
      </c>
      <c r="D47" s="6" t="s">
        <v>95</v>
      </c>
      <c r="E47" s="4" t="s">
        <v>96</v>
      </c>
      <c r="F47" s="21">
        <v>72</v>
      </c>
      <c r="G47" s="7">
        <v>10.166666666666666</v>
      </c>
      <c r="H47" s="6">
        <v>5</v>
      </c>
      <c r="I47" s="14"/>
      <c r="K47" s="21">
        <v>72</v>
      </c>
      <c r="L47" s="22">
        <f>(G47*H47)+M47</f>
        <v>76.25</v>
      </c>
      <c r="M47" s="22">
        <f>(G47*H47)*50%</f>
        <v>25.416666666666664</v>
      </c>
      <c r="N47" s="21" t="str">
        <f t="shared" si="0"/>
        <v>Warning ! Material harus segera dibeli</v>
      </c>
    </row>
    <row r="48" spans="3:14" x14ac:dyDescent="0.2">
      <c r="C48" s="6">
        <v>46</v>
      </c>
      <c r="D48" s="6" t="s">
        <v>97</v>
      </c>
      <c r="E48" s="4" t="s">
        <v>98</v>
      </c>
      <c r="F48" s="21">
        <v>43</v>
      </c>
      <c r="G48" s="7">
        <v>5</v>
      </c>
      <c r="H48" s="6">
        <v>5</v>
      </c>
      <c r="I48" s="14"/>
      <c r="K48" s="21">
        <v>43</v>
      </c>
      <c r="L48" s="22">
        <f>(G48*H48)+M48</f>
        <v>37.5</v>
      </c>
      <c r="M48" s="22">
        <f>(G48*H48)*50%</f>
        <v>12.5</v>
      </c>
      <c r="N48" s="21" t="str">
        <f t="shared" si="0"/>
        <v>Stock Aman</v>
      </c>
    </row>
    <row r="49" spans="3:14" x14ac:dyDescent="0.2">
      <c r="C49" s="6">
        <v>47</v>
      </c>
      <c r="D49" s="6" t="s">
        <v>99</v>
      </c>
      <c r="E49" s="4" t="s">
        <v>100</v>
      </c>
      <c r="F49" s="21">
        <v>76</v>
      </c>
      <c r="G49" s="7">
        <v>5.083333333333333</v>
      </c>
      <c r="H49" s="6">
        <v>5</v>
      </c>
      <c r="I49" s="14"/>
      <c r="K49" s="21">
        <v>76</v>
      </c>
      <c r="L49" s="22">
        <f>(G49*H49)+M49</f>
        <v>38.125</v>
      </c>
      <c r="M49" s="22">
        <f>(G49*H49)*50%</f>
        <v>12.708333333333332</v>
      </c>
      <c r="N49" s="21" t="str">
        <f t="shared" si="0"/>
        <v>Stock Aman</v>
      </c>
    </row>
    <row r="50" spans="3:14" x14ac:dyDescent="0.2">
      <c r="C50" s="6">
        <v>48</v>
      </c>
      <c r="D50" s="6" t="s">
        <v>101</v>
      </c>
      <c r="E50" s="4" t="s">
        <v>102</v>
      </c>
      <c r="F50" s="21">
        <v>33</v>
      </c>
      <c r="G50" s="7">
        <v>8.4166666666666661</v>
      </c>
      <c r="H50" s="6">
        <v>5</v>
      </c>
      <c r="I50" s="14"/>
      <c r="K50" s="21">
        <v>33</v>
      </c>
      <c r="L50" s="22">
        <f>(G50*H50)+M50</f>
        <v>63.124999999999993</v>
      </c>
      <c r="M50" s="22">
        <f>(G50*H50)*50%</f>
        <v>21.041666666666664</v>
      </c>
      <c r="N50" s="21" t="str">
        <f t="shared" si="0"/>
        <v>Warning ! Material harus segera dibeli</v>
      </c>
    </row>
    <row r="51" spans="3:14" x14ac:dyDescent="0.2">
      <c r="C51" s="6">
        <v>49</v>
      </c>
      <c r="D51" s="6" t="s">
        <v>103</v>
      </c>
      <c r="E51" s="4" t="s">
        <v>104</v>
      </c>
      <c r="F51" s="21">
        <v>43</v>
      </c>
      <c r="G51" s="7">
        <v>8.4166666666666661</v>
      </c>
      <c r="H51" s="6">
        <v>5</v>
      </c>
      <c r="I51" s="14"/>
      <c r="K51" s="21">
        <v>43</v>
      </c>
      <c r="L51" s="22">
        <f>(G51*H51)+M51</f>
        <v>63.124999999999993</v>
      </c>
      <c r="M51" s="22">
        <f>(G51*H51)*50%</f>
        <v>21.041666666666664</v>
      </c>
      <c r="N51" s="21" t="str">
        <f t="shared" si="0"/>
        <v>Warning ! Material harus segera dibeli</v>
      </c>
    </row>
    <row r="52" spans="3:14" x14ac:dyDescent="0.2">
      <c r="C52" s="6">
        <v>50</v>
      </c>
      <c r="D52" s="6" t="s">
        <v>105</v>
      </c>
      <c r="E52" s="4" t="s">
        <v>106</v>
      </c>
      <c r="F52" s="21">
        <v>35</v>
      </c>
      <c r="G52" s="7">
        <v>9.3333333333333339</v>
      </c>
      <c r="H52" s="6">
        <v>5</v>
      </c>
      <c r="I52" s="14"/>
      <c r="K52" s="21">
        <v>35</v>
      </c>
      <c r="L52" s="22">
        <f>(G52*H52)+M52</f>
        <v>70</v>
      </c>
      <c r="M52" s="22">
        <f>(G52*H52)*50%</f>
        <v>23.333333333333336</v>
      </c>
      <c r="N52" s="21" t="str">
        <f t="shared" si="0"/>
        <v>Warning ! Material harus segera dibeli</v>
      </c>
    </row>
    <row r="53" spans="3:14" x14ac:dyDescent="0.2">
      <c r="C53" s="6">
        <v>51</v>
      </c>
      <c r="D53" s="6" t="s">
        <v>107</v>
      </c>
      <c r="E53" s="4" t="s">
        <v>108</v>
      </c>
      <c r="F53" s="21">
        <v>39</v>
      </c>
      <c r="G53" s="7">
        <v>9.5833333333333339</v>
      </c>
      <c r="H53" s="6">
        <v>5</v>
      </c>
      <c r="I53" s="14"/>
      <c r="K53" s="21">
        <v>39</v>
      </c>
      <c r="L53" s="22">
        <f>(G53*H53)+M53</f>
        <v>71.875</v>
      </c>
      <c r="M53" s="22">
        <f>(G53*H53)*50%</f>
        <v>23.958333333333336</v>
      </c>
      <c r="N53" s="21" t="str">
        <f t="shared" si="0"/>
        <v>Warning ! Material harus segera dibeli</v>
      </c>
    </row>
    <row r="54" spans="3:14" x14ac:dyDescent="0.2">
      <c r="C54" s="6">
        <v>52</v>
      </c>
      <c r="D54" s="6" t="s">
        <v>109</v>
      </c>
      <c r="E54" s="4" t="s">
        <v>110</v>
      </c>
      <c r="F54" s="21">
        <v>71</v>
      </c>
      <c r="G54" s="7">
        <v>9.5</v>
      </c>
      <c r="H54" s="6">
        <v>5</v>
      </c>
      <c r="I54" s="14"/>
      <c r="K54" s="21">
        <v>71</v>
      </c>
      <c r="L54" s="22">
        <f>(G54*H54)+M54</f>
        <v>71.25</v>
      </c>
      <c r="M54" s="22">
        <f>(G54*H54)*50%</f>
        <v>23.75</v>
      </c>
      <c r="N54" s="21" t="str">
        <f t="shared" si="0"/>
        <v>Warning ! Material harus segera dibeli</v>
      </c>
    </row>
    <row r="55" spans="3:14" x14ac:dyDescent="0.2">
      <c r="C55" s="6">
        <v>53</v>
      </c>
      <c r="D55" s="6" t="s">
        <v>111</v>
      </c>
      <c r="E55" s="4" t="s">
        <v>112</v>
      </c>
      <c r="F55" s="21">
        <v>6</v>
      </c>
      <c r="G55" s="7">
        <v>5.916666666666667</v>
      </c>
      <c r="H55" s="6">
        <v>5</v>
      </c>
      <c r="I55" s="14"/>
      <c r="K55" s="21">
        <v>6</v>
      </c>
      <c r="L55" s="22">
        <f>(G55*H55)+M55</f>
        <v>44.375</v>
      </c>
      <c r="M55" s="22">
        <f>(G55*H55)*50%</f>
        <v>14.791666666666668</v>
      </c>
      <c r="N55" s="21" t="str">
        <f t="shared" si="0"/>
        <v>Warning ! Material harus segera dibeli</v>
      </c>
    </row>
    <row r="56" spans="3:14" x14ac:dyDescent="0.2">
      <c r="C56" s="6">
        <v>54</v>
      </c>
      <c r="D56" s="6" t="s">
        <v>113</v>
      </c>
      <c r="E56" s="4" t="s">
        <v>114</v>
      </c>
      <c r="F56" s="21">
        <v>14</v>
      </c>
      <c r="G56" s="7">
        <v>10.25</v>
      </c>
      <c r="H56" s="6">
        <v>5</v>
      </c>
      <c r="I56" s="14"/>
      <c r="K56" s="21">
        <v>14</v>
      </c>
      <c r="L56" s="22">
        <f>(G56*H56)+M56</f>
        <v>76.875</v>
      </c>
      <c r="M56" s="22">
        <f>(G56*H56)*50%</f>
        <v>25.625</v>
      </c>
      <c r="N56" s="21" t="str">
        <f t="shared" si="0"/>
        <v>Warning ! Material harus segera dibeli</v>
      </c>
    </row>
    <row r="57" spans="3:14" x14ac:dyDescent="0.2">
      <c r="C57" s="6">
        <v>55</v>
      </c>
      <c r="D57" s="6" t="s">
        <v>115</v>
      </c>
      <c r="E57" s="4" t="s">
        <v>116</v>
      </c>
      <c r="F57" s="21">
        <v>64</v>
      </c>
      <c r="G57" s="7">
        <v>8.25</v>
      </c>
      <c r="H57" s="6">
        <v>5</v>
      </c>
      <c r="I57" s="14"/>
      <c r="K57" s="21">
        <v>64</v>
      </c>
      <c r="L57" s="22">
        <f>(G57*H57)+M57</f>
        <v>61.875</v>
      </c>
      <c r="M57" s="22">
        <f>(G57*H57)*50%</f>
        <v>20.625</v>
      </c>
      <c r="N57" s="21" t="str">
        <f t="shared" si="0"/>
        <v>Stock Aman</v>
      </c>
    </row>
    <row r="58" spans="3:14" x14ac:dyDescent="0.2">
      <c r="C58" s="6">
        <v>56</v>
      </c>
      <c r="D58" s="6" t="s">
        <v>117</v>
      </c>
      <c r="E58" s="4" t="s">
        <v>118</v>
      </c>
      <c r="F58" s="21">
        <v>3</v>
      </c>
      <c r="G58" s="7">
        <v>9.5833333333333339</v>
      </c>
      <c r="H58" s="6">
        <v>5</v>
      </c>
      <c r="I58" s="14"/>
      <c r="K58" s="21">
        <v>3</v>
      </c>
      <c r="L58" s="22">
        <f>(G58*H58)+M58</f>
        <v>71.875</v>
      </c>
      <c r="M58" s="22">
        <f>(G58*H58)*50%</f>
        <v>23.958333333333336</v>
      </c>
      <c r="N58" s="21" t="str">
        <f t="shared" si="0"/>
        <v>Warning ! Material harus segera dibeli</v>
      </c>
    </row>
    <row r="59" spans="3:14" x14ac:dyDescent="0.2">
      <c r="C59" s="6">
        <v>57</v>
      </c>
      <c r="D59" s="6" t="s">
        <v>119</v>
      </c>
      <c r="E59" s="4" t="s">
        <v>120</v>
      </c>
      <c r="F59" s="21">
        <v>15</v>
      </c>
      <c r="G59" s="7">
        <v>8.6666666666666661</v>
      </c>
      <c r="H59" s="6">
        <v>5</v>
      </c>
      <c r="I59" s="14"/>
      <c r="K59" s="21">
        <v>15</v>
      </c>
      <c r="L59" s="22">
        <f>(G59*H59)+M59</f>
        <v>65</v>
      </c>
      <c r="M59" s="22">
        <f>(G59*H59)*50%</f>
        <v>21.666666666666664</v>
      </c>
      <c r="N59" s="21" t="str">
        <f t="shared" si="0"/>
        <v>Warning ! Material harus segera dibeli</v>
      </c>
    </row>
    <row r="60" spans="3:14" x14ac:dyDescent="0.2">
      <c r="C60" s="6">
        <v>58</v>
      </c>
      <c r="D60" s="6" t="s">
        <v>121</v>
      </c>
      <c r="E60" s="4" t="s">
        <v>122</v>
      </c>
      <c r="F60" s="21">
        <v>46</v>
      </c>
      <c r="G60" s="7">
        <v>5.25</v>
      </c>
      <c r="H60" s="6">
        <v>5</v>
      </c>
      <c r="I60" s="14"/>
      <c r="K60" s="21">
        <v>46</v>
      </c>
      <c r="L60" s="22">
        <f>(G60*H60)+M60</f>
        <v>39.375</v>
      </c>
      <c r="M60" s="22">
        <f>(G60*H60)*50%</f>
        <v>13.125</v>
      </c>
      <c r="N60" s="21" t="str">
        <f t="shared" si="0"/>
        <v>Stock Aman</v>
      </c>
    </row>
    <row r="61" spans="3:14" x14ac:dyDescent="0.2">
      <c r="C61" s="6">
        <v>59</v>
      </c>
      <c r="D61" s="6" t="s">
        <v>123</v>
      </c>
      <c r="E61" s="4" t="s">
        <v>124</v>
      </c>
      <c r="F61" s="21">
        <v>62</v>
      </c>
      <c r="G61" s="7">
        <v>10.416666666666666</v>
      </c>
      <c r="H61" s="6">
        <v>5</v>
      </c>
      <c r="I61" s="14"/>
      <c r="K61" s="21">
        <v>62</v>
      </c>
      <c r="L61" s="22">
        <f>(G61*H61)+M61</f>
        <v>78.125</v>
      </c>
      <c r="M61" s="22">
        <f>(G61*H61)*50%</f>
        <v>26.041666666666664</v>
      </c>
      <c r="N61" s="21" t="str">
        <f t="shared" si="0"/>
        <v>Warning ! Material harus segera dibeli</v>
      </c>
    </row>
    <row r="62" spans="3:14" x14ac:dyDescent="0.2">
      <c r="C62" s="6">
        <v>60</v>
      </c>
      <c r="D62" s="6" t="s">
        <v>125</v>
      </c>
      <c r="E62" s="4" t="s">
        <v>126</v>
      </c>
      <c r="F62" s="21">
        <v>34</v>
      </c>
      <c r="G62" s="7">
        <v>10.333333333333334</v>
      </c>
      <c r="H62" s="6">
        <v>5</v>
      </c>
      <c r="I62" s="14"/>
      <c r="K62" s="21">
        <v>34</v>
      </c>
      <c r="L62" s="22">
        <f>(G62*H62)+M62</f>
        <v>77.5</v>
      </c>
      <c r="M62" s="22">
        <f>(G62*H62)*50%</f>
        <v>25.833333333333336</v>
      </c>
      <c r="N62" s="21" t="str">
        <f t="shared" si="0"/>
        <v>Warning ! Material harus segera dibeli</v>
      </c>
    </row>
    <row r="63" spans="3:14" x14ac:dyDescent="0.2">
      <c r="C63" s="6">
        <v>61</v>
      </c>
      <c r="D63" s="6" t="s">
        <v>127</v>
      </c>
      <c r="E63" s="4" t="s">
        <v>128</v>
      </c>
      <c r="F63" s="21">
        <v>22</v>
      </c>
      <c r="G63" s="7">
        <v>6.5</v>
      </c>
      <c r="H63" s="6">
        <v>5</v>
      </c>
      <c r="I63" s="14"/>
      <c r="K63" s="21">
        <v>22</v>
      </c>
      <c r="L63" s="22">
        <f>(G63*H63)+M63</f>
        <v>48.75</v>
      </c>
      <c r="M63" s="22">
        <f>(G63*H63)*50%</f>
        <v>16.25</v>
      </c>
      <c r="N63" s="21" t="str">
        <f t="shared" si="0"/>
        <v>Warning ! Material harus segera dibeli</v>
      </c>
    </row>
    <row r="64" spans="3:14" x14ac:dyDescent="0.2">
      <c r="C64" s="6">
        <v>62</v>
      </c>
      <c r="D64" s="6" t="s">
        <v>129</v>
      </c>
      <c r="E64" s="4" t="s">
        <v>130</v>
      </c>
      <c r="F64" s="21">
        <v>27</v>
      </c>
      <c r="G64" s="7">
        <v>4.916666666666667</v>
      </c>
      <c r="H64" s="6">
        <v>5</v>
      </c>
      <c r="I64" s="14"/>
      <c r="K64" s="21">
        <v>27</v>
      </c>
      <c r="L64" s="22">
        <f>(G64*H64)+M64</f>
        <v>36.875</v>
      </c>
      <c r="M64" s="22">
        <f>(G64*H64)*50%</f>
        <v>12.291666666666668</v>
      </c>
      <c r="N64" s="21" t="str">
        <f t="shared" si="0"/>
        <v>Warning ! Material harus segera dibeli</v>
      </c>
    </row>
    <row r="65" spans="3:14" x14ac:dyDescent="0.2">
      <c r="C65" s="6">
        <v>63</v>
      </c>
      <c r="D65" s="6" t="s">
        <v>131</v>
      </c>
      <c r="E65" s="4" t="s">
        <v>132</v>
      </c>
      <c r="F65" s="21">
        <v>42</v>
      </c>
      <c r="G65" s="7">
        <v>7.916666666666667</v>
      </c>
      <c r="H65" s="6">
        <v>5</v>
      </c>
      <c r="I65" s="14"/>
      <c r="K65" s="21">
        <v>42</v>
      </c>
      <c r="L65" s="22">
        <f>(G65*H65)+M65</f>
        <v>59.375</v>
      </c>
      <c r="M65" s="22">
        <f>(G65*H65)*50%</f>
        <v>19.791666666666668</v>
      </c>
      <c r="N65" s="21" t="str">
        <f t="shared" si="0"/>
        <v>Warning ! Material harus segera dibeli</v>
      </c>
    </row>
    <row r="66" spans="3:14" x14ac:dyDescent="0.2">
      <c r="C66" s="6">
        <v>64</v>
      </c>
      <c r="D66" s="6" t="s">
        <v>133</v>
      </c>
      <c r="E66" s="4" t="s">
        <v>134</v>
      </c>
      <c r="F66" s="21">
        <v>14</v>
      </c>
      <c r="G66" s="7">
        <v>10.25</v>
      </c>
      <c r="H66" s="6">
        <v>5</v>
      </c>
      <c r="I66" s="14"/>
      <c r="K66" s="21">
        <v>14</v>
      </c>
      <c r="L66" s="22">
        <f>(G66*H66)+M66</f>
        <v>76.875</v>
      </c>
      <c r="M66" s="22">
        <f>(G66*H66)*50%</f>
        <v>25.625</v>
      </c>
      <c r="N66" s="21" t="str">
        <f t="shared" si="0"/>
        <v>Warning ! Material harus segera dibeli</v>
      </c>
    </row>
    <row r="67" spans="3:14" x14ac:dyDescent="0.2">
      <c r="C67" s="6">
        <v>65</v>
      </c>
      <c r="D67" s="6" t="s">
        <v>135</v>
      </c>
      <c r="E67" s="4" t="s">
        <v>136</v>
      </c>
      <c r="F67" s="21">
        <v>47</v>
      </c>
      <c r="G67" s="7">
        <v>7.25</v>
      </c>
      <c r="H67" s="6">
        <v>5</v>
      </c>
      <c r="I67" s="14"/>
      <c r="K67" s="21">
        <v>47</v>
      </c>
      <c r="L67" s="22">
        <f>(G67*H67)+M67</f>
        <v>54.375</v>
      </c>
      <c r="M67" s="22">
        <f>(G67*H67)*50%</f>
        <v>18.125</v>
      </c>
      <c r="N67" s="21" t="str">
        <f t="shared" si="0"/>
        <v>Warning ! Material harus segera dibeli</v>
      </c>
    </row>
    <row r="68" spans="3:14" x14ac:dyDescent="0.2">
      <c r="C68" s="6">
        <v>66</v>
      </c>
      <c r="D68" s="6" t="s">
        <v>137</v>
      </c>
      <c r="E68" s="4" t="s">
        <v>138</v>
      </c>
      <c r="F68" s="21">
        <v>79</v>
      </c>
      <c r="G68" s="7">
        <v>7.75</v>
      </c>
      <c r="H68" s="6">
        <v>5</v>
      </c>
      <c r="I68" s="14"/>
      <c r="K68" s="21">
        <v>79</v>
      </c>
      <c r="L68" s="22">
        <f>(G68*H68)+M68</f>
        <v>58.125</v>
      </c>
      <c r="M68" s="22">
        <f>(G68*H68)*50%</f>
        <v>19.375</v>
      </c>
      <c r="N68" s="21" t="str">
        <f t="shared" ref="N68:N131" si="1">IF(K68&lt;=L68,"Warning ! Material harus segera dibeli","Stock Aman")</f>
        <v>Stock Aman</v>
      </c>
    </row>
    <row r="69" spans="3:14" x14ac:dyDescent="0.2">
      <c r="C69" s="6">
        <v>67</v>
      </c>
      <c r="D69" s="6" t="s">
        <v>139</v>
      </c>
      <c r="E69" s="4" t="s">
        <v>140</v>
      </c>
      <c r="F69" s="21">
        <v>65</v>
      </c>
      <c r="G69" s="7">
        <v>6.583333333333333</v>
      </c>
      <c r="H69" s="6">
        <v>5</v>
      </c>
      <c r="I69" s="14"/>
      <c r="K69" s="21">
        <v>65</v>
      </c>
      <c r="L69" s="22">
        <f>(G69*H69)+M69</f>
        <v>49.375</v>
      </c>
      <c r="M69" s="22">
        <f>(G69*H69)*50%</f>
        <v>16.458333333333332</v>
      </c>
      <c r="N69" s="21" t="str">
        <f t="shared" si="1"/>
        <v>Stock Aman</v>
      </c>
    </row>
    <row r="70" spans="3:14" x14ac:dyDescent="0.2">
      <c r="C70" s="6">
        <v>68</v>
      </c>
      <c r="D70" s="6" t="s">
        <v>141</v>
      </c>
      <c r="E70" s="4" t="s">
        <v>142</v>
      </c>
      <c r="F70" s="21">
        <v>45</v>
      </c>
      <c r="G70" s="7">
        <v>6.833333333333333</v>
      </c>
      <c r="H70" s="6">
        <v>5</v>
      </c>
      <c r="I70" s="14"/>
      <c r="K70" s="21">
        <v>45</v>
      </c>
      <c r="L70" s="22">
        <f>(G70*H70)+M70</f>
        <v>51.25</v>
      </c>
      <c r="M70" s="22">
        <f>(G70*H70)*50%</f>
        <v>17.083333333333332</v>
      </c>
      <c r="N70" s="21" t="str">
        <f t="shared" si="1"/>
        <v>Warning ! Material harus segera dibeli</v>
      </c>
    </row>
    <row r="71" spans="3:14" x14ac:dyDescent="0.2">
      <c r="C71" s="6">
        <v>69</v>
      </c>
      <c r="D71" s="6" t="s">
        <v>143</v>
      </c>
      <c r="E71" s="4" t="s">
        <v>144</v>
      </c>
      <c r="F71" s="21">
        <v>47</v>
      </c>
      <c r="G71" s="7">
        <v>6.166666666666667</v>
      </c>
      <c r="H71" s="6">
        <v>5</v>
      </c>
      <c r="I71" s="14"/>
      <c r="K71" s="21">
        <v>47</v>
      </c>
      <c r="L71" s="22">
        <f>(G71*H71)+M71</f>
        <v>46.25</v>
      </c>
      <c r="M71" s="22">
        <f>(G71*H71)*50%</f>
        <v>15.416666666666668</v>
      </c>
      <c r="N71" s="21" t="str">
        <f t="shared" si="1"/>
        <v>Stock Aman</v>
      </c>
    </row>
    <row r="72" spans="3:14" x14ac:dyDescent="0.2">
      <c r="C72" s="6">
        <v>70</v>
      </c>
      <c r="D72" s="6" t="s">
        <v>145</v>
      </c>
      <c r="E72" s="4" t="s">
        <v>146</v>
      </c>
      <c r="F72" s="21">
        <v>45</v>
      </c>
      <c r="G72" s="7">
        <v>4.833333333333333</v>
      </c>
      <c r="H72" s="6">
        <v>5</v>
      </c>
      <c r="I72" s="14"/>
      <c r="K72" s="21">
        <v>45</v>
      </c>
      <c r="L72" s="22">
        <f>(G72*H72)+M72</f>
        <v>36.25</v>
      </c>
      <c r="M72" s="22">
        <f>(G72*H72)*50%</f>
        <v>12.083333333333332</v>
      </c>
      <c r="N72" s="21" t="str">
        <f t="shared" si="1"/>
        <v>Stock Aman</v>
      </c>
    </row>
    <row r="73" spans="3:14" x14ac:dyDescent="0.2">
      <c r="C73" s="6">
        <v>71</v>
      </c>
      <c r="D73" s="6" t="s">
        <v>147</v>
      </c>
      <c r="E73" s="4" t="s">
        <v>148</v>
      </c>
      <c r="F73" s="21">
        <v>66</v>
      </c>
      <c r="G73" s="7">
        <v>8.6666666666666661</v>
      </c>
      <c r="H73" s="6">
        <v>5</v>
      </c>
      <c r="I73" s="15"/>
      <c r="K73" s="21">
        <v>66</v>
      </c>
      <c r="L73" s="22">
        <f>(G73*H73)+M73</f>
        <v>65</v>
      </c>
      <c r="M73" s="22">
        <f>(G73*H73)*50%</f>
        <v>21.666666666666664</v>
      </c>
      <c r="N73" s="21" t="str">
        <f t="shared" si="1"/>
        <v>Stock Aman</v>
      </c>
    </row>
    <row r="74" spans="3:14" x14ac:dyDescent="0.2">
      <c r="C74" s="6">
        <v>72</v>
      </c>
      <c r="D74" s="6" t="s">
        <v>149</v>
      </c>
      <c r="E74" s="4" t="s">
        <v>150</v>
      </c>
      <c r="F74" s="21">
        <v>50</v>
      </c>
      <c r="G74" s="7">
        <v>5.416666666666667</v>
      </c>
      <c r="H74" s="6">
        <v>3</v>
      </c>
      <c r="I74" s="13" t="s">
        <v>151</v>
      </c>
      <c r="K74" s="21">
        <v>50</v>
      </c>
      <c r="L74" s="22">
        <f>(G74*H74)+M74</f>
        <v>24.375</v>
      </c>
      <c r="M74" s="22">
        <f>(G74*H74)*50%</f>
        <v>8.125</v>
      </c>
      <c r="N74" s="21" t="str">
        <f t="shared" si="1"/>
        <v>Stock Aman</v>
      </c>
    </row>
    <row r="75" spans="3:14" x14ac:dyDescent="0.2">
      <c r="C75" s="6">
        <v>73</v>
      </c>
      <c r="D75" s="6" t="s">
        <v>152</v>
      </c>
      <c r="E75" s="4" t="s">
        <v>153</v>
      </c>
      <c r="F75" s="21">
        <v>31</v>
      </c>
      <c r="G75" s="7">
        <v>9.5833333333333339</v>
      </c>
      <c r="H75" s="6">
        <v>3</v>
      </c>
      <c r="I75" s="14"/>
      <c r="K75" s="21">
        <v>31</v>
      </c>
      <c r="L75" s="22">
        <f>(G75*H75)+M75</f>
        <v>43.125</v>
      </c>
      <c r="M75" s="22">
        <f>(G75*H75)*50%</f>
        <v>14.375</v>
      </c>
      <c r="N75" s="21" t="str">
        <f t="shared" si="1"/>
        <v>Warning ! Material harus segera dibeli</v>
      </c>
    </row>
    <row r="76" spans="3:14" x14ac:dyDescent="0.2">
      <c r="C76" s="6">
        <v>74</v>
      </c>
      <c r="D76" s="6" t="s">
        <v>154</v>
      </c>
      <c r="E76" s="4" t="s">
        <v>155</v>
      </c>
      <c r="F76" s="21">
        <v>15</v>
      </c>
      <c r="G76" s="7">
        <v>6.083333333333333</v>
      </c>
      <c r="H76" s="6">
        <v>3</v>
      </c>
      <c r="I76" s="14"/>
      <c r="K76" s="21">
        <v>15</v>
      </c>
      <c r="L76" s="22">
        <f>(G76*H76)+M76</f>
        <v>27.375</v>
      </c>
      <c r="M76" s="22">
        <f>(G76*H76)*50%</f>
        <v>9.125</v>
      </c>
      <c r="N76" s="21" t="str">
        <f t="shared" si="1"/>
        <v>Warning ! Material harus segera dibeli</v>
      </c>
    </row>
    <row r="77" spans="3:14" x14ac:dyDescent="0.2">
      <c r="C77" s="6">
        <v>75</v>
      </c>
      <c r="D77" s="6" t="s">
        <v>156</v>
      </c>
      <c r="E77" s="4" t="s">
        <v>157</v>
      </c>
      <c r="F77" s="21">
        <v>26</v>
      </c>
      <c r="G77" s="7">
        <v>7.416666666666667</v>
      </c>
      <c r="H77" s="6">
        <v>3</v>
      </c>
      <c r="I77" s="14"/>
      <c r="K77" s="21">
        <v>26</v>
      </c>
      <c r="L77" s="22">
        <f>(G77*H77)+M77</f>
        <v>33.375</v>
      </c>
      <c r="M77" s="22">
        <f>(G77*H77)*50%</f>
        <v>11.125</v>
      </c>
      <c r="N77" s="21" t="str">
        <f t="shared" si="1"/>
        <v>Warning ! Material harus segera dibeli</v>
      </c>
    </row>
    <row r="78" spans="3:14" x14ac:dyDescent="0.2">
      <c r="C78" s="6">
        <v>76</v>
      </c>
      <c r="D78" s="6" t="s">
        <v>158</v>
      </c>
      <c r="E78" s="4" t="s">
        <v>159</v>
      </c>
      <c r="F78" s="21">
        <v>53</v>
      </c>
      <c r="G78" s="7">
        <v>9.6666666666666661</v>
      </c>
      <c r="H78" s="6">
        <v>3</v>
      </c>
      <c r="I78" s="14"/>
      <c r="K78" s="21">
        <v>53</v>
      </c>
      <c r="L78" s="22">
        <f>(G78*H78)+M78</f>
        <v>43.5</v>
      </c>
      <c r="M78" s="22">
        <f>(G78*H78)*50%</f>
        <v>14.5</v>
      </c>
      <c r="N78" s="21" t="str">
        <f t="shared" si="1"/>
        <v>Stock Aman</v>
      </c>
    </row>
    <row r="79" spans="3:14" x14ac:dyDescent="0.2">
      <c r="C79" s="6">
        <v>77</v>
      </c>
      <c r="D79" s="6" t="s">
        <v>160</v>
      </c>
      <c r="E79" s="4" t="s">
        <v>161</v>
      </c>
      <c r="F79" s="21">
        <v>63</v>
      </c>
      <c r="G79" s="7">
        <v>5.666666666666667</v>
      </c>
      <c r="H79" s="6">
        <v>3</v>
      </c>
      <c r="I79" s="14"/>
      <c r="K79" s="21">
        <v>63</v>
      </c>
      <c r="L79" s="22">
        <f>(G79*H79)+M79</f>
        <v>25.5</v>
      </c>
      <c r="M79" s="22">
        <f>(G79*H79)*50%</f>
        <v>8.5</v>
      </c>
      <c r="N79" s="21" t="str">
        <f t="shared" si="1"/>
        <v>Stock Aman</v>
      </c>
    </row>
    <row r="80" spans="3:14" x14ac:dyDescent="0.2">
      <c r="C80" s="6">
        <v>78</v>
      </c>
      <c r="D80" s="6" t="s">
        <v>162</v>
      </c>
      <c r="E80" s="4" t="s">
        <v>163</v>
      </c>
      <c r="F80" s="21">
        <v>34</v>
      </c>
      <c r="G80" s="7">
        <v>4.5</v>
      </c>
      <c r="H80" s="6">
        <v>3</v>
      </c>
      <c r="I80" s="14"/>
      <c r="K80" s="21">
        <v>34</v>
      </c>
      <c r="L80" s="22">
        <f>(G80*H80)+M80</f>
        <v>20.25</v>
      </c>
      <c r="M80" s="22">
        <f>(G80*H80)*50%</f>
        <v>6.75</v>
      </c>
      <c r="N80" s="21" t="str">
        <f t="shared" si="1"/>
        <v>Stock Aman</v>
      </c>
    </row>
    <row r="81" spans="3:14" x14ac:dyDescent="0.2">
      <c r="C81" s="6">
        <v>79</v>
      </c>
      <c r="D81" s="6" t="s">
        <v>164</v>
      </c>
      <c r="E81" s="4" t="s">
        <v>165</v>
      </c>
      <c r="F81" s="21">
        <v>27</v>
      </c>
      <c r="G81" s="7">
        <v>7.583333333333333</v>
      </c>
      <c r="H81" s="6">
        <v>3</v>
      </c>
      <c r="I81" s="14"/>
      <c r="K81" s="21">
        <v>27</v>
      </c>
      <c r="L81" s="22">
        <f>(G81*H81)+M81</f>
        <v>34.125</v>
      </c>
      <c r="M81" s="22">
        <f>(G81*H81)*50%</f>
        <v>11.375</v>
      </c>
      <c r="N81" s="21" t="str">
        <f t="shared" si="1"/>
        <v>Warning ! Material harus segera dibeli</v>
      </c>
    </row>
    <row r="82" spans="3:14" x14ac:dyDescent="0.2">
      <c r="C82" s="6">
        <v>80</v>
      </c>
      <c r="D82" s="6" t="s">
        <v>166</v>
      </c>
      <c r="E82" s="4" t="s">
        <v>167</v>
      </c>
      <c r="F82" s="21">
        <v>36</v>
      </c>
      <c r="G82" s="7">
        <v>5.083333333333333</v>
      </c>
      <c r="H82" s="6">
        <v>3</v>
      </c>
      <c r="I82" s="14"/>
      <c r="K82" s="21">
        <v>36</v>
      </c>
      <c r="L82" s="22">
        <f>(G82*H82)+M82</f>
        <v>22.875</v>
      </c>
      <c r="M82" s="22">
        <f>(G82*H82)*50%</f>
        <v>7.625</v>
      </c>
      <c r="N82" s="21" t="str">
        <f t="shared" si="1"/>
        <v>Stock Aman</v>
      </c>
    </row>
    <row r="83" spans="3:14" x14ac:dyDescent="0.2">
      <c r="C83" s="6">
        <v>81</v>
      </c>
      <c r="D83" s="6" t="s">
        <v>168</v>
      </c>
      <c r="E83" s="4" t="s">
        <v>169</v>
      </c>
      <c r="F83" s="21">
        <v>9</v>
      </c>
      <c r="G83" s="7">
        <v>9.3333333333333339</v>
      </c>
      <c r="H83" s="6">
        <v>3</v>
      </c>
      <c r="I83" s="14"/>
      <c r="K83" s="21">
        <v>9</v>
      </c>
      <c r="L83" s="22">
        <f>(G83*H83)+M83</f>
        <v>42</v>
      </c>
      <c r="M83" s="22">
        <f>(G83*H83)*50%</f>
        <v>14</v>
      </c>
      <c r="N83" s="21" t="str">
        <f t="shared" si="1"/>
        <v>Warning ! Material harus segera dibeli</v>
      </c>
    </row>
    <row r="84" spans="3:14" x14ac:dyDescent="0.2">
      <c r="C84" s="6">
        <v>82</v>
      </c>
      <c r="D84" s="6" t="s">
        <v>170</v>
      </c>
      <c r="E84" s="4" t="s">
        <v>171</v>
      </c>
      <c r="F84" s="21">
        <v>43</v>
      </c>
      <c r="G84" s="7">
        <v>7.916666666666667</v>
      </c>
      <c r="H84" s="6">
        <v>3</v>
      </c>
      <c r="I84" s="14"/>
      <c r="K84" s="21">
        <v>43</v>
      </c>
      <c r="L84" s="22">
        <f>(G84*H84)+M84</f>
        <v>35.625</v>
      </c>
      <c r="M84" s="22">
        <f>(G84*H84)*50%</f>
        <v>11.875</v>
      </c>
      <c r="N84" s="21" t="str">
        <f t="shared" si="1"/>
        <v>Stock Aman</v>
      </c>
    </row>
    <row r="85" spans="3:14" x14ac:dyDescent="0.2">
      <c r="C85" s="6">
        <v>83</v>
      </c>
      <c r="D85" s="6" t="s">
        <v>172</v>
      </c>
      <c r="E85" s="4" t="s">
        <v>173</v>
      </c>
      <c r="F85" s="21">
        <v>59</v>
      </c>
      <c r="G85" s="7">
        <v>10.333333333333334</v>
      </c>
      <c r="H85" s="6">
        <v>3</v>
      </c>
      <c r="I85" s="14"/>
      <c r="K85" s="21">
        <v>59</v>
      </c>
      <c r="L85" s="22">
        <f>(G85*H85)+M85</f>
        <v>46.5</v>
      </c>
      <c r="M85" s="22">
        <f>(G85*H85)*50%</f>
        <v>15.5</v>
      </c>
      <c r="N85" s="21" t="str">
        <f t="shared" si="1"/>
        <v>Stock Aman</v>
      </c>
    </row>
    <row r="86" spans="3:14" x14ac:dyDescent="0.2">
      <c r="C86" s="6">
        <v>84</v>
      </c>
      <c r="D86" s="6" t="s">
        <v>174</v>
      </c>
      <c r="E86" s="4" t="s">
        <v>175</v>
      </c>
      <c r="F86" s="21">
        <v>55</v>
      </c>
      <c r="G86" s="7">
        <v>5.416666666666667</v>
      </c>
      <c r="H86" s="6">
        <v>3</v>
      </c>
      <c r="I86" s="14"/>
      <c r="K86" s="21">
        <v>55</v>
      </c>
      <c r="L86" s="22">
        <f>(G86*H86)+M86</f>
        <v>24.375</v>
      </c>
      <c r="M86" s="22">
        <f>(G86*H86)*50%</f>
        <v>8.125</v>
      </c>
      <c r="N86" s="21" t="str">
        <f t="shared" si="1"/>
        <v>Stock Aman</v>
      </c>
    </row>
    <row r="87" spans="3:14" x14ac:dyDescent="0.2">
      <c r="C87" s="6">
        <v>85</v>
      </c>
      <c r="D87" s="6" t="s">
        <v>176</v>
      </c>
      <c r="E87" s="4" t="s">
        <v>177</v>
      </c>
      <c r="F87" s="21">
        <v>26</v>
      </c>
      <c r="G87" s="7">
        <v>10.166666666666666</v>
      </c>
      <c r="H87" s="6">
        <v>3</v>
      </c>
      <c r="I87" s="14"/>
      <c r="K87" s="21">
        <v>26</v>
      </c>
      <c r="L87" s="22">
        <f>(G87*H87)+M87</f>
        <v>45.75</v>
      </c>
      <c r="M87" s="22">
        <f>(G87*H87)*50%</f>
        <v>15.25</v>
      </c>
      <c r="N87" s="21" t="str">
        <f t="shared" si="1"/>
        <v>Warning ! Material harus segera dibeli</v>
      </c>
    </row>
    <row r="88" spans="3:14" x14ac:dyDescent="0.2">
      <c r="C88" s="6">
        <v>86</v>
      </c>
      <c r="D88" s="6" t="s">
        <v>178</v>
      </c>
      <c r="E88" s="4" t="s">
        <v>179</v>
      </c>
      <c r="F88" s="21">
        <v>71</v>
      </c>
      <c r="G88" s="7">
        <v>7.916666666666667</v>
      </c>
      <c r="H88" s="6">
        <v>3</v>
      </c>
      <c r="I88" s="14"/>
      <c r="K88" s="21">
        <v>71</v>
      </c>
      <c r="L88" s="22">
        <f>(G88*H88)+M88</f>
        <v>35.625</v>
      </c>
      <c r="M88" s="22">
        <f>(G88*H88)*50%</f>
        <v>11.875</v>
      </c>
      <c r="N88" s="21" t="str">
        <f t="shared" si="1"/>
        <v>Stock Aman</v>
      </c>
    </row>
    <row r="89" spans="3:14" x14ac:dyDescent="0.2">
      <c r="C89" s="6">
        <v>87</v>
      </c>
      <c r="D89" s="6" t="s">
        <v>180</v>
      </c>
      <c r="E89" s="4" t="s">
        <v>181</v>
      </c>
      <c r="F89" s="21">
        <v>46</v>
      </c>
      <c r="G89" s="7">
        <v>6</v>
      </c>
      <c r="H89" s="6">
        <v>3</v>
      </c>
      <c r="I89" s="14"/>
      <c r="K89" s="21">
        <v>46</v>
      </c>
      <c r="L89" s="22">
        <f>(G89*H89)+M89</f>
        <v>27</v>
      </c>
      <c r="M89" s="22">
        <f>(G89*H89)*50%</f>
        <v>9</v>
      </c>
      <c r="N89" s="21" t="str">
        <f t="shared" si="1"/>
        <v>Stock Aman</v>
      </c>
    </row>
    <row r="90" spans="3:14" x14ac:dyDescent="0.2">
      <c r="C90" s="6">
        <v>88</v>
      </c>
      <c r="D90" s="6" t="s">
        <v>182</v>
      </c>
      <c r="E90" s="4" t="s">
        <v>183</v>
      </c>
      <c r="F90" s="21">
        <v>18</v>
      </c>
      <c r="G90" s="7">
        <v>7.25</v>
      </c>
      <c r="H90" s="6">
        <v>3</v>
      </c>
      <c r="I90" s="14"/>
      <c r="K90" s="21">
        <v>18</v>
      </c>
      <c r="L90" s="22">
        <f>(G90*H90)+M90</f>
        <v>32.625</v>
      </c>
      <c r="M90" s="22">
        <f>(G90*H90)*50%</f>
        <v>10.875</v>
      </c>
      <c r="N90" s="21" t="str">
        <f t="shared" si="1"/>
        <v>Warning ! Material harus segera dibeli</v>
      </c>
    </row>
    <row r="91" spans="3:14" x14ac:dyDescent="0.2">
      <c r="C91" s="6">
        <v>89</v>
      </c>
      <c r="D91" s="6" t="s">
        <v>184</v>
      </c>
      <c r="E91" s="4" t="s">
        <v>185</v>
      </c>
      <c r="F91" s="21">
        <v>77</v>
      </c>
      <c r="G91" s="7">
        <v>6.916666666666667</v>
      </c>
      <c r="H91" s="6">
        <v>3</v>
      </c>
      <c r="I91" s="14"/>
      <c r="K91" s="21">
        <v>77</v>
      </c>
      <c r="L91" s="22">
        <f>(G91*H91)+M91</f>
        <v>31.125</v>
      </c>
      <c r="M91" s="22">
        <f>(G91*H91)*50%</f>
        <v>10.375</v>
      </c>
      <c r="N91" s="21" t="str">
        <f t="shared" si="1"/>
        <v>Stock Aman</v>
      </c>
    </row>
    <row r="92" spans="3:14" x14ac:dyDescent="0.2">
      <c r="C92" s="6">
        <v>90</v>
      </c>
      <c r="D92" s="6" t="s">
        <v>186</v>
      </c>
      <c r="E92" s="4" t="s">
        <v>187</v>
      </c>
      <c r="F92" s="21">
        <v>47</v>
      </c>
      <c r="G92" s="7">
        <v>7.833333333333333</v>
      </c>
      <c r="H92" s="6">
        <v>3</v>
      </c>
      <c r="I92" s="14"/>
      <c r="K92" s="21">
        <v>47</v>
      </c>
      <c r="L92" s="22">
        <f>(G92*H92)+M92</f>
        <v>35.25</v>
      </c>
      <c r="M92" s="22">
        <f>(G92*H92)*50%</f>
        <v>11.75</v>
      </c>
      <c r="N92" s="21" t="str">
        <f t="shared" si="1"/>
        <v>Stock Aman</v>
      </c>
    </row>
    <row r="93" spans="3:14" x14ac:dyDescent="0.2">
      <c r="C93" s="6">
        <v>91</v>
      </c>
      <c r="D93" s="6" t="s">
        <v>188</v>
      </c>
      <c r="E93" s="4" t="s">
        <v>189</v>
      </c>
      <c r="F93" s="21">
        <v>13</v>
      </c>
      <c r="G93" s="7">
        <v>8.0833333333333339</v>
      </c>
      <c r="H93" s="6">
        <v>3</v>
      </c>
      <c r="I93" s="14"/>
      <c r="K93" s="21">
        <v>13</v>
      </c>
      <c r="L93" s="22">
        <f>(G93*H93)+M93</f>
        <v>36.375</v>
      </c>
      <c r="M93" s="22">
        <f>(G93*H93)*50%</f>
        <v>12.125</v>
      </c>
      <c r="N93" s="21" t="str">
        <f t="shared" si="1"/>
        <v>Warning ! Material harus segera dibeli</v>
      </c>
    </row>
    <row r="94" spans="3:14" x14ac:dyDescent="0.2">
      <c r="C94" s="6">
        <v>92</v>
      </c>
      <c r="D94" s="6" t="s">
        <v>190</v>
      </c>
      <c r="E94" s="4" t="s">
        <v>191</v>
      </c>
      <c r="F94" s="21">
        <v>8</v>
      </c>
      <c r="G94" s="7">
        <v>6.416666666666667</v>
      </c>
      <c r="H94" s="6">
        <v>3</v>
      </c>
      <c r="I94" s="14"/>
      <c r="K94" s="21">
        <v>8</v>
      </c>
      <c r="L94" s="22">
        <f>(G94*H94)+M94</f>
        <v>28.875</v>
      </c>
      <c r="M94" s="22">
        <f>(G94*H94)*50%</f>
        <v>9.625</v>
      </c>
      <c r="N94" s="21" t="str">
        <f t="shared" si="1"/>
        <v>Warning ! Material harus segera dibeli</v>
      </c>
    </row>
    <row r="95" spans="3:14" x14ac:dyDescent="0.2">
      <c r="C95" s="6">
        <v>93</v>
      </c>
      <c r="D95" s="6" t="s">
        <v>192</v>
      </c>
      <c r="E95" s="4" t="s">
        <v>193</v>
      </c>
      <c r="F95" s="21">
        <v>29</v>
      </c>
      <c r="G95" s="7">
        <v>7.416666666666667</v>
      </c>
      <c r="H95" s="6">
        <v>3</v>
      </c>
      <c r="I95" s="14"/>
      <c r="K95" s="21">
        <v>29</v>
      </c>
      <c r="L95" s="22">
        <f>(G95*H95)+M95</f>
        <v>33.375</v>
      </c>
      <c r="M95" s="22">
        <f>(G95*H95)*50%</f>
        <v>11.125</v>
      </c>
      <c r="N95" s="21" t="str">
        <f t="shared" si="1"/>
        <v>Warning ! Material harus segera dibeli</v>
      </c>
    </row>
    <row r="96" spans="3:14" x14ac:dyDescent="0.2">
      <c r="C96" s="6">
        <v>94</v>
      </c>
      <c r="D96" s="6" t="s">
        <v>194</v>
      </c>
      <c r="E96" s="4" t="s">
        <v>195</v>
      </c>
      <c r="F96" s="21">
        <v>68</v>
      </c>
      <c r="G96" s="7">
        <v>7.166666666666667</v>
      </c>
      <c r="H96" s="6">
        <v>3</v>
      </c>
      <c r="I96" s="14"/>
      <c r="K96" s="21">
        <v>68</v>
      </c>
      <c r="L96" s="22">
        <f>(G96*H96)+M96</f>
        <v>32.25</v>
      </c>
      <c r="M96" s="22">
        <f>(G96*H96)*50%</f>
        <v>10.75</v>
      </c>
      <c r="N96" s="21" t="str">
        <f t="shared" si="1"/>
        <v>Stock Aman</v>
      </c>
    </row>
    <row r="97" spans="3:14" x14ac:dyDescent="0.2">
      <c r="C97" s="6">
        <v>95</v>
      </c>
      <c r="D97" s="6" t="s">
        <v>196</v>
      </c>
      <c r="E97" s="4" t="s">
        <v>197</v>
      </c>
      <c r="F97" s="21">
        <v>27</v>
      </c>
      <c r="G97" s="7">
        <v>10.166666666666666</v>
      </c>
      <c r="H97" s="6">
        <v>3</v>
      </c>
      <c r="I97" s="14"/>
      <c r="K97" s="21">
        <v>27</v>
      </c>
      <c r="L97" s="22">
        <f>(G97*H97)+M97</f>
        <v>45.75</v>
      </c>
      <c r="M97" s="22">
        <f>(G97*H97)*50%</f>
        <v>15.25</v>
      </c>
      <c r="N97" s="21" t="str">
        <f t="shared" si="1"/>
        <v>Warning ! Material harus segera dibeli</v>
      </c>
    </row>
    <row r="98" spans="3:14" x14ac:dyDescent="0.2">
      <c r="C98" s="6">
        <v>96</v>
      </c>
      <c r="D98" s="6" t="s">
        <v>198</v>
      </c>
      <c r="E98" s="4" t="s">
        <v>199</v>
      </c>
      <c r="F98" s="21">
        <v>68</v>
      </c>
      <c r="G98" s="7">
        <v>10.166666666666666</v>
      </c>
      <c r="H98" s="6">
        <v>3</v>
      </c>
      <c r="I98" s="14"/>
      <c r="K98" s="21">
        <v>68</v>
      </c>
      <c r="L98" s="22">
        <f>(G98*H98)+M98</f>
        <v>45.75</v>
      </c>
      <c r="M98" s="22">
        <f>(G98*H98)*50%</f>
        <v>15.25</v>
      </c>
      <c r="N98" s="21" t="str">
        <f t="shared" si="1"/>
        <v>Stock Aman</v>
      </c>
    </row>
    <row r="99" spans="3:14" x14ac:dyDescent="0.2">
      <c r="C99" s="6">
        <v>97</v>
      </c>
      <c r="D99" s="6" t="s">
        <v>200</v>
      </c>
      <c r="E99" s="4" t="s">
        <v>201</v>
      </c>
      <c r="F99" s="21">
        <v>38</v>
      </c>
      <c r="G99" s="7">
        <v>6.083333333333333</v>
      </c>
      <c r="H99" s="6">
        <v>3</v>
      </c>
      <c r="I99" s="14"/>
      <c r="K99" s="21">
        <v>38</v>
      </c>
      <c r="L99" s="22">
        <f>(G99*H99)+M99</f>
        <v>27.375</v>
      </c>
      <c r="M99" s="22">
        <f>(G99*H99)*50%</f>
        <v>9.125</v>
      </c>
      <c r="N99" s="21" t="str">
        <f t="shared" si="1"/>
        <v>Stock Aman</v>
      </c>
    </row>
    <row r="100" spans="3:14" x14ac:dyDescent="0.2">
      <c r="C100" s="6">
        <v>98</v>
      </c>
      <c r="D100" s="6" t="s">
        <v>202</v>
      </c>
      <c r="E100" s="4" t="s">
        <v>203</v>
      </c>
      <c r="F100" s="21">
        <v>71</v>
      </c>
      <c r="G100" s="7">
        <v>7.666666666666667</v>
      </c>
      <c r="H100" s="6">
        <v>3</v>
      </c>
      <c r="I100" s="14"/>
      <c r="K100" s="21">
        <v>71</v>
      </c>
      <c r="L100" s="22">
        <f>(G100*H100)+M100</f>
        <v>34.5</v>
      </c>
      <c r="M100" s="22">
        <f>(G100*H100)*50%</f>
        <v>11.5</v>
      </c>
      <c r="N100" s="21" t="str">
        <f t="shared" si="1"/>
        <v>Stock Aman</v>
      </c>
    </row>
    <row r="101" spans="3:14" x14ac:dyDescent="0.2">
      <c r="C101" s="6">
        <v>99</v>
      </c>
      <c r="D101" s="6" t="s">
        <v>204</v>
      </c>
      <c r="E101" s="4" t="s">
        <v>205</v>
      </c>
      <c r="F101" s="21">
        <v>14</v>
      </c>
      <c r="G101" s="7">
        <v>4.583333333333333</v>
      </c>
      <c r="H101" s="6">
        <v>3</v>
      </c>
      <c r="I101" s="14"/>
      <c r="K101" s="21">
        <v>14</v>
      </c>
      <c r="L101" s="22">
        <f>(G101*H101)+M101</f>
        <v>20.625</v>
      </c>
      <c r="M101" s="22">
        <f>(G101*H101)*50%</f>
        <v>6.875</v>
      </c>
      <c r="N101" s="21" t="str">
        <f t="shared" si="1"/>
        <v>Warning ! Material harus segera dibeli</v>
      </c>
    </row>
    <row r="102" spans="3:14" x14ac:dyDescent="0.2">
      <c r="C102" s="6">
        <v>100</v>
      </c>
      <c r="D102" s="6" t="s">
        <v>206</v>
      </c>
      <c r="E102" s="4" t="s">
        <v>207</v>
      </c>
      <c r="F102" s="21">
        <v>33</v>
      </c>
      <c r="G102" s="7">
        <v>6.5</v>
      </c>
      <c r="H102" s="6">
        <v>3</v>
      </c>
      <c r="I102" s="14"/>
      <c r="K102" s="21">
        <v>33</v>
      </c>
      <c r="L102" s="22">
        <f>(G102*H102)+M102</f>
        <v>29.25</v>
      </c>
      <c r="M102" s="22">
        <f>(G102*H102)*50%</f>
        <v>9.75</v>
      </c>
      <c r="N102" s="21" t="str">
        <f t="shared" si="1"/>
        <v>Stock Aman</v>
      </c>
    </row>
    <row r="103" spans="3:14" x14ac:dyDescent="0.2">
      <c r="C103" s="6">
        <v>101</v>
      </c>
      <c r="D103" s="6" t="s">
        <v>208</v>
      </c>
      <c r="E103" s="4" t="s">
        <v>209</v>
      </c>
      <c r="F103" s="21">
        <v>16</v>
      </c>
      <c r="G103" s="7">
        <v>10.25</v>
      </c>
      <c r="H103" s="6">
        <v>3</v>
      </c>
      <c r="I103" s="14"/>
      <c r="K103" s="21">
        <v>16</v>
      </c>
      <c r="L103" s="22">
        <f>(G103*H103)+M103</f>
        <v>46.125</v>
      </c>
      <c r="M103" s="22">
        <f>(G103*H103)*50%</f>
        <v>15.375</v>
      </c>
      <c r="N103" s="21" t="str">
        <f t="shared" si="1"/>
        <v>Warning ! Material harus segera dibeli</v>
      </c>
    </row>
    <row r="104" spans="3:14" x14ac:dyDescent="0.2">
      <c r="C104" s="6">
        <v>102</v>
      </c>
      <c r="D104" s="6" t="s">
        <v>210</v>
      </c>
      <c r="E104" s="4" t="s">
        <v>211</v>
      </c>
      <c r="F104" s="21">
        <v>61</v>
      </c>
      <c r="G104" s="7">
        <v>10</v>
      </c>
      <c r="H104" s="6">
        <v>3</v>
      </c>
      <c r="I104" s="14"/>
      <c r="K104" s="21">
        <v>61</v>
      </c>
      <c r="L104" s="22">
        <f>(G104*H104)+M104</f>
        <v>45</v>
      </c>
      <c r="M104" s="22">
        <f>(G104*H104)*50%</f>
        <v>15</v>
      </c>
      <c r="N104" s="21" t="str">
        <f t="shared" si="1"/>
        <v>Stock Aman</v>
      </c>
    </row>
    <row r="105" spans="3:14" x14ac:dyDescent="0.2">
      <c r="C105" s="6">
        <v>103</v>
      </c>
      <c r="D105" s="6" t="s">
        <v>212</v>
      </c>
      <c r="E105" s="4" t="s">
        <v>213</v>
      </c>
      <c r="F105" s="21">
        <v>51</v>
      </c>
      <c r="G105" s="7">
        <v>6.583333333333333</v>
      </c>
      <c r="H105" s="6">
        <v>3</v>
      </c>
      <c r="I105" s="14"/>
      <c r="K105" s="21">
        <v>51</v>
      </c>
      <c r="L105" s="22">
        <f>(G105*H105)+M105</f>
        <v>29.625</v>
      </c>
      <c r="M105" s="22">
        <f>(G105*H105)*50%</f>
        <v>9.875</v>
      </c>
      <c r="N105" s="21" t="str">
        <f t="shared" si="1"/>
        <v>Stock Aman</v>
      </c>
    </row>
    <row r="106" spans="3:14" x14ac:dyDescent="0.2">
      <c r="C106" s="6">
        <v>104</v>
      </c>
      <c r="D106" s="6" t="s">
        <v>214</v>
      </c>
      <c r="E106" s="9" t="s">
        <v>215</v>
      </c>
      <c r="F106" s="21">
        <v>6</v>
      </c>
      <c r="G106" s="7">
        <v>5.333333333333333</v>
      </c>
      <c r="H106" s="6">
        <v>3</v>
      </c>
      <c r="I106" s="14"/>
      <c r="K106" s="21">
        <v>6</v>
      </c>
      <c r="L106" s="22">
        <f>(G106*H106)+M106</f>
        <v>24</v>
      </c>
      <c r="M106" s="22">
        <f>(G106*H106)*50%</f>
        <v>8</v>
      </c>
      <c r="N106" s="21" t="str">
        <f t="shared" si="1"/>
        <v>Warning ! Material harus segera dibeli</v>
      </c>
    </row>
    <row r="107" spans="3:14" x14ac:dyDescent="0.2">
      <c r="C107" s="6">
        <v>105</v>
      </c>
      <c r="D107" s="6" t="s">
        <v>216</v>
      </c>
      <c r="E107" s="9" t="s">
        <v>217</v>
      </c>
      <c r="F107" s="21">
        <v>54</v>
      </c>
      <c r="G107" s="7">
        <v>4.75</v>
      </c>
      <c r="H107" s="6">
        <v>3</v>
      </c>
      <c r="I107" s="14"/>
      <c r="K107" s="21">
        <v>54</v>
      </c>
      <c r="L107" s="22">
        <f>(G107*H107)+M107</f>
        <v>21.375</v>
      </c>
      <c r="M107" s="22">
        <f>(G107*H107)*50%</f>
        <v>7.125</v>
      </c>
      <c r="N107" s="21" t="str">
        <f t="shared" si="1"/>
        <v>Stock Aman</v>
      </c>
    </row>
    <row r="108" spans="3:14" x14ac:dyDescent="0.2">
      <c r="C108" s="6">
        <v>106</v>
      </c>
      <c r="D108" s="6" t="s">
        <v>218</v>
      </c>
      <c r="E108" s="9" t="s">
        <v>219</v>
      </c>
      <c r="F108" s="21">
        <v>59</v>
      </c>
      <c r="G108" s="7">
        <v>8.0833333333333339</v>
      </c>
      <c r="H108" s="6">
        <v>3</v>
      </c>
      <c r="I108" s="14"/>
      <c r="K108" s="21">
        <v>59</v>
      </c>
      <c r="L108" s="22">
        <f>(G108*H108)+M108</f>
        <v>36.375</v>
      </c>
      <c r="M108" s="22">
        <f>(G108*H108)*50%</f>
        <v>12.125</v>
      </c>
      <c r="N108" s="21" t="str">
        <f t="shared" si="1"/>
        <v>Stock Aman</v>
      </c>
    </row>
    <row r="109" spans="3:14" x14ac:dyDescent="0.2">
      <c r="C109" s="6">
        <v>107</v>
      </c>
      <c r="D109" s="6" t="s">
        <v>220</v>
      </c>
      <c r="E109" s="9" t="s">
        <v>221</v>
      </c>
      <c r="F109" s="21">
        <v>10</v>
      </c>
      <c r="G109" s="7">
        <v>8.75</v>
      </c>
      <c r="H109" s="6">
        <v>3</v>
      </c>
      <c r="I109" s="14"/>
      <c r="K109" s="21">
        <v>10</v>
      </c>
      <c r="L109" s="22">
        <f>(G109*H109)+M109</f>
        <v>39.375</v>
      </c>
      <c r="M109" s="22">
        <f>(G109*H109)*50%</f>
        <v>13.125</v>
      </c>
      <c r="N109" s="21" t="str">
        <f t="shared" si="1"/>
        <v>Warning ! Material harus segera dibeli</v>
      </c>
    </row>
    <row r="110" spans="3:14" x14ac:dyDescent="0.2">
      <c r="C110" s="6">
        <v>108</v>
      </c>
      <c r="D110" s="6" t="s">
        <v>222</v>
      </c>
      <c r="E110" s="9" t="s">
        <v>223</v>
      </c>
      <c r="F110" s="21">
        <v>73</v>
      </c>
      <c r="G110" s="7">
        <v>4.666666666666667</v>
      </c>
      <c r="H110" s="6">
        <v>3</v>
      </c>
      <c r="I110" s="14"/>
      <c r="K110" s="21">
        <v>73</v>
      </c>
      <c r="L110" s="22">
        <f>(G110*H110)+M110</f>
        <v>21</v>
      </c>
      <c r="M110" s="22">
        <f>(G110*H110)*50%</f>
        <v>7</v>
      </c>
      <c r="N110" s="21" t="str">
        <f t="shared" si="1"/>
        <v>Stock Aman</v>
      </c>
    </row>
    <row r="111" spans="3:14" x14ac:dyDescent="0.2">
      <c r="C111" s="6">
        <v>109</v>
      </c>
      <c r="D111" s="6" t="s">
        <v>224</v>
      </c>
      <c r="E111" s="4" t="s">
        <v>225</v>
      </c>
      <c r="F111" s="21">
        <v>64</v>
      </c>
      <c r="G111" s="7">
        <v>8.5</v>
      </c>
      <c r="H111" s="6">
        <v>3</v>
      </c>
      <c r="I111" s="14"/>
      <c r="K111" s="21">
        <v>64</v>
      </c>
      <c r="L111" s="22">
        <f>(G111*H111)+M111</f>
        <v>38.25</v>
      </c>
      <c r="M111" s="22">
        <f>(G111*H111)*50%</f>
        <v>12.75</v>
      </c>
      <c r="N111" s="21" t="str">
        <f t="shared" si="1"/>
        <v>Stock Aman</v>
      </c>
    </row>
    <row r="112" spans="3:14" x14ac:dyDescent="0.2">
      <c r="C112" s="6">
        <v>110</v>
      </c>
      <c r="D112" s="6" t="s">
        <v>226</v>
      </c>
      <c r="E112" s="4" t="s">
        <v>227</v>
      </c>
      <c r="F112" s="21">
        <v>25</v>
      </c>
      <c r="G112" s="7">
        <v>9.0833333333333339</v>
      </c>
      <c r="H112" s="6">
        <v>3</v>
      </c>
      <c r="I112" s="14"/>
      <c r="K112" s="21">
        <v>25</v>
      </c>
      <c r="L112" s="22">
        <f>(G112*H112)+M112</f>
        <v>40.875</v>
      </c>
      <c r="M112" s="22">
        <f>(G112*H112)*50%</f>
        <v>13.625</v>
      </c>
      <c r="N112" s="21" t="str">
        <f t="shared" si="1"/>
        <v>Warning ! Material harus segera dibeli</v>
      </c>
    </row>
    <row r="113" spans="3:14" x14ac:dyDescent="0.2">
      <c r="C113" s="6">
        <v>111</v>
      </c>
      <c r="D113" s="6" t="s">
        <v>228</v>
      </c>
      <c r="E113" s="4" t="s">
        <v>229</v>
      </c>
      <c r="F113" s="21">
        <v>20</v>
      </c>
      <c r="G113" s="7">
        <v>7.5</v>
      </c>
      <c r="H113" s="6">
        <v>3</v>
      </c>
      <c r="I113" s="14"/>
      <c r="K113" s="21">
        <v>20</v>
      </c>
      <c r="L113" s="22">
        <f>(G113*H113)+M113</f>
        <v>33.75</v>
      </c>
      <c r="M113" s="22">
        <f>(G113*H113)*50%</f>
        <v>11.25</v>
      </c>
      <c r="N113" s="21" t="str">
        <f t="shared" si="1"/>
        <v>Warning ! Material harus segera dibeli</v>
      </c>
    </row>
    <row r="114" spans="3:14" x14ac:dyDescent="0.2">
      <c r="C114" s="6">
        <v>112</v>
      </c>
      <c r="D114" s="6" t="s">
        <v>230</v>
      </c>
      <c r="E114" s="4" t="s">
        <v>231</v>
      </c>
      <c r="F114" s="23">
        <v>59</v>
      </c>
      <c r="G114" s="7">
        <v>7.416666666666667</v>
      </c>
      <c r="H114" s="6">
        <v>3</v>
      </c>
      <c r="I114" s="14"/>
      <c r="K114" s="23">
        <v>59</v>
      </c>
      <c r="L114" s="22">
        <f>(G114*H114)+M114</f>
        <v>33.375</v>
      </c>
      <c r="M114" s="22">
        <f>(G114*H114)*50%</f>
        <v>11.125</v>
      </c>
      <c r="N114" s="21" t="str">
        <f t="shared" si="1"/>
        <v>Stock Aman</v>
      </c>
    </row>
    <row r="115" spans="3:14" x14ac:dyDescent="0.2">
      <c r="C115" s="6">
        <v>113</v>
      </c>
      <c r="D115" s="6" t="s">
        <v>232</v>
      </c>
      <c r="E115" s="4" t="s">
        <v>233</v>
      </c>
      <c r="F115" s="23">
        <v>30</v>
      </c>
      <c r="G115" s="7">
        <v>9.5</v>
      </c>
      <c r="H115" s="6">
        <v>3</v>
      </c>
      <c r="I115" s="14"/>
      <c r="K115" s="24">
        <v>30</v>
      </c>
      <c r="L115" s="22">
        <f>(G115*H115)+M115</f>
        <v>42.75</v>
      </c>
      <c r="M115" s="22">
        <f>(G115*H115)*50%</f>
        <v>14.25</v>
      </c>
      <c r="N115" s="21" t="str">
        <f t="shared" si="1"/>
        <v>Warning ! Material harus segera dibeli</v>
      </c>
    </row>
    <row r="116" spans="3:14" x14ac:dyDescent="0.2">
      <c r="C116" s="6">
        <v>114</v>
      </c>
      <c r="D116" s="6" t="s">
        <v>234</v>
      </c>
      <c r="E116" s="4" t="s">
        <v>235</v>
      </c>
      <c r="F116" s="23">
        <v>60</v>
      </c>
      <c r="G116" s="7">
        <v>8.6666666666666661</v>
      </c>
      <c r="H116" s="6">
        <v>3</v>
      </c>
      <c r="I116" s="14"/>
      <c r="K116" s="24">
        <v>60</v>
      </c>
      <c r="L116" s="22">
        <f>(G116*H116)+M116</f>
        <v>39</v>
      </c>
      <c r="M116" s="22">
        <f>(G116*H116)*50%</f>
        <v>13</v>
      </c>
      <c r="N116" s="21" t="str">
        <f t="shared" si="1"/>
        <v>Stock Aman</v>
      </c>
    </row>
    <row r="117" spans="3:14" x14ac:dyDescent="0.2">
      <c r="C117" s="6">
        <v>115</v>
      </c>
      <c r="D117" s="6" t="s">
        <v>236</v>
      </c>
      <c r="E117" s="4" t="s">
        <v>237</v>
      </c>
      <c r="F117" s="21">
        <v>39</v>
      </c>
      <c r="G117" s="7">
        <v>4.583333333333333</v>
      </c>
      <c r="H117" s="6">
        <v>3</v>
      </c>
      <c r="I117" s="14"/>
      <c r="K117" s="21">
        <v>39</v>
      </c>
      <c r="L117" s="22">
        <f>(G117*H117)+M117</f>
        <v>20.625</v>
      </c>
      <c r="M117" s="22">
        <f>(G117*H117)*50%</f>
        <v>6.875</v>
      </c>
      <c r="N117" s="21" t="str">
        <f t="shared" si="1"/>
        <v>Stock Aman</v>
      </c>
    </row>
    <row r="118" spans="3:14" x14ac:dyDescent="0.2">
      <c r="C118" s="6">
        <v>116</v>
      </c>
      <c r="D118" s="6" t="s">
        <v>238</v>
      </c>
      <c r="E118" s="4" t="s">
        <v>239</v>
      </c>
      <c r="F118" s="21">
        <v>23</v>
      </c>
      <c r="G118" s="7">
        <v>4.333333333333333</v>
      </c>
      <c r="H118" s="6">
        <v>3</v>
      </c>
      <c r="I118" s="14"/>
      <c r="K118" s="21">
        <v>23</v>
      </c>
      <c r="L118" s="22">
        <f>(G118*H118)+M118</f>
        <v>19.5</v>
      </c>
      <c r="M118" s="22">
        <f>(G118*H118)*50%</f>
        <v>6.5</v>
      </c>
      <c r="N118" s="21" t="str">
        <f t="shared" si="1"/>
        <v>Stock Aman</v>
      </c>
    </row>
    <row r="119" spans="3:14" x14ac:dyDescent="0.2">
      <c r="C119" s="6">
        <v>117</v>
      </c>
      <c r="D119" s="6" t="s">
        <v>240</v>
      </c>
      <c r="E119" s="4" t="s">
        <v>241</v>
      </c>
      <c r="F119" s="21">
        <v>29</v>
      </c>
      <c r="G119" s="7">
        <v>4.916666666666667</v>
      </c>
      <c r="H119" s="6">
        <v>3</v>
      </c>
      <c r="I119" s="14"/>
      <c r="K119" s="21">
        <v>29</v>
      </c>
      <c r="L119" s="22">
        <f>(G119*H119)+M119</f>
        <v>22.125</v>
      </c>
      <c r="M119" s="22">
        <f>(G119*H119)*50%</f>
        <v>7.375</v>
      </c>
      <c r="N119" s="21" t="str">
        <f t="shared" si="1"/>
        <v>Stock Aman</v>
      </c>
    </row>
    <row r="120" spans="3:14" x14ac:dyDescent="0.2">
      <c r="C120" s="6">
        <v>118</v>
      </c>
      <c r="D120" s="6" t="s">
        <v>242</v>
      </c>
      <c r="E120" s="4" t="s">
        <v>243</v>
      </c>
      <c r="F120" s="21">
        <v>48</v>
      </c>
      <c r="G120" s="7">
        <v>8.5</v>
      </c>
      <c r="H120" s="6">
        <v>3</v>
      </c>
      <c r="I120" s="14"/>
      <c r="K120" s="21">
        <v>48</v>
      </c>
      <c r="L120" s="22">
        <f>(G120*H120)+M120</f>
        <v>38.25</v>
      </c>
      <c r="M120" s="22">
        <f>(G120*H120)*50%</f>
        <v>12.75</v>
      </c>
      <c r="N120" s="21" t="str">
        <f t="shared" si="1"/>
        <v>Stock Aman</v>
      </c>
    </row>
    <row r="121" spans="3:14" x14ac:dyDescent="0.2">
      <c r="C121" s="6">
        <v>119</v>
      </c>
      <c r="D121" s="6" t="s">
        <v>244</v>
      </c>
      <c r="E121" s="4" t="s">
        <v>245</v>
      </c>
      <c r="F121" s="21">
        <v>65</v>
      </c>
      <c r="G121" s="7">
        <v>7.25</v>
      </c>
      <c r="H121" s="6">
        <v>3</v>
      </c>
      <c r="I121" s="14"/>
      <c r="K121" s="21">
        <v>65</v>
      </c>
      <c r="L121" s="22">
        <f>(G121*H121)+M121</f>
        <v>32.625</v>
      </c>
      <c r="M121" s="22">
        <f>(G121*H121)*50%</f>
        <v>10.875</v>
      </c>
      <c r="N121" s="21" t="str">
        <f t="shared" si="1"/>
        <v>Stock Aman</v>
      </c>
    </row>
    <row r="122" spans="3:14" x14ac:dyDescent="0.2">
      <c r="C122" s="6">
        <v>120</v>
      </c>
      <c r="D122" s="6" t="s">
        <v>246</v>
      </c>
      <c r="E122" s="4" t="s">
        <v>247</v>
      </c>
      <c r="F122" s="21">
        <v>1</v>
      </c>
      <c r="G122" s="7">
        <v>7.5</v>
      </c>
      <c r="H122" s="6">
        <v>3</v>
      </c>
      <c r="I122" s="14"/>
      <c r="K122" s="21">
        <v>1</v>
      </c>
      <c r="L122" s="22">
        <f>(G122*H122)+M122</f>
        <v>33.75</v>
      </c>
      <c r="M122" s="22">
        <f>(G122*H122)*50%</f>
        <v>11.25</v>
      </c>
      <c r="N122" s="21" t="str">
        <f t="shared" si="1"/>
        <v>Warning ! Material harus segera dibeli</v>
      </c>
    </row>
    <row r="123" spans="3:14" x14ac:dyDescent="0.2">
      <c r="C123" s="6">
        <v>121</v>
      </c>
      <c r="D123" s="6" t="s">
        <v>248</v>
      </c>
      <c r="E123" s="4" t="s">
        <v>249</v>
      </c>
      <c r="F123" s="21">
        <v>66</v>
      </c>
      <c r="G123" s="7">
        <v>8.75</v>
      </c>
      <c r="H123" s="6">
        <v>3</v>
      </c>
      <c r="I123" s="14"/>
      <c r="K123" s="21">
        <v>66</v>
      </c>
      <c r="L123" s="22">
        <f>(G123*H123)+M123</f>
        <v>39.375</v>
      </c>
      <c r="M123" s="22">
        <f>(G123*H123)*50%</f>
        <v>13.125</v>
      </c>
      <c r="N123" s="21" t="str">
        <f t="shared" si="1"/>
        <v>Stock Aman</v>
      </c>
    </row>
    <row r="124" spans="3:14" x14ac:dyDescent="0.2">
      <c r="C124" s="6">
        <v>122</v>
      </c>
      <c r="D124" s="6" t="s">
        <v>250</v>
      </c>
      <c r="E124" s="4" t="s">
        <v>251</v>
      </c>
      <c r="F124" s="21">
        <v>8</v>
      </c>
      <c r="G124" s="7">
        <v>9.5</v>
      </c>
      <c r="H124" s="6">
        <v>3</v>
      </c>
      <c r="I124" s="14"/>
      <c r="K124" s="21">
        <v>8</v>
      </c>
      <c r="L124" s="22">
        <f>(G124*H124)+M124</f>
        <v>42.75</v>
      </c>
      <c r="M124" s="22">
        <f>(G124*H124)*50%</f>
        <v>14.25</v>
      </c>
      <c r="N124" s="21" t="str">
        <f t="shared" si="1"/>
        <v>Warning ! Material harus segera dibeli</v>
      </c>
    </row>
    <row r="125" spans="3:14" x14ac:dyDescent="0.2">
      <c r="C125" s="6">
        <v>123</v>
      </c>
      <c r="D125" s="6" t="s">
        <v>252</v>
      </c>
      <c r="E125" s="4" t="s">
        <v>253</v>
      </c>
      <c r="F125" s="21">
        <v>10</v>
      </c>
      <c r="G125" s="7">
        <v>4.833333333333333</v>
      </c>
      <c r="H125" s="6">
        <v>3</v>
      </c>
      <c r="I125" s="14"/>
      <c r="K125" s="21">
        <v>10</v>
      </c>
      <c r="L125" s="22">
        <f>(G125*H125)+M125</f>
        <v>21.75</v>
      </c>
      <c r="M125" s="22">
        <f>(G125*H125)*50%</f>
        <v>7.25</v>
      </c>
      <c r="N125" s="21" t="str">
        <f t="shared" si="1"/>
        <v>Warning ! Material harus segera dibeli</v>
      </c>
    </row>
    <row r="126" spans="3:14" x14ac:dyDescent="0.2">
      <c r="C126" s="6">
        <v>124</v>
      </c>
      <c r="D126" s="6" t="s">
        <v>254</v>
      </c>
      <c r="E126" s="4" t="s">
        <v>255</v>
      </c>
      <c r="F126" s="21">
        <v>23</v>
      </c>
      <c r="G126" s="7">
        <v>7.5</v>
      </c>
      <c r="H126" s="6">
        <v>3</v>
      </c>
      <c r="I126" s="14"/>
      <c r="K126" s="21">
        <v>23</v>
      </c>
      <c r="L126" s="22">
        <f>(G126*H126)+M126</f>
        <v>33.75</v>
      </c>
      <c r="M126" s="22">
        <f>(G126*H126)*50%</f>
        <v>11.25</v>
      </c>
      <c r="N126" s="21" t="str">
        <f t="shared" si="1"/>
        <v>Warning ! Material harus segera dibeli</v>
      </c>
    </row>
    <row r="127" spans="3:14" x14ac:dyDescent="0.2">
      <c r="C127" s="6">
        <v>125</v>
      </c>
      <c r="D127" s="6" t="s">
        <v>256</v>
      </c>
      <c r="E127" s="4" t="s">
        <v>257</v>
      </c>
      <c r="F127" s="21">
        <v>34</v>
      </c>
      <c r="G127" s="7">
        <v>8.25</v>
      </c>
      <c r="H127" s="6">
        <v>3</v>
      </c>
      <c r="I127" s="14"/>
      <c r="K127" s="21">
        <v>34</v>
      </c>
      <c r="L127" s="22">
        <f>(G127*H127)+M127</f>
        <v>37.125</v>
      </c>
      <c r="M127" s="22">
        <f>(G127*H127)*50%</f>
        <v>12.375</v>
      </c>
      <c r="N127" s="21" t="str">
        <f t="shared" si="1"/>
        <v>Warning ! Material harus segera dibeli</v>
      </c>
    </row>
    <row r="128" spans="3:14" x14ac:dyDescent="0.2">
      <c r="C128" s="6">
        <v>126</v>
      </c>
      <c r="D128" s="6" t="s">
        <v>258</v>
      </c>
      <c r="E128" s="4" t="s">
        <v>259</v>
      </c>
      <c r="F128" s="21">
        <v>58</v>
      </c>
      <c r="G128" s="7">
        <v>9.1666666666666661</v>
      </c>
      <c r="H128" s="6">
        <v>3</v>
      </c>
      <c r="I128" s="14"/>
      <c r="K128" s="21">
        <v>58</v>
      </c>
      <c r="L128" s="22">
        <f>(G128*H128)+M128</f>
        <v>41.25</v>
      </c>
      <c r="M128" s="22">
        <f>(G128*H128)*50%</f>
        <v>13.75</v>
      </c>
      <c r="N128" s="21" t="str">
        <f t="shared" si="1"/>
        <v>Stock Aman</v>
      </c>
    </row>
    <row r="129" spans="3:14" x14ac:dyDescent="0.2">
      <c r="C129" s="6">
        <v>127</v>
      </c>
      <c r="D129" s="6" t="s">
        <v>230</v>
      </c>
      <c r="E129" s="4" t="s">
        <v>260</v>
      </c>
      <c r="F129" s="21">
        <v>49</v>
      </c>
      <c r="G129" s="7">
        <v>6.666666666666667</v>
      </c>
      <c r="H129" s="6">
        <v>3</v>
      </c>
      <c r="I129" s="14"/>
      <c r="K129" s="21">
        <v>49</v>
      </c>
      <c r="L129" s="22">
        <f>(G129*H129)+M129</f>
        <v>30</v>
      </c>
      <c r="M129" s="22">
        <f>(G129*H129)*50%</f>
        <v>10</v>
      </c>
      <c r="N129" s="21" t="str">
        <f t="shared" si="1"/>
        <v>Stock Aman</v>
      </c>
    </row>
    <row r="130" spans="3:14" x14ac:dyDescent="0.2">
      <c r="C130" s="6">
        <v>128</v>
      </c>
      <c r="D130" s="6" t="s">
        <v>261</v>
      </c>
      <c r="E130" s="4" t="s">
        <v>262</v>
      </c>
      <c r="F130" s="21">
        <v>56</v>
      </c>
      <c r="G130" s="7">
        <v>8.9166666666666661</v>
      </c>
      <c r="H130" s="6">
        <v>3</v>
      </c>
      <c r="I130" s="14"/>
      <c r="K130" s="21">
        <v>56</v>
      </c>
      <c r="L130" s="22">
        <f>(G130*H130)+M130</f>
        <v>40.125</v>
      </c>
      <c r="M130" s="22">
        <f>(G130*H130)*50%</f>
        <v>13.375</v>
      </c>
      <c r="N130" s="21" t="str">
        <f t="shared" si="1"/>
        <v>Stock Aman</v>
      </c>
    </row>
    <row r="131" spans="3:14" x14ac:dyDescent="0.2">
      <c r="C131" s="6">
        <v>129</v>
      </c>
      <c r="D131" s="6" t="s">
        <v>263</v>
      </c>
      <c r="E131" s="4" t="s">
        <v>264</v>
      </c>
      <c r="F131" s="21">
        <v>50</v>
      </c>
      <c r="G131" s="7">
        <v>9.6666666666666661</v>
      </c>
      <c r="H131" s="6">
        <v>3</v>
      </c>
      <c r="I131" s="14"/>
      <c r="K131" s="21">
        <v>50</v>
      </c>
      <c r="L131" s="22">
        <f>(G131*H131)+M131</f>
        <v>43.5</v>
      </c>
      <c r="M131" s="22">
        <f>(G131*H131)*50%</f>
        <v>14.5</v>
      </c>
      <c r="N131" s="21" t="str">
        <f t="shared" si="1"/>
        <v>Stock Aman</v>
      </c>
    </row>
    <row r="132" spans="3:14" x14ac:dyDescent="0.2">
      <c r="C132" s="6">
        <v>130</v>
      </c>
      <c r="D132" s="6" t="s">
        <v>265</v>
      </c>
      <c r="E132" s="4" t="s">
        <v>266</v>
      </c>
      <c r="F132" s="21">
        <v>69</v>
      </c>
      <c r="G132" s="7">
        <v>5.166666666666667</v>
      </c>
      <c r="H132" s="6">
        <v>3</v>
      </c>
      <c r="I132" s="14"/>
      <c r="K132" s="21">
        <v>69</v>
      </c>
      <c r="L132" s="22">
        <f>(G132*H132)+M132</f>
        <v>23.25</v>
      </c>
      <c r="M132" s="22">
        <f>(G132*H132)*50%</f>
        <v>7.75</v>
      </c>
      <c r="N132" s="21" t="str">
        <f t="shared" ref="N132:N195" si="2">IF(K132&lt;=L132,"Warning ! Material harus segera dibeli","Stock Aman")</f>
        <v>Stock Aman</v>
      </c>
    </row>
    <row r="133" spans="3:14" x14ac:dyDescent="0.2">
      <c r="C133" s="6">
        <v>131</v>
      </c>
      <c r="D133" s="6" t="s">
        <v>267</v>
      </c>
      <c r="E133" s="4" t="s">
        <v>268</v>
      </c>
      <c r="F133" s="21">
        <v>25</v>
      </c>
      <c r="G133" s="7">
        <v>7.25</v>
      </c>
      <c r="H133" s="6">
        <v>3</v>
      </c>
      <c r="I133" s="14"/>
      <c r="K133" s="21">
        <v>25</v>
      </c>
      <c r="L133" s="22">
        <f>(G133*H133)+M133</f>
        <v>32.625</v>
      </c>
      <c r="M133" s="22">
        <f>(G133*H133)*50%</f>
        <v>10.875</v>
      </c>
      <c r="N133" s="21" t="str">
        <f t="shared" si="2"/>
        <v>Warning ! Material harus segera dibeli</v>
      </c>
    </row>
    <row r="134" spans="3:14" x14ac:dyDescent="0.2">
      <c r="C134" s="6">
        <v>132</v>
      </c>
      <c r="D134" s="6" t="s">
        <v>269</v>
      </c>
      <c r="E134" s="4" t="s">
        <v>270</v>
      </c>
      <c r="F134" s="21">
        <v>41</v>
      </c>
      <c r="G134" s="7">
        <v>5</v>
      </c>
      <c r="H134" s="6">
        <v>3</v>
      </c>
      <c r="I134" s="14"/>
      <c r="K134" s="21">
        <v>41</v>
      </c>
      <c r="L134" s="22">
        <f>(G134*H134)+M134</f>
        <v>22.5</v>
      </c>
      <c r="M134" s="22">
        <f>(G134*H134)*50%</f>
        <v>7.5</v>
      </c>
      <c r="N134" s="21" t="str">
        <f t="shared" si="2"/>
        <v>Stock Aman</v>
      </c>
    </row>
    <row r="135" spans="3:14" x14ac:dyDescent="0.2">
      <c r="C135" s="6">
        <v>133</v>
      </c>
      <c r="D135" s="6" t="s">
        <v>271</v>
      </c>
      <c r="E135" s="4" t="s">
        <v>272</v>
      </c>
      <c r="F135" s="21">
        <v>25</v>
      </c>
      <c r="G135" s="7">
        <v>4.75</v>
      </c>
      <c r="H135" s="6">
        <v>3</v>
      </c>
      <c r="I135" s="14"/>
      <c r="K135" s="21">
        <v>25</v>
      </c>
      <c r="L135" s="22">
        <f>(G135*H135)+M135</f>
        <v>21.375</v>
      </c>
      <c r="M135" s="22">
        <f>(G135*H135)*50%</f>
        <v>7.125</v>
      </c>
      <c r="N135" s="21" t="str">
        <f t="shared" si="2"/>
        <v>Stock Aman</v>
      </c>
    </row>
    <row r="136" spans="3:14" x14ac:dyDescent="0.2">
      <c r="C136" s="6">
        <v>134</v>
      </c>
      <c r="D136" s="6" t="s">
        <v>273</v>
      </c>
      <c r="E136" s="4" t="s">
        <v>274</v>
      </c>
      <c r="F136" s="21">
        <v>15</v>
      </c>
      <c r="G136" s="7">
        <v>6.583333333333333</v>
      </c>
      <c r="H136" s="6">
        <v>3</v>
      </c>
      <c r="I136" s="14"/>
      <c r="K136" s="21">
        <v>15</v>
      </c>
      <c r="L136" s="22">
        <f>(G136*H136)+M136</f>
        <v>29.625</v>
      </c>
      <c r="M136" s="22">
        <f>(G136*H136)*50%</f>
        <v>9.875</v>
      </c>
      <c r="N136" s="21" t="str">
        <f t="shared" si="2"/>
        <v>Warning ! Material harus segera dibeli</v>
      </c>
    </row>
    <row r="137" spans="3:14" x14ac:dyDescent="0.2">
      <c r="C137" s="6">
        <v>135</v>
      </c>
      <c r="D137" s="6" t="s">
        <v>275</v>
      </c>
      <c r="E137" s="4" t="s">
        <v>276</v>
      </c>
      <c r="F137" s="21">
        <v>56</v>
      </c>
      <c r="G137" s="7">
        <v>5.583333333333333</v>
      </c>
      <c r="H137" s="6">
        <v>3</v>
      </c>
      <c r="I137" s="14"/>
      <c r="K137" s="21">
        <v>56</v>
      </c>
      <c r="L137" s="22">
        <f>(G137*H137)+M137</f>
        <v>25.125</v>
      </c>
      <c r="M137" s="22">
        <f>(G137*H137)*50%</f>
        <v>8.375</v>
      </c>
      <c r="N137" s="21" t="str">
        <f t="shared" si="2"/>
        <v>Stock Aman</v>
      </c>
    </row>
    <row r="138" spans="3:14" x14ac:dyDescent="0.2">
      <c r="C138" s="6">
        <v>136</v>
      </c>
      <c r="D138" s="6" t="s">
        <v>277</v>
      </c>
      <c r="E138" s="4" t="s">
        <v>278</v>
      </c>
      <c r="F138" s="21">
        <v>76</v>
      </c>
      <c r="G138" s="7">
        <v>9.3333333333333339</v>
      </c>
      <c r="H138" s="6">
        <v>3</v>
      </c>
      <c r="I138" s="14"/>
      <c r="K138" s="21">
        <v>76</v>
      </c>
      <c r="L138" s="22">
        <f>(G138*H138)+M138</f>
        <v>42</v>
      </c>
      <c r="M138" s="22">
        <f>(G138*H138)*50%</f>
        <v>14</v>
      </c>
      <c r="N138" s="21" t="str">
        <f t="shared" si="2"/>
        <v>Stock Aman</v>
      </c>
    </row>
    <row r="139" spans="3:14" x14ac:dyDescent="0.2">
      <c r="C139" s="6">
        <v>137</v>
      </c>
      <c r="D139" s="6" t="s">
        <v>279</v>
      </c>
      <c r="E139" s="4" t="s">
        <v>280</v>
      </c>
      <c r="F139" s="21">
        <v>7</v>
      </c>
      <c r="G139" s="7">
        <v>5.75</v>
      </c>
      <c r="H139" s="6">
        <v>3</v>
      </c>
      <c r="I139" s="14"/>
      <c r="K139" s="21">
        <v>7</v>
      </c>
      <c r="L139" s="22">
        <f>(G139*H139)+M139</f>
        <v>25.875</v>
      </c>
      <c r="M139" s="22">
        <f>(G139*H139)*50%</f>
        <v>8.625</v>
      </c>
      <c r="N139" s="21" t="str">
        <f t="shared" si="2"/>
        <v>Warning ! Material harus segera dibeli</v>
      </c>
    </row>
    <row r="140" spans="3:14" x14ac:dyDescent="0.2">
      <c r="C140" s="6">
        <v>138</v>
      </c>
      <c r="D140" s="6" t="s">
        <v>281</v>
      </c>
      <c r="E140" s="4" t="s">
        <v>282</v>
      </c>
      <c r="F140" s="21">
        <v>58</v>
      </c>
      <c r="G140" s="7">
        <v>4.75</v>
      </c>
      <c r="H140" s="6">
        <v>3</v>
      </c>
      <c r="I140" s="14"/>
      <c r="K140" s="21">
        <v>58</v>
      </c>
      <c r="L140" s="22">
        <f>(G140*H140)+M140</f>
        <v>21.375</v>
      </c>
      <c r="M140" s="22">
        <f>(G140*H140)*50%</f>
        <v>7.125</v>
      </c>
      <c r="N140" s="21" t="str">
        <f t="shared" si="2"/>
        <v>Stock Aman</v>
      </c>
    </row>
    <row r="141" spans="3:14" x14ac:dyDescent="0.2">
      <c r="C141" s="6">
        <v>139</v>
      </c>
      <c r="D141" s="6" t="s">
        <v>283</v>
      </c>
      <c r="E141" s="4" t="s">
        <v>284</v>
      </c>
      <c r="F141" s="21">
        <v>20</v>
      </c>
      <c r="G141" s="7">
        <v>4.833333333333333</v>
      </c>
      <c r="H141" s="6">
        <v>3</v>
      </c>
      <c r="I141" s="14"/>
      <c r="K141" s="21">
        <v>20</v>
      </c>
      <c r="L141" s="22">
        <f>(G141*H141)+M141</f>
        <v>21.75</v>
      </c>
      <c r="M141" s="22">
        <f>(G141*H141)*50%</f>
        <v>7.25</v>
      </c>
      <c r="N141" s="21" t="str">
        <f t="shared" si="2"/>
        <v>Warning ! Material harus segera dibeli</v>
      </c>
    </row>
    <row r="142" spans="3:14" x14ac:dyDescent="0.2">
      <c r="C142" s="6">
        <v>140</v>
      </c>
      <c r="D142" s="6" t="s">
        <v>285</v>
      </c>
      <c r="E142" s="4" t="s">
        <v>286</v>
      </c>
      <c r="F142" s="21">
        <v>40</v>
      </c>
      <c r="G142" s="7">
        <v>6.666666666666667</v>
      </c>
      <c r="H142" s="6">
        <v>3</v>
      </c>
      <c r="I142" s="14"/>
      <c r="K142" s="21">
        <v>40</v>
      </c>
      <c r="L142" s="22">
        <f>(G142*H142)+M142</f>
        <v>30</v>
      </c>
      <c r="M142" s="22">
        <f>(G142*H142)*50%</f>
        <v>10</v>
      </c>
      <c r="N142" s="21" t="str">
        <f t="shared" si="2"/>
        <v>Stock Aman</v>
      </c>
    </row>
    <row r="143" spans="3:14" x14ac:dyDescent="0.2">
      <c r="C143" s="6">
        <v>141</v>
      </c>
      <c r="D143" s="6" t="s">
        <v>287</v>
      </c>
      <c r="E143" s="4" t="s">
        <v>288</v>
      </c>
      <c r="F143" s="21">
        <v>26</v>
      </c>
      <c r="G143" s="7">
        <v>6.75</v>
      </c>
      <c r="H143" s="6">
        <v>3</v>
      </c>
      <c r="I143" s="14"/>
      <c r="K143" s="21">
        <v>26</v>
      </c>
      <c r="L143" s="22">
        <f>(G143*H143)+M143</f>
        <v>30.375</v>
      </c>
      <c r="M143" s="22">
        <f>(G143*H143)*50%</f>
        <v>10.125</v>
      </c>
      <c r="N143" s="21" t="str">
        <f t="shared" si="2"/>
        <v>Warning ! Material harus segera dibeli</v>
      </c>
    </row>
    <row r="144" spans="3:14" x14ac:dyDescent="0.2">
      <c r="C144" s="6">
        <v>142</v>
      </c>
      <c r="D144" s="6" t="s">
        <v>289</v>
      </c>
      <c r="E144" s="4" t="s">
        <v>290</v>
      </c>
      <c r="F144" s="21">
        <v>24</v>
      </c>
      <c r="G144" s="7">
        <v>6.416666666666667</v>
      </c>
      <c r="H144" s="6">
        <v>3</v>
      </c>
      <c r="I144" s="14"/>
      <c r="K144" s="21">
        <v>24</v>
      </c>
      <c r="L144" s="22">
        <f>(G144*H144)+M144</f>
        <v>28.875</v>
      </c>
      <c r="M144" s="22">
        <f>(G144*H144)*50%</f>
        <v>9.625</v>
      </c>
      <c r="N144" s="21" t="str">
        <f t="shared" si="2"/>
        <v>Warning ! Material harus segera dibeli</v>
      </c>
    </row>
    <row r="145" spans="3:14" x14ac:dyDescent="0.2">
      <c r="C145" s="6">
        <v>143</v>
      </c>
      <c r="D145" s="6" t="s">
        <v>291</v>
      </c>
      <c r="E145" s="4" t="s">
        <v>292</v>
      </c>
      <c r="F145" s="21">
        <v>52</v>
      </c>
      <c r="G145" s="7">
        <v>7.666666666666667</v>
      </c>
      <c r="H145" s="6">
        <v>3</v>
      </c>
      <c r="I145" s="14"/>
      <c r="K145" s="21">
        <v>52</v>
      </c>
      <c r="L145" s="22">
        <f>(G145*H145)+M145</f>
        <v>34.5</v>
      </c>
      <c r="M145" s="22">
        <f>(G145*H145)*50%</f>
        <v>11.5</v>
      </c>
      <c r="N145" s="21" t="str">
        <f t="shared" si="2"/>
        <v>Stock Aman</v>
      </c>
    </row>
    <row r="146" spans="3:14" x14ac:dyDescent="0.2">
      <c r="C146" s="6">
        <v>144</v>
      </c>
      <c r="D146" s="6" t="s">
        <v>293</v>
      </c>
      <c r="E146" s="4" t="s">
        <v>294</v>
      </c>
      <c r="F146" s="21">
        <v>72</v>
      </c>
      <c r="G146" s="7">
        <v>7.333333333333333</v>
      </c>
      <c r="H146" s="6">
        <v>3</v>
      </c>
      <c r="I146" s="14"/>
      <c r="K146" s="21">
        <v>72</v>
      </c>
      <c r="L146" s="22">
        <f>(G146*H146)+M146</f>
        <v>33</v>
      </c>
      <c r="M146" s="22">
        <f>(G146*H146)*50%</f>
        <v>11</v>
      </c>
      <c r="N146" s="21" t="str">
        <f t="shared" si="2"/>
        <v>Stock Aman</v>
      </c>
    </row>
    <row r="147" spans="3:14" x14ac:dyDescent="0.2">
      <c r="C147" s="6">
        <v>145</v>
      </c>
      <c r="D147" s="6" t="s">
        <v>295</v>
      </c>
      <c r="E147" s="4" t="s">
        <v>296</v>
      </c>
      <c r="F147" s="21">
        <v>38</v>
      </c>
      <c r="G147" s="7">
        <v>8.8333333333333339</v>
      </c>
      <c r="H147" s="6">
        <v>3</v>
      </c>
      <c r="I147" s="14"/>
      <c r="K147" s="21">
        <v>38</v>
      </c>
      <c r="L147" s="22">
        <f>(G147*H147)+M147</f>
        <v>39.75</v>
      </c>
      <c r="M147" s="22">
        <f>(G147*H147)*50%</f>
        <v>13.25</v>
      </c>
      <c r="N147" s="21" t="str">
        <f t="shared" si="2"/>
        <v>Warning ! Material harus segera dibeli</v>
      </c>
    </row>
    <row r="148" spans="3:14" x14ac:dyDescent="0.2">
      <c r="C148" s="6">
        <v>146</v>
      </c>
      <c r="D148" s="6" t="s">
        <v>297</v>
      </c>
      <c r="E148" s="4" t="s">
        <v>298</v>
      </c>
      <c r="F148" s="21">
        <v>38</v>
      </c>
      <c r="G148" s="7">
        <v>10.083333333333334</v>
      </c>
      <c r="H148" s="6">
        <v>3</v>
      </c>
      <c r="I148" s="14"/>
      <c r="K148" s="21">
        <v>38</v>
      </c>
      <c r="L148" s="22">
        <f>(G148*H148)+M148</f>
        <v>45.375</v>
      </c>
      <c r="M148" s="22">
        <f>(G148*H148)*50%</f>
        <v>15.125</v>
      </c>
      <c r="N148" s="21" t="str">
        <f t="shared" si="2"/>
        <v>Warning ! Material harus segera dibeli</v>
      </c>
    </row>
    <row r="149" spans="3:14" x14ac:dyDescent="0.2">
      <c r="C149" s="6">
        <v>147</v>
      </c>
      <c r="D149" s="6" t="s">
        <v>299</v>
      </c>
      <c r="E149" s="4" t="s">
        <v>300</v>
      </c>
      <c r="F149" s="21">
        <v>8</v>
      </c>
      <c r="G149" s="7">
        <v>4.333333333333333</v>
      </c>
      <c r="H149" s="6">
        <v>3</v>
      </c>
      <c r="I149" s="14"/>
      <c r="K149" s="21">
        <v>8</v>
      </c>
      <c r="L149" s="22">
        <f>(G149*H149)+M149</f>
        <v>19.5</v>
      </c>
      <c r="M149" s="22">
        <f>(G149*H149)*50%</f>
        <v>6.5</v>
      </c>
      <c r="N149" s="21" t="str">
        <f t="shared" si="2"/>
        <v>Warning ! Material harus segera dibeli</v>
      </c>
    </row>
    <row r="150" spans="3:14" x14ac:dyDescent="0.2">
      <c r="C150" s="6">
        <v>148</v>
      </c>
      <c r="D150" s="6" t="s">
        <v>301</v>
      </c>
      <c r="E150" s="4" t="s">
        <v>302</v>
      </c>
      <c r="F150" s="21">
        <v>68</v>
      </c>
      <c r="G150" s="7">
        <v>10.25</v>
      </c>
      <c r="H150" s="6">
        <v>3</v>
      </c>
      <c r="I150" s="14"/>
      <c r="K150" s="21">
        <v>68</v>
      </c>
      <c r="L150" s="22">
        <f>(G150*H150)+M150</f>
        <v>46.125</v>
      </c>
      <c r="M150" s="22">
        <f>(G150*H150)*50%</f>
        <v>15.375</v>
      </c>
      <c r="N150" s="21" t="str">
        <f t="shared" si="2"/>
        <v>Stock Aman</v>
      </c>
    </row>
    <row r="151" spans="3:14" x14ac:dyDescent="0.2">
      <c r="C151" s="6">
        <v>149</v>
      </c>
      <c r="D151" s="6" t="s">
        <v>303</v>
      </c>
      <c r="E151" s="4" t="s">
        <v>304</v>
      </c>
      <c r="F151" s="21">
        <v>6</v>
      </c>
      <c r="G151" s="7">
        <v>6.75</v>
      </c>
      <c r="H151" s="6">
        <v>3</v>
      </c>
      <c r="I151" s="14"/>
      <c r="K151" s="21">
        <v>6</v>
      </c>
      <c r="L151" s="22">
        <f>(G151*H151)+M151</f>
        <v>30.375</v>
      </c>
      <c r="M151" s="22">
        <f>(G151*H151)*50%</f>
        <v>10.125</v>
      </c>
      <c r="N151" s="21" t="str">
        <f t="shared" si="2"/>
        <v>Warning ! Material harus segera dibeli</v>
      </c>
    </row>
    <row r="152" spans="3:14" x14ac:dyDescent="0.2">
      <c r="C152" s="6">
        <v>150</v>
      </c>
      <c r="D152" s="6" t="s">
        <v>305</v>
      </c>
      <c r="E152" s="4" t="s">
        <v>306</v>
      </c>
      <c r="F152" s="21">
        <v>12</v>
      </c>
      <c r="G152" s="7">
        <v>8.4166666666666661</v>
      </c>
      <c r="H152" s="6">
        <v>3</v>
      </c>
      <c r="I152" s="14"/>
      <c r="K152" s="21">
        <v>12</v>
      </c>
      <c r="L152" s="22">
        <f>(G152*H152)+M152</f>
        <v>37.875</v>
      </c>
      <c r="M152" s="22">
        <f>(G152*H152)*50%</f>
        <v>12.625</v>
      </c>
      <c r="N152" s="21" t="str">
        <f t="shared" si="2"/>
        <v>Warning ! Material harus segera dibeli</v>
      </c>
    </row>
    <row r="153" spans="3:14" x14ac:dyDescent="0.2">
      <c r="C153" s="6">
        <v>151</v>
      </c>
      <c r="D153" s="6" t="s">
        <v>307</v>
      </c>
      <c r="E153" s="4" t="s">
        <v>308</v>
      </c>
      <c r="F153" s="21">
        <v>58</v>
      </c>
      <c r="G153" s="7">
        <v>5.25</v>
      </c>
      <c r="H153" s="6">
        <v>3</v>
      </c>
      <c r="I153" s="14"/>
      <c r="K153" s="21">
        <v>58</v>
      </c>
      <c r="L153" s="22">
        <f>(G153*H153)+M153</f>
        <v>23.625</v>
      </c>
      <c r="M153" s="22">
        <f>(G153*H153)*50%</f>
        <v>7.875</v>
      </c>
      <c r="N153" s="21" t="str">
        <f t="shared" si="2"/>
        <v>Stock Aman</v>
      </c>
    </row>
    <row r="154" spans="3:14" x14ac:dyDescent="0.2">
      <c r="C154" s="6">
        <v>152</v>
      </c>
      <c r="D154" s="6" t="s">
        <v>309</v>
      </c>
      <c r="E154" s="4" t="s">
        <v>310</v>
      </c>
      <c r="F154" s="21">
        <v>57</v>
      </c>
      <c r="G154" s="7">
        <v>8.1666666666666661</v>
      </c>
      <c r="H154" s="6">
        <v>3</v>
      </c>
      <c r="I154" s="14"/>
      <c r="K154" s="21">
        <v>57</v>
      </c>
      <c r="L154" s="22">
        <f>(G154*H154)+M154</f>
        <v>36.75</v>
      </c>
      <c r="M154" s="22">
        <f>(G154*H154)*50%</f>
        <v>12.25</v>
      </c>
      <c r="N154" s="21" t="str">
        <f t="shared" si="2"/>
        <v>Stock Aman</v>
      </c>
    </row>
    <row r="155" spans="3:14" x14ac:dyDescent="0.2">
      <c r="C155" s="6">
        <v>153</v>
      </c>
      <c r="D155" s="6" t="s">
        <v>311</v>
      </c>
      <c r="E155" s="4" t="s">
        <v>312</v>
      </c>
      <c r="F155" s="21">
        <v>2</v>
      </c>
      <c r="G155" s="7">
        <v>9</v>
      </c>
      <c r="H155" s="6">
        <v>3</v>
      </c>
      <c r="I155" s="14"/>
      <c r="K155" s="21">
        <v>2</v>
      </c>
      <c r="L155" s="22">
        <f>(G155*H155)+M155</f>
        <v>40.5</v>
      </c>
      <c r="M155" s="22">
        <f>(G155*H155)*50%</f>
        <v>13.5</v>
      </c>
      <c r="N155" s="21" t="str">
        <f t="shared" si="2"/>
        <v>Warning ! Material harus segera dibeli</v>
      </c>
    </row>
    <row r="156" spans="3:14" x14ac:dyDescent="0.2">
      <c r="C156" s="6">
        <v>154</v>
      </c>
      <c r="D156" s="6" t="s">
        <v>291</v>
      </c>
      <c r="E156" s="4" t="s">
        <v>292</v>
      </c>
      <c r="F156" s="21">
        <v>64</v>
      </c>
      <c r="G156" s="7">
        <v>8.5833333333333339</v>
      </c>
      <c r="H156" s="6">
        <v>3</v>
      </c>
      <c r="I156" s="14"/>
      <c r="K156" s="21">
        <v>64</v>
      </c>
      <c r="L156" s="22">
        <f>(G156*H156)+M156</f>
        <v>38.625</v>
      </c>
      <c r="M156" s="22">
        <f>(G156*H156)*50%</f>
        <v>12.875</v>
      </c>
      <c r="N156" s="21" t="str">
        <f t="shared" si="2"/>
        <v>Stock Aman</v>
      </c>
    </row>
    <row r="157" spans="3:14" x14ac:dyDescent="0.2">
      <c r="C157" s="6">
        <v>155</v>
      </c>
      <c r="D157" s="6" t="s">
        <v>313</v>
      </c>
      <c r="E157" s="4" t="s">
        <v>314</v>
      </c>
      <c r="F157" s="21">
        <v>72</v>
      </c>
      <c r="G157" s="7">
        <v>4.666666666666667</v>
      </c>
      <c r="H157" s="6">
        <v>3</v>
      </c>
      <c r="I157" s="14"/>
      <c r="K157" s="21">
        <v>72</v>
      </c>
      <c r="L157" s="22">
        <f>(G157*H157)+M157</f>
        <v>21</v>
      </c>
      <c r="M157" s="22">
        <f>(G157*H157)*50%</f>
        <v>7</v>
      </c>
      <c r="N157" s="21" t="str">
        <f t="shared" si="2"/>
        <v>Stock Aman</v>
      </c>
    </row>
    <row r="158" spans="3:14" x14ac:dyDescent="0.2">
      <c r="C158" s="6">
        <v>156</v>
      </c>
      <c r="D158" s="6" t="s">
        <v>315</v>
      </c>
      <c r="E158" s="4" t="s">
        <v>316</v>
      </c>
      <c r="F158" s="21">
        <v>16</v>
      </c>
      <c r="G158" s="7">
        <v>4.25</v>
      </c>
      <c r="H158" s="6">
        <v>3</v>
      </c>
      <c r="I158" s="14"/>
      <c r="K158" s="21">
        <v>16</v>
      </c>
      <c r="L158" s="22">
        <f>(G158*H158)+M158</f>
        <v>19.125</v>
      </c>
      <c r="M158" s="22">
        <f>(G158*H158)*50%</f>
        <v>6.375</v>
      </c>
      <c r="N158" s="21" t="str">
        <f t="shared" si="2"/>
        <v>Warning ! Material harus segera dibeli</v>
      </c>
    </row>
    <row r="159" spans="3:14" x14ac:dyDescent="0.2">
      <c r="C159" s="6">
        <v>157</v>
      </c>
      <c r="D159" s="6" t="s">
        <v>317</v>
      </c>
      <c r="E159" s="4" t="s">
        <v>318</v>
      </c>
      <c r="F159" s="21">
        <v>41</v>
      </c>
      <c r="G159" s="7">
        <v>8.75</v>
      </c>
      <c r="H159" s="6">
        <v>3</v>
      </c>
      <c r="I159" s="14"/>
      <c r="K159" s="21">
        <v>41</v>
      </c>
      <c r="L159" s="22">
        <f>(G159*H159)+M159</f>
        <v>39.375</v>
      </c>
      <c r="M159" s="22">
        <f>(G159*H159)*50%</f>
        <v>13.125</v>
      </c>
      <c r="N159" s="21" t="str">
        <f t="shared" si="2"/>
        <v>Stock Aman</v>
      </c>
    </row>
    <row r="160" spans="3:14" x14ac:dyDescent="0.2">
      <c r="C160" s="6">
        <v>158</v>
      </c>
      <c r="D160" s="6" t="s">
        <v>319</v>
      </c>
      <c r="E160" s="4" t="s">
        <v>320</v>
      </c>
      <c r="F160" s="21">
        <v>79</v>
      </c>
      <c r="G160" s="7">
        <v>9.6666666666666661</v>
      </c>
      <c r="H160" s="6">
        <v>3</v>
      </c>
      <c r="I160" s="14"/>
      <c r="K160" s="21">
        <v>79</v>
      </c>
      <c r="L160" s="22">
        <f>(G160*H160)+M160</f>
        <v>43.5</v>
      </c>
      <c r="M160" s="22">
        <f>(G160*H160)*50%</f>
        <v>14.5</v>
      </c>
      <c r="N160" s="21" t="str">
        <f t="shared" si="2"/>
        <v>Stock Aman</v>
      </c>
    </row>
    <row r="161" spans="3:14" x14ac:dyDescent="0.2">
      <c r="C161" s="6">
        <v>159</v>
      </c>
      <c r="D161" s="6" t="s">
        <v>321</v>
      </c>
      <c r="E161" s="4" t="s">
        <v>322</v>
      </c>
      <c r="F161" s="21">
        <v>15</v>
      </c>
      <c r="G161" s="7">
        <v>7.333333333333333</v>
      </c>
      <c r="H161" s="6">
        <v>3</v>
      </c>
      <c r="I161" s="14"/>
      <c r="K161" s="21">
        <v>15</v>
      </c>
      <c r="L161" s="22">
        <f>(G161*H161)+M161</f>
        <v>33</v>
      </c>
      <c r="M161" s="22">
        <f>(G161*H161)*50%</f>
        <v>11</v>
      </c>
      <c r="N161" s="21" t="str">
        <f t="shared" si="2"/>
        <v>Warning ! Material harus segera dibeli</v>
      </c>
    </row>
    <row r="162" spans="3:14" x14ac:dyDescent="0.2">
      <c r="C162" s="6">
        <v>160</v>
      </c>
      <c r="D162" s="6" t="s">
        <v>323</v>
      </c>
      <c r="E162" s="4" t="s">
        <v>324</v>
      </c>
      <c r="F162" s="21">
        <v>23</v>
      </c>
      <c r="G162" s="7">
        <v>4.583333333333333</v>
      </c>
      <c r="H162" s="6">
        <v>3</v>
      </c>
      <c r="I162" s="14"/>
      <c r="K162" s="21">
        <v>23</v>
      </c>
      <c r="L162" s="22">
        <f>(G162*H162)+M162</f>
        <v>20.625</v>
      </c>
      <c r="M162" s="22">
        <f>(G162*H162)*50%</f>
        <v>6.875</v>
      </c>
      <c r="N162" s="21" t="str">
        <f t="shared" si="2"/>
        <v>Stock Aman</v>
      </c>
    </row>
    <row r="163" spans="3:14" x14ac:dyDescent="0.2">
      <c r="C163" s="6">
        <v>161</v>
      </c>
      <c r="D163" s="6" t="s">
        <v>325</v>
      </c>
      <c r="E163" s="4" t="s">
        <v>326</v>
      </c>
      <c r="F163" s="21">
        <v>31</v>
      </c>
      <c r="G163" s="7">
        <v>4.75</v>
      </c>
      <c r="H163" s="6">
        <v>3</v>
      </c>
      <c r="I163" s="14"/>
      <c r="K163" s="21">
        <v>31</v>
      </c>
      <c r="L163" s="22">
        <f>(G163*H163)+M163</f>
        <v>21.375</v>
      </c>
      <c r="M163" s="22">
        <f>(G163*H163)*50%</f>
        <v>7.125</v>
      </c>
      <c r="N163" s="21" t="str">
        <f t="shared" si="2"/>
        <v>Stock Aman</v>
      </c>
    </row>
    <row r="164" spans="3:14" x14ac:dyDescent="0.2">
      <c r="C164" s="6">
        <v>162</v>
      </c>
      <c r="D164" s="6" t="s">
        <v>327</v>
      </c>
      <c r="E164" s="4" t="s">
        <v>328</v>
      </c>
      <c r="F164" s="23">
        <v>21</v>
      </c>
      <c r="G164" s="7">
        <v>4.583333333333333</v>
      </c>
      <c r="H164" s="6">
        <v>3</v>
      </c>
      <c r="I164" s="14"/>
      <c r="K164" s="23">
        <v>21</v>
      </c>
      <c r="L164" s="22">
        <f>(G164*H164)+M164</f>
        <v>20.625</v>
      </c>
      <c r="M164" s="22">
        <f>(G164*H164)*50%</f>
        <v>6.875</v>
      </c>
      <c r="N164" s="21" t="str">
        <f t="shared" si="2"/>
        <v>Stock Aman</v>
      </c>
    </row>
    <row r="165" spans="3:14" x14ac:dyDescent="0.2">
      <c r="C165" s="6">
        <v>163</v>
      </c>
      <c r="D165" s="6" t="s">
        <v>329</v>
      </c>
      <c r="E165" s="4" t="s">
        <v>330</v>
      </c>
      <c r="F165" s="21">
        <v>56</v>
      </c>
      <c r="G165" s="7">
        <v>5.333333333333333</v>
      </c>
      <c r="H165" s="6">
        <v>3</v>
      </c>
      <c r="I165" s="14"/>
      <c r="K165" s="21">
        <v>56</v>
      </c>
      <c r="L165" s="22">
        <f>(G165*H165)+M165</f>
        <v>24</v>
      </c>
      <c r="M165" s="22">
        <f>(G165*H165)*50%</f>
        <v>8</v>
      </c>
      <c r="N165" s="21" t="str">
        <f t="shared" si="2"/>
        <v>Stock Aman</v>
      </c>
    </row>
    <row r="166" spans="3:14" x14ac:dyDescent="0.2">
      <c r="C166" s="6">
        <v>164</v>
      </c>
      <c r="D166" s="6" t="s">
        <v>331</v>
      </c>
      <c r="E166" s="4" t="s">
        <v>332</v>
      </c>
      <c r="F166" s="21">
        <v>43</v>
      </c>
      <c r="G166" s="7">
        <v>10.416666666666666</v>
      </c>
      <c r="H166" s="6">
        <v>3</v>
      </c>
      <c r="I166" s="14"/>
      <c r="K166" s="21">
        <v>43</v>
      </c>
      <c r="L166" s="22">
        <f>(G166*H166)+M166</f>
        <v>46.875</v>
      </c>
      <c r="M166" s="22">
        <f>(G166*H166)*50%</f>
        <v>15.625</v>
      </c>
      <c r="N166" s="21" t="str">
        <f t="shared" si="2"/>
        <v>Warning ! Material harus segera dibeli</v>
      </c>
    </row>
    <row r="167" spans="3:14" x14ac:dyDescent="0.2">
      <c r="C167" s="6">
        <v>165</v>
      </c>
      <c r="D167" s="6" t="s">
        <v>313</v>
      </c>
      <c r="E167" s="4" t="s">
        <v>314</v>
      </c>
      <c r="F167" s="21">
        <v>0</v>
      </c>
      <c r="G167" s="7">
        <v>7.166666666666667</v>
      </c>
      <c r="H167" s="6">
        <v>3</v>
      </c>
      <c r="I167" s="14"/>
      <c r="K167" s="21">
        <v>0</v>
      </c>
      <c r="L167" s="22">
        <f>(G167*H167)+M167</f>
        <v>32.25</v>
      </c>
      <c r="M167" s="22">
        <f>(G167*H167)*50%</f>
        <v>10.75</v>
      </c>
      <c r="N167" s="21" t="str">
        <f t="shared" si="2"/>
        <v>Warning ! Material harus segera dibeli</v>
      </c>
    </row>
    <row r="168" spans="3:14" x14ac:dyDescent="0.2">
      <c r="C168" s="6">
        <v>166</v>
      </c>
      <c r="D168" s="6" t="s">
        <v>299</v>
      </c>
      <c r="E168" s="4" t="s">
        <v>300</v>
      </c>
      <c r="F168" s="21">
        <v>67</v>
      </c>
      <c r="G168" s="7">
        <v>7</v>
      </c>
      <c r="H168" s="6">
        <v>3</v>
      </c>
      <c r="I168" s="14"/>
      <c r="K168" s="21">
        <v>67</v>
      </c>
      <c r="L168" s="22">
        <f>(G168*H168)+M168</f>
        <v>31.5</v>
      </c>
      <c r="M168" s="22">
        <f>(G168*H168)*50%</f>
        <v>10.5</v>
      </c>
      <c r="N168" s="21" t="str">
        <f t="shared" si="2"/>
        <v>Stock Aman</v>
      </c>
    </row>
    <row r="169" spans="3:14" x14ac:dyDescent="0.2">
      <c r="C169" s="6">
        <v>167</v>
      </c>
      <c r="D169" s="6" t="s">
        <v>333</v>
      </c>
      <c r="E169" s="4" t="s">
        <v>334</v>
      </c>
      <c r="F169" s="21">
        <v>45</v>
      </c>
      <c r="G169" s="7">
        <v>4.583333333333333</v>
      </c>
      <c r="H169" s="6">
        <v>3</v>
      </c>
      <c r="I169" s="14"/>
      <c r="K169" s="21">
        <v>45</v>
      </c>
      <c r="L169" s="22">
        <f>(G169*H169)+M169</f>
        <v>20.625</v>
      </c>
      <c r="M169" s="22">
        <f>(G169*H169)*50%</f>
        <v>6.875</v>
      </c>
      <c r="N169" s="21" t="str">
        <f t="shared" si="2"/>
        <v>Stock Aman</v>
      </c>
    </row>
    <row r="170" spans="3:14" x14ac:dyDescent="0.2">
      <c r="C170" s="6">
        <v>168</v>
      </c>
      <c r="D170" s="6" t="s">
        <v>335</v>
      </c>
      <c r="E170" s="4" t="s">
        <v>336</v>
      </c>
      <c r="F170" s="21">
        <v>3</v>
      </c>
      <c r="G170" s="7">
        <v>9.0833333333333339</v>
      </c>
      <c r="H170" s="6">
        <v>3</v>
      </c>
      <c r="I170" s="14"/>
      <c r="K170" s="21">
        <v>3</v>
      </c>
      <c r="L170" s="22">
        <f>(G170*H170)+M170</f>
        <v>40.875</v>
      </c>
      <c r="M170" s="22">
        <f>(G170*H170)*50%</f>
        <v>13.625</v>
      </c>
      <c r="N170" s="21" t="str">
        <f t="shared" si="2"/>
        <v>Warning ! Material harus segera dibeli</v>
      </c>
    </row>
    <row r="171" spans="3:14" x14ac:dyDescent="0.2">
      <c r="C171" s="6">
        <v>169</v>
      </c>
      <c r="D171" s="6" t="s">
        <v>337</v>
      </c>
      <c r="E171" s="4" t="s">
        <v>338</v>
      </c>
      <c r="F171" s="21">
        <v>17</v>
      </c>
      <c r="G171" s="7">
        <v>6.083333333333333</v>
      </c>
      <c r="H171" s="6">
        <v>3</v>
      </c>
      <c r="I171" s="14"/>
      <c r="K171" s="21">
        <v>17</v>
      </c>
      <c r="L171" s="22">
        <f>(G171*H171)+M171</f>
        <v>27.375</v>
      </c>
      <c r="M171" s="22">
        <f>(G171*H171)*50%</f>
        <v>9.125</v>
      </c>
      <c r="N171" s="21" t="str">
        <f t="shared" si="2"/>
        <v>Warning ! Material harus segera dibeli</v>
      </c>
    </row>
    <row r="172" spans="3:14" x14ac:dyDescent="0.2">
      <c r="C172" s="6">
        <v>170</v>
      </c>
      <c r="D172" s="6" t="s">
        <v>339</v>
      </c>
      <c r="E172" s="4" t="s">
        <v>340</v>
      </c>
      <c r="F172" s="21">
        <v>1</v>
      </c>
      <c r="G172" s="7">
        <v>8.5833333333333339</v>
      </c>
      <c r="H172" s="6">
        <v>3</v>
      </c>
      <c r="I172" s="14"/>
      <c r="K172" s="21">
        <v>1</v>
      </c>
      <c r="L172" s="22">
        <f>(G172*H172)+M172</f>
        <v>38.625</v>
      </c>
      <c r="M172" s="22">
        <f>(G172*H172)*50%</f>
        <v>12.875</v>
      </c>
      <c r="N172" s="21" t="str">
        <f t="shared" si="2"/>
        <v>Warning ! Material harus segera dibeli</v>
      </c>
    </row>
    <row r="173" spans="3:14" x14ac:dyDescent="0.2">
      <c r="C173" s="6">
        <v>171</v>
      </c>
      <c r="D173" s="6" t="s">
        <v>341</v>
      </c>
      <c r="E173" s="4" t="s">
        <v>342</v>
      </c>
      <c r="F173" s="21">
        <v>32</v>
      </c>
      <c r="G173" s="7">
        <v>6.416666666666667</v>
      </c>
      <c r="H173" s="6">
        <v>3</v>
      </c>
      <c r="I173" s="14"/>
      <c r="K173" s="21">
        <v>32</v>
      </c>
      <c r="L173" s="22">
        <f>(G173*H173)+M173</f>
        <v>28.875</v>
      </c>
      <c r="M173" s="22">
        <f>(G173*H173)*50%</f>
        <v>9.625</v>
      </c>
      <c r="N173" s="21" t="str">
        <f t="shared" si="2"/>
        <v>Stock Aman</v>
      </c>
    </row>
    <row r="174" spans="3:14" x14ac:dyDescent="0.2">
      <c r="C174" s="6">
        <v>172</v>
      </c>
      <c r="D174" s="6" t="s">
        <v>343</v>
      </c>
      <c r="E174" s="4" t="s">
        <v>344</v>
      </c>
      <c r="F174" s="21">
        <v>65</v>
      </c>
      <c r="G174" s="7">
        <v>10.416666666666666</v>
      </c>
      <c r="H174" s="6">
        <v>3</v>
      </c>
      <c r="I174" s="14"/>
      <c r="K174" s="21">
        <v>65</v>
      </c>
      <c r="L174" s="22">
        <f>(G174*H174)+M174</f>
        <v>46.875</v>
      </c>
      <c r="M174" s="22">
        <f>(G174*H174)*50%</f>
        <v>15.625</v>
      </c>
      <c r="N174" s="21" t="str">
        <f t="shared" si="2"/>
        <v>Stock Aman</v>
      </c>
    </row>
    <row r="175" spans="3:14" x14ac:dyDescent="0.2">
      <c r="C175" s="6">
        <v>173</v>
      </c>
      <c r="D175" s="6" t="s">
        <v>345</v>
      </c>
      <c r="E175" s="4" t="s">
        <v>346</v>
      </c>
      <c r="F175" s="21">
        <v>14</v>
      </c>
      <c r="G175" s="7">
        <v>4.666666666666667</v>
      </c>
      <c r="H175" s="6">
        <v>3</v>
      </c>
      <c r="I175" s="14"/>
      <c r="K175" s="21">
        <v>14</v>
      </c>
      <c r="L175" s="22">
        <f>(G175*H175)+M175</f>
        <v>21</v>
      </c>
      <c r="M175" s="22">
        <f>(G175*H175)*50%</f>
        <v>7</v>
      </c>
      <c r="N175" s="21" t="str">
        <f t="shared" si="2"/>
        <v>Warning ! Material harus segera dibeli</v>
      </c>
    </row>
    <row r="176" spans="3:14" x14ac:dyDescent="0.2">
      <c r="C176" s="6">
        <v>174</v>
      </c>
      <c r="D176" s="6" t="s">
        <v>347</v>
      </c>
      <c r="E176" s="4" t="s">
        <v>348</v>
      </c>
      <c r="F176" s="21">
        <v>60</v>
      </c>
      <c r="G176" s="7">
        <v>9.0833333333333339</v>
      </c>
      <c r="H176" s="6">
        <v>3</v>
      </c>
      <c r="I176" s="14"/>
      <c r="K176" s="21">
        <v>60</v>
      </c>
      <c r="L176" s="22">
        <f>(G176*H176)+M176</f>
        <v>40.875</v>
      </c>
      <c r="M176" s="22">
        <f>(G176*H176)*50%</f>
        <v>13.625</v>
      </c>
      <c r="N176" s="21" t="str">
        <f t="shared" si="2"/>
        <v>Stock Aman</v>
      </c>
    </row>
    <row r="177" spans="3:14" x14ac:dyDescent="0.2">
      <c r="C177" s="6">
        <v>175</v>
      </c>
      <c r="D177" s="6" t="s">
        <v>313</v>
      </c>
      <c r="E177" s="4" t="s">
        <v>314</v>
      </c>
      <c r="F177" s="21">
        <v>20</v>
      </c>
      <c r="G177" s="7">
        <v>5.75</v>
      </c>
      <c r="H177" s="6">
        <v>3</v>
      </c>
      <c r="I177" s="14"/>
      <c r="K177" s="21">
        <v>20</v>
      </c>
      <c r="L177" s="22">
        <f>(G177*H177)+M177</f>
        <v>25.875</v>
      </c>
      <c r="M177" s="22">
        <f>(G177*H177)*50%</f>
        <v>8.625</v>
      </c>
      <c r="N177" s="21" t="str">
        <f t="shared" si="2"/>
        <v>Warning ! Material harus segera dibeli</v>
      </c>
    </row>
    <row r="178" spans="3:14" x14ac:dyDescent="0.2">
      <c r="C178" s="6">
        <v>176</v>
      </c>
      <c r="D178" s="6" t="s">
        <v>349</v>
      </c>
      <c r="E178" s="4" t="s">
        <v>350</v>
      </c>
      <c r="F178" s="21">
        <v>43</v>
      </c>
      <c r="G178" s="7">
        <v>7</v>
      </c>
      <c r="H178" s="6">
        <v>3</v>
      </c>
      <c r="I178" s="14"/>
      <c r="K178" s="21">
        <v>43</v>
      </c>
      <c r="L178" s="22">
        <f>(G178*H178)+M178</f>
        <v>31.5</v>
      </c>
      <c r="M178" s="22">
        <f>(G178*H178)*50%</f>
        <v>10.5</v>
      </c>
      <c r="N178" s="21" t="str">
        <f t="shared" si="2"/>
        <v>Stock Aman</v>
      </c>
    </row>
    <row r="179" spans="3:14" x14ac:dyDescent="0.2">
      <c r="C179" s="6">
        <v>177</v>
      </c>
      <c r="D179" s="6" t="s">
        <v>351</v>
      </c>
      <c r="E179" s="4" t="s">
        <v>352</v>
      </c>
      <c r="F179" s="21">
        <v>37</v>
      </c>
      <c r="G179" s="7">
        <v>7.416666666666667</v>
      </c>
      <c r="H179" s="6">
        <v>3</v>
      </c>
      <c r="I179" s="14"/>
      <c r="K179" s="21">
        <v>37</v>
      </c>
      <c r="L179" s="22">
        <f>(G179*H179)+M179</f>
        <v>33.375</v>
      </c>
      <c r="M179" s="22">
        <f>(G179*H179)*50%</f>
        <v>11.125</v>
      </c>
      <c r="N179" s="21" t="str">
        <f t="shared" si="2"/>
        <v>Stock Aman</v>
      </c>
    </row>
    <row r="180" spans="3:14" x14ac:dyDescent="0.2">
      <c r="C180" s="6">
        <v>178</v>
      </c>
      <c r="D180" s="6" t="s">
        <v>353</v>
      </c>
      <c r="E180" s="4" t="s">
        <v>354</v>
      </c>
      <c r="F180" s="21">
        <v>78</v>
      </c>
      <c r="G180" s="7">
        <v>5.416666666666667</v>
      </c>
      <c r="H180" s="6">
        <v>3</v>
      </c>
      <c r="I180" s="14"/>
      <c r="K180" s="21">
        <v>78</v>
      </c>
      <c r="L180" s="22">
        <f>(G180*H180)+M180</f>
        <v>24.375</v>
      </c>
      <c r="M180" s="22">
        <f>(G180*H180)*50%</f>
        <v>8.125</v>
      </c>
      <c r="N180" s="21" t="str">
        <f t="shared" si="2"/>
        <v>Stock Aman</v>
      </c>
    </row>
    <row r="181" spans="3:14" x14ac:dyDescent="0.2">
      <c r="C181" s="6">
        <v>179</v>
      </c>
      <c r="D181" s="6" t="s">
        <v>355</v>
      </c>
      <c r="E181" s="4" t="s">
        <v>356</v>
      </c>
      <c r="F181" s="21">
        <v>66</v>
      </c>
      <c r="G181" s="7">
        <v>8.5</v>
      </c>
      <c r="H181" s="6">
        <v>3</v>
      </c>
      <c r="I181" s="14"/>
      <c r="K181" s="21">
        <v>66</v>
      </c>
      <c r="L181" s="22">
        <f>(G181*H181)+M181</f>
        <v>38.25</v>
      </c>
      <c r="M181" s="22">
        <f>(G181*H181)*50%</f>
        <v>12.75</v>
      </c>
      <c r="N181" s="21" t="str">
        <f t="shared" si="2"/>
        <v>Stock Aman</v>
      </c>
    </row>
    <row r="182" spans="3:14" x14ac:dyDescent="0.2">
      <c r="C182" s="6">
        <v>180</v>
      </c>
      <c r="D182" s="6" t="s">
        <v>357</v>
      </c>
      <c r="E182" s="4" t="s">
        <v>358</v>
      </c>
      <c r="F182" s="21">
        <v>70</v>
      </c>
      <c r="G182" s="7">
        <v>9.5</v>
      </c>
      <c r="H182" s="6">
        <v>3</v>
      </c>
      <c r="I182" s="14"/>
      <c r="K182" s="21">
        <v>70</v>
      </c>
      <c r="L182" s="22">
        <f>(G182*H182)+M182</f>
        <v>42.75</v>
      </c>
      <c r="M182" s="22">
        <f>(G182*H182)*50%</f>
        <v>14.25</v>
      </c>
      <c r="N182" s="21" t="str">
        <f t="shared" si="2"/>
        <v>Stock Aman</v>
      </c>
    </row>
    <row r="183" spans="3:14" x14ac:dyDescent="0.2">
      <c r="C183" s="6">
        <v>181</v>
      </c>
      <c r="D183" s="6" t="s">
        <v>359</v>
      </c>
      <c r="E183" s="4" t="s">
        <v>360</v>
      </c>
      <c r="F183" s="21">
        <v>45</v>
      </c>
      <c r="G183" s="7">
        <v>9.9166666666666661</v>
      </c>
      <c r="H183" s="6">
        <v>3</v>
      </c>
      <c r="I183" s="14"/>
      <c r="K183" s="21">
        <v>45</v>
      </c>
      <c r="L183" s="22">
        <f>(G183*H183)+M183</f>
        <v>44.625</v>
      </c>
      <c r="M183" s="22">
        <f>(G183*H183)*50%</f>
        <v>14.875</v>
      </c>
      <c r="N183" s="21" t="str">
        <f t="shared" si="2"/>
        <v>Stock Aman</v>
      </c>
    </row>
    <row r="184" spans="3:14" x14ac:dyDescent="0.2">
      <c r="C184" s="6">
        <v>182</v>
      </c>
      <c r="D184" s="6" t="s">
        <v>361</v>
      </c>
      <c r="E184" s="4" t="s">
        <v>362</v>
      </c>
      <c r="F184" s="21">
        <v>40</v>
      </c>
      <c r="G184" s="7">
        <v>9.5833333333333339</v>
      </c>
      <c r="H184" s="6">
        <v>3</v>
      </c>
      <c r="I184" s="14"/>
      <c r="K184" s="21">
        <v>40</v>
      </c>
      <c r="L184" s="22">
        <f>(G184*H184)+M184</f>
        <v>43.125</v>
      </c>
      <c r="M184" s="22">
        <f>(G184*H184)*50%</f>
        <v>14.375</v>
      </c>
      <c r="N184" s="21" t="str">
        <f t="shared" si="2"/>
        <v>Warning ! Material harus segera dibeli</v>
      </c>
    </row>
    <row r="185" spans="3:14" x14ac:dyDescent="0.2">
      <c r="C185" s="6">
        <v>183</v>
      </c>
      <c r="D185" s="6" t="s">
        <v>363</v>
      </c>
      <c r="E185" s="4" t="s">
        <v>364</v>
      </c>
      <c r="F185" s="23">
        <v>47</v>
      </c>
      <c r="G185" s="7">
        <v>5</v>
      </c>
      <c r="H185" s="6">
        <v>3</v>
      </c>
      <c r="I185" s="14"/>
      <c r="K185" s="23">
        <v>47</v>
      </c>
      <c r="L185" s="22">
        <f>(G185*H185)+M185</f>
        <v>22.5</v>
      </c>
      <c r="M185" s="22">
        <f>(G185*H185)*50%</f>
        <v>7.5</v>
      </c>
      <c r="N185" s="21" t="str">
        <f t="shared" si="2"/>
        <v>Stock Aman</v>
      </c>
    </row>
    <row r="186" spans="3:14" x14ac:dyDescent="0.2">
      <c r="C186" s="6">
        <v>184</v>
      </c>
      <c r="D186" s="6" t="s">
        <v>365</v>
      </c>
      <c r="E186" s="4" t="s">
        <v>366</v>
      </c>
      <c r="F186" s="23">
        <v>55</v>
      </c>
      <c r="G186" s="7">
        <v>4.833333333333333</v>
      </c>
      <c r="H186" s="6">
        <v>3</v>
      </c>
      <c r="I186" s="14"/>
      <c r="K186" s="23">
        <v>55</v>
      </c>
      <c r="L186" s="22">
        <f>(G186*H186)+M186</f>
        <v>21.75</v>
      </c>
      <c r="M186" s="22">
        <f>(G186*H186)*50%</f>
        <v>7.25</v>
      </c>
      <c r="N186" s="21" t="str">
        <f t="shared" si="2"/>
        <v>Stock Aman</v>
      </c>
    </row>
    <row r="187" spans="3:14" x14ac:dyDescent="0.2">
      <c r="C187" s="6">
        <v>185</v>
      </c>
      <c r="D187" s="6" t="s">
        <v>313</v>
      </c>
      <c r="E187" s="4" t="s">
        <v>314</v>
      </c>
      <c r="F187" s="23">
        <v>3</v>
      </c>
      <c r="G187" s="7">
        <v>8.4166666666666661</v>
      </c>
      <c r="H187" s="6">
        <v>3</v>
      </c>
      <c r="I187" s="14"/>
      <c r="K187" s="23">
        <v>3</v>
      </c>
      <c r="L187" s="22">
        <f>(G187*H187)+M187</f>
        <v>37.875</v>
      </c>
      <c r="M187" s="22">
        <f>(G187*H187)*50%</f>
        <v>12.625</v>
      </c>
      <c r="N187" s="21" t="str">
        <f t="shared" si="2"/>
        <v>Warning ! Material harus segera dibeli</v>
      </c>
    </row>
    <row r="188" spans="3:14" x14ac:dyDescent="0.2">
      <c r="C188" s="6">
        <v>186</v>
      </c>
      <c r="D188" s="6" t="s">
        <v>367</v>
      </c>
      <c r="E188" s="4" t="s">
        <v>368</v>
      </c>
      <c r="F188" s="23">
        <v>66</v>
      </c>
      <c r="G188" s="7">
        <v>10.25</v>
      </c>
      <c r="H188" s="6">
        <v>3</v>
      </c>
      <c r="I188" s="15"/>
      <c r="K188" s="23">
        <v>66</v>
      </c>
      <c r="L188" s="22">
        <f>(G188*H188)+M188</f>
        <v>46.125</v>
      </c>
      <c r="M188" s="22">
        <f>(G188*H188)*50%</f>
        <v>15.375</v>
      </c>
      <c r="N188" s="21" t="str">
        <f t="shared" si="2"/>
        <v>Stock Aman</v>
      </c>
    </row>
    <row r="189" spans="3:14" x14ac:dyDescent="0.2">
      <c r="C189" s="6">
        <v>187</v>
      </c>
      <c r="D189" s="6" t="s">
        <v>369</v>
      </c>
      <c r="E189" s="4" t="s">
        <v>370</v>
      </c>
      <c r="F189" s="21">
        <v>57</v>
      </c>
      <c r="G189" s="7">
        <v>10.083333333333334</v>
      </c>
      <c r="H189" s="6">
        <v>5</v>
      </c>
      <c r="I189" s="17" t="s">
        <v>371</v>
      </c>
      <c r="K189" s="21">
        <v>57</v>
      </c>
      <c r="L189" s="22">
        <f>(G189*H189)+M189</f>
        <v>75.625</v>
      </c>
      <c r="M189" s="22">
        <f>(G189*H189)*50%</f>
        <v>25.208333333333336</v>
      </c>
      <c r="N189" s="21" t="str">
        <f t="shared" si="2"/>
        <v>Warning ! Material harus segera dibeli</v>
      </c>
    </row>
    <row r="190" spans="3:14" x14ac:dyDescent="0.2">
      <c r="C190" s="6">
        <v>188</v>
      </c>
      <c r="D190" s="6" t="s">
        <v>372</v>
      </c>
      <c r="E190" s="4" t="s">
        <v>373</v>
      </c>
      <c r="F190" s="21">
        <v>16</v>
      </c>
      <c r="G190" s="7">
        <v>9.5</v>
      </c>
      <c r="H190" s="6">
        <v>5</v>
      </c>
      <c r="I190" s="17"/>
      <c r="K190" s="21">
        <v>16</v>
      </c>
      <c r="L190" s="22">
        <f>(G190*H190)+M190</f>
        <v>71.25</v>
      </c>
      <c r="M190" s="22">
        <f>(G190*H190)*50%</f>
        <v>23.75</v>
      </c>
      <c r="N190" s="21" t="str">
        <f t="shared" si="2"/>
        <v>Warning ! Material harus segera dibeli</v>
      </c>
    </row>
    <row r="191" spans="3:14" x14ac:dyDescent="0.2">
      <c r="C191" s="6">
        <v>189</v>
      </c>
      <c r="D191" s="6" t="s">
        <v>374</v>
      </c>
      <c r="E191" s="4" t="s">
        <v>375</v>
      </c>
      <c r="F191" s="21">
        <v>63</v>
      </c>
      <c r="G191" s="7">
        <v>6.333333333333333</v>
      </c>
      <c r="H191" s="6">
        <v>5</v>
      </c>
      <c r="I191" s="17"/>
      <c r="K191" s="21">
        <v>63</v>
      </c>
      <c r="L191" s="22">
        <f>(G191*H191)+M191</f>
        <v>47.5</v>
      </c>
      <c r="M191" s="22">
        <f>(G191*H191)*50%</f>
        <v>15.833333333333332</v>
      </c>
      <c r="N191" s="21" t="str">
        <f t="shared" si="2"/>
        <v>Stock Aman</v>
      </c>
    </row>
    <row r="192" spans="3:14" x14ac:dyDescent="0.2">
      <c r="C192" s="6">
        <v>190</v>
      </c>
      <c r="D192" s="6" t="s">
        <v>376</v>
      </c>
      <c r="E192" s="4" t="s">
        <v>377</v>
      </c>
      <c r="F192" s="21">
        <v>18</v>
      </c>
      <c r="G192" s="7">
        <v>7.5</v>
      </c>
      <c r="H192" s="6">
        <v>5</v>
      </c>
      <c r="I192" s="17"/>
      <c r="K192" s="21">
        <v>18</v>
      </c>
      <c r="L192" s="22">
        <f>(G192*H192)+M192</f>
        <v>56.25</v>
      </c>
      <c r="M192" s="22">
        <f>(G192*H192)*50%</f>
        <v>18.75</v>
      </c>
      <c r="N192" s="21" t="str">
        <f t="shared" si="2"/>
        <v>Warning ! Material harus segera dibeli</v>
      </c>
    </row>
    <row r="193" spans="3:14" x14ac:dyDescent="0.2">
      <c r="C193" s="6">
        <v>191</v>
      </c>
      <c r="D193" s="6" t="s">
        <v>378</v>
      </c>
      <c r="E193" s="4" t="s">
        <v>379</v>
      </c>
      <c r="F193" s="21">
        <v>3</v>
      </c>
      <c r="G193" s="7">
        <v>8.5</v>
      </c>
      <c r="H193" s="6">
        <v>5</v>
      </c>
      <c r="I193" s="17"/>
      <c r="K193" s="21">
        <v>3</v>
      </c>
      <c r="L193" s="22">
        <f>(G193*H193)+M193</f>
        <v>63.75</v>
      </c>
      <c r="M193" s="22">
        <f>(G193*H193)*50%</f>
        <v>21.25</v>
      </c>
      <c r="N193" s="21" t="str">
        <f t="shared" si="2"/>
        <v>Warning ! Material harus segera dibeli</v>
      </c>
    </row>
    <row r="194" spans="3:14" x14ac:dyDescent="0.2">
      <c r="C194" s="6">
        <v>192</v>
      </c>
      <c r="D194" s="6" t="s">
        <v>380</v>
      </c>
      <c r="E194" s="4" t="s">
        <v>381</v>
      </c>
      <c r="F194" s="21">
        <v>56</v>
      </c>
      <c r="G194" s="7">
        <v>6.083333333333333</v>
      </c>
      <c r="H194" s="6">
        <v>5</v>
      </c>
      <c r="I194" s="17"/>
      <c r="K194" s="21">
        <v>56</v>
      </c>
      <c r="L194" s="22">
        <f>(G194*H194)+M194</f>
        <v>45.625</v>
      </c>
      <c r="M194" s="22">
        <f>(G194*H194)*50%</f>
        <v>15.208333333333332</v>
      </c>
      <c r="N194" s="21" t="str">
        <f t="shared" si="2"/>
        <v>Stock Aman</v>
      </c>
    </row>
    <row r="195" spans="3:14" x14ac:dyDescent="0.2">
      <c r="C195" s="6">
        <v>193</v>
      </c>
      <c r="D195" s="6" t="s">
        <v>382</v>
      </c>
      <c r="E195" s="4" t="s">
        <v>383</v>
      </c>
      <c r="F195" s="21">
        <v>68</v>
      </c>
      <c r="G195" s="7">
        <v>9.25</v>
      </c>
      <c r="H195" s="6">
        <v>5</v>
      </c>
      <c r="I195" s="17"/>
      <c r="K195" s="21">
        <v>68</v>
      </c>
      <c r="L195" s="22">
        <f>(G195*H195)+M195</f>
        <v>69.375</v>
      </c>
      <c r="M195" s="22">
        <f>(G195*H195)*50%</f>
        <v>23.125</v>
      </c>
      <c r="N195" s="21" t="str">
        <f t="shared" si="2"/>
        <v>Warning ! Material harus segera dibeli</v>
      </c>
    </row>
    <row r="196" spans="3:14" x14ac:dyDescent="0.2">
      <c r="C196" s="6">
        <v>194</v>
      </c>
      <c r="D196" s="6" t="s">
        <v>384</v>
      </c>
      <c r="E196" s="4" t="s">
        <v>385</v>
      </c>
      <c r="F196" s="21">
        <v>77</v>
      </c>
      <c r="G196" s="7">
        <v>9.3333333333333339</v>
      </c>
      <c r="H196" s="6">
        <v>5</v>
      </c>
      <c r="I196" s="17"/>
      <c r="K196" s="21">
        <v>77</v>
      </c>
      <c r="L196" s="22">
        <f>(G196*H196)+M196</f>
        <v>70</v>
      </c>
      <c r="M196" s="22">
        <f>(G196*H196)*50%</f>
        <v>23.333333333333336</v>
      </c>
      <c r="N196" s="21" t="str">
        <f t="shared" ref="N196:N228" si="3">IF(K196&lt;=L196,"Warning ! Material harus segera dibeli","Stock Aman")</f>
        <v>Stock Aman</v>
      </c>
    </row>
    <row r="197" spans="3:14" x14ac:dyDescent="0.2">
      <c r="C197" s="6">
        <v>195</v>
      </c>
      <c r="D197" s="6" t="s">
        <v>386</v>
      </c>
      <c r="E197" s="4" t="s">
        <v>387</v>
      </c>
      <c r="F197" s="21">
        <v>5</v>
      </c>
      <c r="G197" s="7">
        <v>9.3333333333333339</v>
      </c>
      <c r="H197" s="6">
        <v>5</v>
      </c>
      <c r="I197" s="17"/>
      <c r="K197" s="21">
        <v>5</v>
      </c>
      <c r="L197" s="22">
        <f>(G197*H197)+M197</f>
        <v>70</v>
      </c>
      <c r="M197" s="22">
        <f>(G197*H197)*50%</f>
        <v>23.333333333333336</v>
      </c>
      <c r="N197" s="21" t="str">
        <f t="shared" si="3"/>
        <v>Warning ! Material harus segera dibeli</v>
      </c>
    </row>
    <row r="198" spans="3:14" x14ac:dyDescent="0.2">
      <c r="C198" s="6">
        <v>196</v>
      </c>
      <c r="D198" s="6" t="s">
        <v>388</v>
      </c>
      <c r="E198" s="4" t="s">
        <v>389</v>
      </c>
      <c r="F198" s="21">
        <v>21</v>
      </c>
      <c r="G198" s="7">
        <v>7.166666666666667</v>
      </c>
      <c r="H198" s="6">
        <v>5</v>
      </c>
      <c r="I198" s="17"/>
      <c r="K198" s="21">
        <v>21</v>
      </c>
      <c r="L198" s="22">
        <f>(G198*H198)+M198</f>
        <v>53.75</v>
      </c>
      <c r="M198" s="22">
        <f>(G198*H198)*50%</f>
        <v>17.916666666666668</v>
      </c>
      <c r="N198" s="21" t="str">
        <f t="shared" si="3"/>
        <v>Warning ! Material harus segera dibeli</v>
      </c>
    </row>
    <row r="199" spans="3:14" x14ac:dyDescent="0.2">
      <c r="C199" s="6">
        <v>197</v>
      </c>
      <c r="D199" s="6" t="s">
        <v>390</v>
      </c>
      <c r="E199" s="4" t="s">
        <v>391</v>
      </c>
      <c r="F199" s="21">
        <v>78</v>
      </c>
      <c r="G199" s="7">
        <v>5.333333333333333</v>
      </c>
      <c r="H199" s="6">
        <v>3</v>
      </c>
      <c r="I199" s="17"/>
      <c r="K199" s="21">
        <v>78</v>
      </c>
      <c r="L199" s="22">
        <f>(G199*H199)+M199</f>
        <v>24</v>
      </c>
      <c r="M199" s="22">
        <f>(G199*H199)*50%</f>
        <v>8</v>
      </c>
      <c r="N199" s="21" t="str">
        <f t="shared" si="3"/>
        <v>Stock Aman</v>
      </c>
    </row>
    <row r="200" spans="3:14" x14ac:dyDescent="0.2">
      <c r="C200" s="6">
        <v>198</v>
      </c>
      <c r="D200" s="6" t="s">
        <v>392</v>
      </c>
      <c r="E200" s="4" t="s">
        <v>393</v>
      </c>
      <c r="F200" s="21">
        <v>15</v>
      </c>
      <c r="G200" s="7">
        <v>6.5</v>
      </c>
      <c r="H200" s="6">
        <v>3</v>
      </c>
      <c r="I200" s="17"/>
      <c r="K200" s="21">
        <v>15</v>
      </c>
      <c r="L200" s="22">
        <f>(G200*H200)+M200</f>
        <v>29.25</v>
      </c>
      <c r="M200" s="22">
        <f>(G200*H200)*50%</f>
        <v>9.75</v>
      </c>
      <c r="N200" s="21" t="str">
        <f t="shared" si="3"/>
        <v>Warning ! Material harus segera dibeli</v>
      </c>
    </row>
    <row r="201" spans="3:14" x14ac:dyDescent="0.2">
      <c r="C201" s="6">
        <v>199</v>
      </c>
      <c r="D201" s="6" t="s">
        <v>394</v>
      </c>
      <c r="E201" s="4" t="s">
        <v>395</v>
      </c>
      <c r="F201" s="21">
        <v>10</v>
      </c>
      <c r="G201" s="7">
        <v>5.583333333333333</v>
      </c>
      <c r="H201" s="6">
        <v>3</v>
      </c>
      <c r="I201" s="17"/>
      <c r="K201" s="21">
        <v>10</v>
      </c>
      <c r="L201" s="22">
        <f>(G201*H201)+M201</f>
        <v>25.125</v>
      </c>
      <c r="M201" s="22">
        <f>(G201*H201)*50%</f>
        <v>8.375</v>
      </c>
      <c r="N201" s="21" t="str">
        <f t="shared" si="3"/>
        <v>Warning ! Material harus segera dibeli</v>
      </c>
    </row>
    <row r="202" spans="3:14" x14ac:dyDescent="0.2">
      <c r="C202" s="6">
        <v>200</v>
      </c>
      <c r="D202" s="6" t="s">
        <v>396</v>
      </c>
      <c r="E202" s="4" t="s">
        <v>397</v>
      </c>
      <c r="F202" s="21">
        <v>19</v>
      </c>
      <c r="G202" s="7">
        <v>7.166666666666667</v>
      </c>
      <c r="H202" s="6">
        <v>3</v>
      </c>
      <c r="I202" s="17"/>
      <c r="K202" s="21">
        <v>19</v>
      </c>
      <c r="L202" s="22">
        <f>(G202*H202)+M202</f>
        <v>32.25</v>
      </c>
      <c r="M202" s="22">
        <f>(G202*H202)*50%</f>
        <v>10.75</v>
      </c>
      <c r="N202" s="21" t="str">
        <f t="shared" si="3"/>
        <v>Warning ! Material harus segera dibeli</v>
      </c>
    </row>
    <row r="203" spans="3:14" x14ac:dyDescent="0.2">
      <c r="C203" s="6">
        <v>201</v>
      </c>
      <c r="D203" s="6" t="s">
        <v>398</v>
      </c>
      <c r="E203" s="4" t="s">
        <v>399</v>
      </c>
      <c r="F203" s="21">
        <v>35</v>
      </c>
      <c r="G203" s="7">
        <v>8.25</v>
      </c>
      <c r="H203" s="6">
        <v>3</v>
      </c>
      <c r="I203" s="17"/>
      <c r="K203" s="21">
        <v>35</v>
      </c>
      <c r="L203" s="22">
        <f>(G203*H203)+M203</f>
        <v>37.125</v>
      </c>
      <c r="M203" s="22">
        <f>(G203*H203)*50%</f>
        <v>12.375</v>
      </c>
      <c r="N203" s="21" t="str">
        <f t="shared" si="3"/>
        <v>Warning ! Material harus segera dibeli</v>
      </c>
    </row>
    <row r="204" spans="3:14" x14ac:dyDescent="0.2">
      <c r="C204" s="6">
        <v>202</v>
      </c>
      <c r="D204" s="6" t="s">
        <v>400</v>
      </c>
      <c r="E204" s="4" t="s">
        <v>401</v>
      </c>
      <c r="F204" s="21">
        <v>57</v>
      </c>
      <c r="G204" s="7">
        <v>5.666666666666667</v>
      </c>
      <c r="H204" s="6">
        <v>5</v>
      </c>
      <c r="I204" s="10" t="s">
        <v>402</v>
      </c>
      <c r="K204" s="21">
        <v>57</v>
      </c>
      <c r="L204" s="22">
        <f>(G204*H204)+M204</f>
        <v>42.5</v>
      </c>
      <c r="M204" s="22">
        <f>(G204*H204)*50%</f>
        <v>14.166666666666668</v>
      </c>
      <c r="N204" s="21" t="str">
        <f t="shared" si="3"/>
        <v>Stock Aman</v>
      </c>
    </row>
    <row r="205" spans="3:14" x14ac:dyDescent="0.2">
      <c r="C205" s="6">
        <v>203</v>
      </c>
      <c r="D205" s="6" t="s">
        <v>403</v>
      </c>
      <c r="E205" s="4" t="s">
        <v>404</v>
      </c>
      <c r="F205" s="21">
        <v>3</v>
      </c>
      <c r="G205" s="7">
        <v>7.083333333333333</v>
      </c>
      <c r="H205" s="6">
        <v>5</v>
      </c>
      <c r="I205" s="11"/>
      <c r="K205" s="21">
        <v>3</v>
      </c>
      <c r="L205" s="22">
        <f>(G205*H205)+M205</f>
        <v>53.125</v>
      </c>
      <c r="M205" s="22">
        <f>(G205*H205)*50%</f>
        <v>17.708333333333332</v>
      </c>
      <c r="N205" s="21" t="str">
        <f t="shared" si="3"/>
        <v>Warning ! Material harus segera dibeli</v>
      </c>
    </row>
    <row r="206" spans="3:14" x14ac:dyDescent="0.2">
      <c r="C206" s="6">
        <v>204</v>
      </c>
      <c r="D206" s="6" t="s">
        <v>405</v>
      </c>
      <c r="E206" s="4" t="s">
        <v>406</v>
      </c>
      <c r="F206" s="21">
        <v>74</v>
      </c>
      <c r="G206" s="7">
        <v>6.583333333333333</v>
      </c>
      <c r="H206" s="6">
        <v>5</v>
      </c>
      <c r="I206" s="11"/>
      <c r="K206" s="21">
        <v>74</v>
      </c>
      <c r="L206" s="22">
        <f>(G206*H206)+M206</f>
        <v>49.375</v>
      </c>
      <c r="M206" s="22">
        <f>(G206*H206)*50%</f>
        <v>16.458333333333332</v>
      </c>
      <c r="N206" s="21" t="str">
        <f t="shared" si="3"/>
        <v>Stock Aman</v>
      </c>
    </row>
    <row r="207" spans="3:14" x14ac:dyDescent="0.2">
      <c r="C207" s="6">
        <v>205</v>
      </c>
      <c r="D207" s="6" t="s">
        <v>407</v>
      </c>
      <c r="E207" s="4" t="s">
        <v>408</v>
      </c>
      <c r="F207" s="21">
        <v>63</v>
      </c>
      <c r="G207" s="7">
        <v>9.5</v>
      </c>
      <c r="H207" s="6">
        <v>5</v>
      </c>
      <c r="I207" s="11"/>
      <c r="K207" s="21">
        <v>63</v>
      </c>
      <c r="L207" s="22">
        <f>(G207*H207)+M207</f>
        <v>71.25</v>
      </c>
      <c r="M207" s="22">
        <f>(G207*H207)*50%</f>
        <v>23.75</v>
      </c>
      <c r="N207" s="21" t="str">
        <f t="shared" si="3"/>
        <v>Warning ! Material harus segera dibeli</v>
      </c>
    </row>
    <row r="208" spans="3:14" x14ac:dyDescent="0.2">
      <c r="C208" s="6">
        <v>206</v>
      </c>
      <c r="D208" s="6" t="s">
        <v>409</v>
      </c>
      <c r="E208" s="4" t="s">
        <v>410</v>
      </c>
      <c r="F208" s="21">
        <v>46</v>
      </c>
      <c r="G208" s="7">
        <v>7.166666666666667</v>
      </c>
      <c r="H208" s="6">
        <v>5</v>
      </c>
      <c r="I208" s="12"/>
      <c r="K208" s="21">
        <v>46</v>
      </c>
      <c r="L208" s="22">
        <f>(G208*H208)+M208</f>
        <v>53.75</v>
      </c>
      <c r="M208" s="22">
        <f>(G208*H208)*50%</f>
        <v>17.916666666666668</v>
      </c>
      <c r="N208" s="21" t="str">
        <f t="shared" si="3"/>
        <v>Warning ! Material harus segera dibeli</v>
      </c>
    </row>
    <row r="209" spans="3:14" x14ac:dyDescent="0.2">
      <c r="C209" s="6">
        <v>207</v>
      </c>
      <c r="D209" s="6" t="s">
        <v>411</v>
      </c>
      <c r="E209" s="4" t="s">
        <v>412</v>
      </c>
      <c r="F209" s="21">
        <v>23</v>
      </c>
      <c r="G209" s="7">
        <v>9.3333333333333339</v>
      </c>
      <c r="H209" s="6">
        <v>5</v>
      </c>
      <c r="I209" s="10" t="s">
        <v>413</v>
      </c>
      <c r="K209" s="21">
        <v>23</v>
      </c>
      <c r="L209" s="22">
        <f>(G209*H209)+M209</f>
        <v>70</v>
      </c>
      <c r="M209" s="22">
        <f>(G209*H209)*50%</f>
        <v>23.333333333333336</v>
      </c>
      <c r="N209" s="21" t="str">
        <f t="shared" si="3"/>
        <v>Warning ! Material harus segera dibeli</v>
      </c>
    </row>
    <row r="210" spans="3:14" x14ac:dyDescent="0.2">
      <c r="C210" s="6">
        <v>208</v>
      </c>
      <c r="D210" s="6" t="s">
        <v>414</v>
      </c>
      <c r="E210" s="4" t="s">
        <v>415</v>
      </c>
      <c r="F210" s="21">
        <v>62</v>
      </c>
      <c r="G210" s="7">
        <v>7.083333333333333</v>
      </c>
      <c r="H210" s="6">
        <v>3</v>
      </c>
      <c r="I210" s="11"/>
      <c r="K210" s="21">
        <v>62</v>
      </c>
      <c r="L210" s="22">
        <f>(G210*H210)+M210</f>
        <v>31.875</v>
      </c>
      <c r="M210" s="22">
        <f>(G210*H210)*50%</f>
        <v>10.625</v>
      </c>
      <c r="N210" s="21" t="str">
        <f t="shared" si="3"/>
        <v>Stock Aman</v>
      </c>
    </row>
    <row r="211" spans="3:14" x14ac:dyDescent="0.2">
      <c r="C211" s="6">
        <v>209</v>
      </c>
      <c r="D211" s="6" t="s">
        <v>416</v>
      </c>
      <c r="E211" s="4" t="s">
        <v>417</v>
      </c>
      <c r="F211" s="21">
        <v>38</v>
      </c>
      <c r="G211" s="7">
        <v>7.666666666666667</v>
      </c>
      <c r="H211" s="6">
        <v>3</v>
      </c>
      <c r="I211" s="11"/>
      <c r="K211" s="21">
        <v>38</v>
      </c>
      <c r="L211" s="22">
        <f>(G211*H211)+M211</f>
        <v>34.5</v>
      </c>
      <c r="M211" s="22">
        <f>(G211*H211)*50%</f>
        <v>11.5</v>
      </c>
      <c r="N211" s="21" t="str">
        <f t="shared" si="3"/>
        <v>Stock Aman</v>
      </c>
    </row>
    <row r="212" spans="3:14" x14ac:dyDescent="0.2">
      <c r="C212" s="6">
        <v>210</v>
      </c>
      <c r="D212" s="6" t="s">
        <v>418</v>
      </c>
      <c r="E212" s="4" t="s">
        <v>419</v>
      </c>
      <c r="F212" s="21">
        <v>73</v>
      </c>
      <c r="G212" s="7">
        <v>7.583333333333333</v>
      </c>
      <c r="H212" s="6">
        <v>3</v>
      </c>
      <c r="I212" s="11"/>
      <c r="K212" s="21">
        <v>73</v>
      </c>
      <c r="L212" s="22">
        <f>(G212*H212)+M212</f>
        <v>34.125</v>
      </c>
      <c r="M212" s="22">
        <f>(G212*H212)*50%</f>
        <v>11.375</v>
      </c>
      <c r="N212" s="21" t="str">
        <f t="shared" si="3"/>
        <v>Stock Aman</v>
      </c>
    </row>
    <row r="213" spans="3:14" x14ac:dyDescent="0.2">
      <c r="C213" s="6">
        <v>211</v>
      </c>
      <c r="D213" s="6" t="s">
        <v>420</v>
      </c>
      <c r="E213" s="4" t="s">
        <v>421</v>
      </c>
      <c r="F213" s="21">
        <v>6</v>
      </c>
      <c r="G213" s="7">
        <v>4.666666666666667</v>
      </c>
      <c r="H213" s="6">
        <v>5</v>
      </c>
      <c r="I213" s="12"/>
      <c r="K213" s="21">
        <v>6</v>
      </c>
      <c r="L213" s="22">
        <f>(G213*H213)+M213</f>
        <v>35</v>
      </c>
      <c r="M213" s="22">
        <f>(G213*H213)*50%</f>
        <v>11.666666666666668</v>
      </c>
      <c r="N213" s="21" t="str">
        <f t="shared" si="3"/>
        <v>Warning ! Material harus segera dibeli</v>
      </c>
    </row>
    <row r="214" spans="3:14" x14ac:dyDescent="0.2">
      <c r="C214" s="6">
        <v>212</v>
      </c>
      <c r="D214" s="6" t="s">
        <v>422</v>
      </c>
      <c r="E214" s="4" t="s">
        <v>423</v>
      </c>
      <c r="F214" s="21">
        <v>77</v>
      </c>
      <c r="G214" s="7">
        <v>10.25</v>
      </c>
      <c r="H214" s="6">
        <v>5</v>
      </c>
      <c r="I214" s="13" t="s">
        <v>424</v>
      </c>
      <c r="K214" s="21">
        <v>77</v>
      </c>
      <c r="L214" s="22">
        <f>(G214*H214)+M214</f>
        <v>76.875</v>
      </c>
      <c r="M214" s="22">
        <f>(G214*H214)*50%</f>
        <v>25.625</v>
      </c>
      <c r="N214" s="21" t="str">
        <f t="shared" si="3"/>
        <v>Stock Aman</v>
      </c>
    </row>
    <row r="215" spans="3:14" x14ac:dyDescent="0.2">
      <c r="C215" s="6">
        <v>213</v>
      </c>
      <c r="D215" s="6" t="s">
        <v>425</v>
      </c>
      <c r="E215" s="4" t="s">
        <v>426</v>
      </c>
      <c r="F215" s="21">
        <v>13</v>
      </c>
      <c r="G215" s="7">
        <v>5.75</v>
      </c>
      <c r="H215" s="6">
        <v>5</v>
      </c>
      <c r="I215" s="14"/>
      <c r="K215" s="21">
        <v>13</v>
      </c>
      <c r="L215" s="22">
        <f>(G215*H215)+M215</f>
        <v>43.125</v>
      </c>
      <c r="M215" s="22">
        <f>(G215*H215)*50%</f>
        <v>14.375</v>
      </c>
      <c r="N215" s="21" t="str">
        <f t="shared" si="3"/>
        <v>Warning ! Material harus segera dibeli</v>
      </c>
    </row>
    <row r="216" spans="3:14" x14ac:dyDescent="0.2">
      <c r="C216" s="6">
        <v>214</v>
      </c>
      <c r="D216" s="6" t="s">
        <v>427</v>
      </c>
      <c r="E216" s="4" t="s">
        <v>428</v>
      </c>
      <c r="F216" s="21">
        <v>33</v>
      </c>
      <c r="G216" s="7">
        <v>6.25</v>
      </c>
      <c r="H216" s="6">
        <v>5</v>
      </c>
      <c r="I216" s="15"/>
      <c r="K216" s="21">
        <v>33</v>
      </c>
      <c r="L216" s="22">
        <f>(G216*H216)+M216</f>
        <v>46.875</v>
      </c>
      <c r="M216" s="22">
        <f>(G216*H216)*50%</f>
        <v>15.625</v>
      </c>
      <c r="N216" s="21" t="str">
        <f t="shared" si="3"/>
        <v>Warning ! Material harus segera dibeli</v>
      </c>
    </row>
    <row r="217" spans="3:14" x14ac:dyDescent="0.2">
      <c r="C217" s="6">
        <v>215</v>
      </c>
      <c r="D217" s="6" t="s">
        <v>429</v>
      </c>
      <c r="E217" s="4" t="s">
        <v>430</v>
      </c>
      <c r="F217" s="21">
        <v>52</v>
      </c>
      <c r="G217" s="7">
        <v>8.4166666666666661</v>
      </c>
      <c r="H217" s="6">
        <v>5</v>
      </c>
      <c r="I217" s="5" t="s">
        <v>431</v>
      </c>
      <c r="K217" s="21">
        <v>52</v>
      </c>
      <c r="L217" s="22">
        <f>(G217*H217)+M217</f>
        <v>63.124999999999993</v>
      </c>
      <c r="M217" s="22">
        <f>(G217*H217)*50%</f>
        <v>21.041666666666664</v>
      </c>
      <c r="N217" s="21" t="str">
        <f t="shared" si="3"/>
        <v>Warning ! Material harus segera dibeli</v>
      </c>
    </row>
    <row r="218" spans="3:14" x14ac:dyDescent="0.2">
      <c r="C218" s="6">
        <v>216</v>
      </c>
      <c r="D218" s="6" t="s">
        <v>432</v>
      </c>
      <c r="E218" s="4" t="s">
        <v>433</v>
      </c>
      <c r="F218" s="21">
        <v>5</v>
      </c>
      <c r="G218" s="7">
        <v>6.333333333333333</v>
      </c>
      <c r="H218" s="6">
        <v>3</v>
      </c>
      <c r="I218" s="13" t="s">
        <v>434</v>
      </c>
      <c r="K218" s="21">
        <v>5</v>
      </c>
      <c r="L218" s="22">
        <f>(G218*H218)+M218</f>
        <v>28.5</v>
      </c>
      <c r="M218" s="22">
        <f>(G218*H218)*50%</f>
        <v>9.5</v>
      </c>
      <c r="N218" s="21" t="str">
        <f t="shared" si="3"/>
        <v>Warning ! Material harus segera dibeli</v>
      </c>
    </row>
    <row r="219" spans="3:14" x14ac:dyDescent="0.2">
      <c r="C219" s="6">
        <v>217</v>
      </c>
      <c r="D219" s="6" t="s">
        <v>435</v>
      </c>
      <c r="E219" s="4" t="s">
        <v>436</v>
      </c>
      <c r="F219" s="21">
        <v>67</v>
      </c>
      <c r="G219" s="7">
        <v>10.083333333333334</v>
      </c>
      <c r="H219" s="6">
        <v>3</v>
      </c>
      <c r="I219" s="14"/>
      <c r="K219" s="21">
        <v>67</v>
      </c>
      <c r="L219" s="22">
        <f>(G219*H219)+M219</f>
        <v>45.375</v>
      </c>
      <c r="M219" s="22">
        <f>(G219*H219)*50%</f>
        <v>15.125</v>
      </c>
      <c r="N219" s="21" t="str">
        <f t="shared" si="3"/>
        <v>Stock Aman</v>
      </c>
    </row>
    <row r="220" spans="3:14" x14ac:dyDescent="0.2">
      <c r="C220" s="6">
        <v>218</v>
      </c>
      <c r="D220" s="6" t="s">
        <v>437</v>
      </c>
      <c r="E220" s="4" t="s">
        <v>438</v>
      </c>
      <c r="F220" s="21">
        <v>29</v>
      </c>
      <c r="G220" s="7">
        <v>5.25</v>
      </c>
      <c r="H220" s="6">
        <v>3</v>
      </c>
      <c r="I220" s="14"/>
      <c r="K220" s="21">
        <v>29</v>
      </c>
      <c r="L220" s="22">
        <f>(G220*H220)+M220</f>
        <v>23.625</v>
      </c>
      <c r="M220" s="22">
        <f>(G220*H220)*50%</f>
        <v>7.875</v>
      </c>
      <c r="N220" s="21" t="str">
        <f t="shared" si="3"/>
        <v>Stock Aman</v>
      </c>
    </row>
    <row r="221" spans="3:14" x14ac:dyDescent="0.2">
      <c r="C221" s="6">
        <v>219</v>
      </c>
      <c r="D221" s="6" t="s">
        <v>439</v>
      </c>
      <c r="E221" s="4" t="s">
        <v>440</v>
      </c>
      <c r="F221" s="21">
        <v>29</v>
      </c>
      <c r="G221" s="7">
        <v>6</v>
      </c>
      <c r="H221" s="6">
        <v>3</v>
      </c>
      <c r="I221" s="14"/>
      <c r="K221" s="21">
        <v>29</v>
      </c>
      <c r="L221" s="22">
        <f>(G221*H221)+M221</f>
        <v>27</v>
      </c>
      <c r="M221" s="22">
        <f>(G221*H221)*50%</f>
        <v>9</v>
      </c>
      <c r="N221" s="21" t="str">
        <f t="shared" si="3"/>
        <v>Stock Aman</v>
      </c>
    </row>
    <row r="222" spans="3:14" x14ac:dyDescent="0.2">
      <c r="C222" s="6">
        <v>220</v>
      </c>
      <c r="D222" s="6" t="s">
        <v>441</v>
      </c>
      <c r="E222" s="4" t="s">
        <v>442</v>
      </c>
      <c r="F222" s="21">
        <v>6</v>
      </c>
      <c r="G222" s="7">
        <v>5</v>
      </c>
      <c r="H222" s="6">
        <v>3</v>
      </c>
      <c r="I222" s="14"/>
      <c r="K222" s="21">
        <v>6</v>
      </c>
      <c r="L222" s="22">
        <f>(G222*H222)+M222</f>
        <v>22.5</v>
      </c>
      <c r="M222" s="22">
        <f>(G222*H222)*50%</f>
        <v>7.5</v>
      </c>
      <c r="N222" s="21" t="str">
        <f t="shared" si="3"/>
        <v>Warning ! Material harus segera dibeli</v>
      </c>
    </row>
    <row r="223" spans="3:14" x14ac:dyDescent="0.2">
      <c r="C223" s="6">
        <v>221</v>
      </c>
      <c r="D223" s="6" t="s">
        <v>443</v>
      </c>
      <c r="E223" s="4" t="s">
        <v>444</v>
      </c>
      <c r="F223" s="21">
        <v>19</v>
      </c>
      <c r="G223" s="7">
        <v>9.25</v>
      </c>
      <c r="H223" s="6">
        <v>3</v>
      </c>
      <c r="I223" s="14"/>
      <c r="K223" s="21">
        <v>19</v>
      </c>
      <c r="L223" s="22">
        <f>(G223*H223)+M223</f>
        <v>41.625</v>
      </c>
      <c r="M223" s="22">
        <f>(G223*H223)*50%</f>
        <v>13.875</v>
      </c>
      <c r="N223" s="21" t="str">
        <f t="shared" si="3"/>
        <v>Warning ! Material harus segera dibeli</v>
      </c>
    </row>
    <row r="224" spans="3:14" x14ac:dyDescent="0.2">
      <c r="C224" s="6">
        <v>222</v>
      </c>
      <c r="D224" s="6" t="s">
        <v>445</v>
      </c>
      <c r="E224" s="4" t="s">
        <v>446</v>
      </c>
      <c r="F224" s="21">
        <v>20</v>
      </c>
      <c r="G224" s="7">
        <v>7.333333333333333</v>
      </c>
      <c r="H224" s="6">
        <v>3</v>
      </c>
      <c r="I224" s="14"/>
      <c r="K224" s="21">
        <v>20</v>
      </c>
      <c r="L224" s="22">
        <f>(G224*H224)+M224</f>
        <v>33</v>
      </c>
      <c r="M224" s="22">
        <f>(G224*H224)*50%</f>
        <v>11</v>
      </c>
      <c r="N224" s="21" t="str">
        <f t="shared" si="3"/>
        <v>Warning ! Material harus segera dibeli</v>
      </c>
    </row>
    <row r="225" spans="3:14" x14ac:dyDescent="0.2">
      <c r="C225" s="6">
        <v>223</v>
      </c>
      <c r="D225" s="6" t="s">
        <v>447</v>
      </c>
      <c r="E225" s="4" t="s">
        <v>448</v>
      </c>
      <c r="F225" s="21">
        <v>61</v>
      </c>
      <c r="G225" s="7">
        <v>5.666666666666667</v>
      </c>
      <c r="H225" s="6">
        <v>3</v>
      </c>
      <c r="I225" s="14"/>
      <c r="K225" s="21">
        <v>61</v>
      </c>
      <c r="L225" s="22">
        <f>(G225*H225)+M225</f>
        <v>25.5</v>
      </c>
      <c r="M225" s="22">
        <f>(G225*H225)*50%</f>
        <v>8.5</v>
      </c>
      <c r="N225" s="21" t="str">
        <f t="shared" si="3"/>
        <v>Stock Aman</v>
      </c>
    </row>
    <row r="226" spans="3:14" x14ac:dyDescent="0.2">
      <c r="C226" s="6">
        <v>224</v>
      </c>
      <c r="D226" s="6" t="s">
        <v>449</v>
      </c>
      <c r="E226" s="4" t="s">
        <v>450</v>
      </c>
      <c r="F226" s="21">
        <v>27</v>
      </c>
      <c r="G226" s="7">
        <v>8.75</v>
      </c>
      <c r="H226" s="6">
        <v>3</v>
      </c>
      <c r="I226" s="14"/>
      <c r="K226" s="21">
        <v>27</v>
      </c>
      <c r="L226" s="22">
        <f>(G226*H226)+M226</f>
        <v>39.375</v>
      </c>
      <c r="M226" s="22">
        <f>(G226*H226)*50%</f>
        <v>13.125</v>
      </c>
      <c r="N226" s="21" t="str">
        <f t="shared" si="3"/>
        <v>Warning ! Material harus segera dibeli</v>
      </c>
    </row>
    <row r="227" spans="3:14" x14ac:dyDescent="0.2">
      <c r="C227" s="6">
        <v>225</v>
      </c>
      <c r="D227" s="6" t="s">
        <v>451</v>
      </c>
      <c r="E227" s="4" t="s">
        <v>452</v>
      </c>
      <c r="F227" s="21">
        <v>47</v>
      </c>
      <c r="G227" s="7">
        <v>4.916666666666667</v>
      </c>
      <c r="H227" s="6">
        <v>5</v>
      </c>
      <c r="I227" s="14"/>
      <c r="K227" s="21">
        <v>47</v>
      </c>
      <c r="L227" s="22">
        <f>(G227*H227)+M227</f>
        <v>36.875</v>
      </c>
      <c r="M227" s="22">
        <f>(G227*H227)*50%</f>
        <v>12.291666666666668</v>
      </c>
      <c r="N227" s="21" t="str">
        <f t="shared" si="3"/>
        <v>Stock Aman</v>
      </c>
    </row>
    <row r="228" spans="3:14" x14ac:dyDescent="0.2">
      <c r="C228" s="6">
        <v>226</v>
      </c>
      <c r="D228" s="6" t="s">
        <v>453</v>
      </c>
      <c r="E228" s="4" t="s">
        <v>454</v>
      </c>
      <c r="F228" s="21">
        <v>56</v>
      </c>
      <c r="G228" s="7">
        <v>9.75</v>
      </c>
      <c r="H228" s="6">
        <v>5</v>
      </c>
      <c r="I228" s="15"/>
      <c r="K228" s="21">
        <v>56</v>
      </c>
      <c r="L228" s="22">
        <f>(G228*H228)+M228</f>
        <v>73.125</v>
      </c>
      <c r="M228" s="22">
        <f>(G228*H228)*50%</f>
        <v>24.375</v>
      </c>
      <c r="N228" s="21" t="str">
        <f t="shared" si="3"/>
        <v>Warning ! Material harus segera dibeli</v>
      </c>
    </row>
  </sheetData>
  <mergeCells count="10">
    <mergeCell ref="P2:R2"/>
    <mergeCell ref="I209:I213"/>
    <mergeCell ref="I214:I216"/>
    <mergeCell ref="I218:I228"/>
    <mergeCell ref="C1:I1"/>
    <mergeCell ref="I3:I28"/>
    <mergeCell ref="I29:I73"/>
    <mergeCell ref="I74:I188"/>
    <mergeCell ref="I189:I203"/>
    <mergeCell ref="I204:I20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</dc:creator>
  <cp:lastModifiedBy>renaldi</cp:lastModifiedBy>
  <dcterms:created xsi:type="dcterms:W3CDTF">2022-08-16T13:57:33Z</dcterms:created>
  <dcterms:modified xsi:type="dcterms:W3CDTF">2022-08-18T02:19:55Z</dcterms:modified>
</cp:coreProperties>
</file>